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vbog003\Control Interno1\PLANES DE MEJORAMIENTO POR VIGENCIAS\2018\PLAN DE MEJORAMIENTO INSTITUCIONAL\Publicados\"/>
    </mc:Choice>
  </mc:AlternateContent>
  <bookViews>
    <workbookView xWindow="0" yWindow="0" windowWidth="28800" windowHeight="11100" activeTab="1"/>
  </bookViews>
  <sheets>
    <sheet name="PMI 31 05 2018" sheetId="9" r:id="rId1"/>
    <sheet name="RESUMEN ESTADO ACCIONES" sheetId="19" r:id="rId2"/>
    <sheet name="ESTADISTICA" sheetId="17" r:id="rId3"/>
    <sheet name="ACCIONES INEFECTIVAS" sheetId="20" state="hidden" r:id="rId4"/>
    <sheet name="BASE RESUMEN" sheetId="11" r:id="rId5"/>
    <sheet name="DIFERENCIA" sheetId="18" state="hidden" r:id="rId6"/>
  </sheets>
  <definedNames>
    <definedName name="__bookmark_1">#REF!</definedName>
    <definedName name="_xlnm._FilterDatabase" localSheetId="3" hidden="1">'ACCIONES INEFECTIVAS'!$A$2:$BB$2</definedName>
    <definedName name="_xlnm._FilterDatabase" localSheetId="4" hidden="1">'BASE RESUMEN'!$A$2:$BC$463</definedName>
    <definedName name="_xlnm._FilterDatabase" localSheetId="5" hidden="1">DIFERENCIA!$A$2:$BK$478</definedName>
    <definedName name="_xlnm._FilterDatabase" localSheetId="0" hidden="1">'PMI 31 05 2018'!$A$6:$BC$467</definedName>
  </definedNames>
  <calcPr calcId="162913"/>
  <pivotCaches>
    <pivotCache cacheId="8" r:id="rId7"/>
  </pivotCaches>
</workbook>
</file>

<file path=xl/calcChain.xml><?xml version="1.0" encoding="utf-8"?>
<calcChain xmlns="http://schemas.openxmlformats.org/spreadsheetml/2006/main">
  <c r="D61" i="17" l="1"/>
  <c r="G61" i="17"/>
  <c r="H60" i="17"/>
  <c r="H61" i="17" s="1"/>
  <c r="F61" i="17"/>
  <c r="E61" i="17"/>
  <c r="D60" i="17"/>
  <c r="C61" i="17"/>
  <c r="B61" i="17"/>
  <c r="Q53" i="17" l="1"/>
  <c r="Q52" i="17"/>
  <c r="Q51" i="17"/>
  <c r="Q50" i="17"/>
  <c r="Q49" i="17"/>
  <c r="Q54" i="17" l="1"/>
  <c r="C59" i="17" l="1"/>
  <c r="B59" i="17"/>
  <c r="E55" i="17"/>
  <c r="H55" i="17" s="1"/>
  <c r="E51" i="17"/>
  <c r="C57" i="17"/>
  <c r="B57" i="17"/>
  <c r="B55" i="17"/>
  <c r="D55" i="17" s="1"/>
  <c r="C51" i="17"/>
  <c r="B51" i="17"/>
  <c r="H59" i="17"/>
  <c r="H58" i="17"/>
  <c r="H57" i="17"/>
  <c r="H56" i="17"/>
  <c r="H54" i="17"/>
  <c r="H53" i="17"/>
  <c r="H52" i="17"/>
  <c r="H50" i="17"/>
  <c r="H49" i="17"/>
  <c r="D58" i="17"/>
  <c r="D56" i="17"/>
  <c r="D54" i="17"/>
  <c r="D53" i="17"/>
  <c r="D52" i="17"/>
  <c r="D50" i="17"/>
  <c r="D49" i="17"/>
  <c r="D57" i="17" l="1"/>
  <c r="D59" i="17"/>
  <c r="H51" i="17"/>
  <c r="D51" i="17"/>
  <c r="G62" i="17" l="1"/>
  <c r="F62" i="17"/>
  <c r="E62" i="17"/>
</calcChain>
</file>

<file path=xl/comments1.xml><?xml version="1.0" encoding="utf-8"?>
<comments xmlns="http://schemas.openxmlformats.org/spreadsheetml/2006/main">
  <authors>
    <author>Diana Elizabeth Patiño Sabogal</author>
    <author>DEICY  BELTRAN ANGEL</author>
    <author>Deicy Astrid Beltran Angel</author>
    <author>Maria Janneth Romero Martinez</author>
    <author>Luis Alberto Triana Lozada</author>
    <author>Maritza Del Rocio Nieto Jaime</author>
    <author>Blanca Ofir Murillo Solarte</author>
  </authors>
  <commentList>
    <comment ref="AG11" authorId="0" shapeId="0">
      <text>
        <r>
          <rPr>
            <sz val="9"/>
            <color indexed="81"/>
            <rFont val="Tahoma"/>
            <family val="2"/>
          </rPr>
          <t>1.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2.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3. Conclusión
La acción es eficaz y efectiva en cuanto a que se ha cumplido la acción propuesta 
4. Recomendación: Cerrar la cción y excluirla del PMI</t>
        </r>
      </text>
    </comment>
    <comment ref="AG12"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13" authorId="1"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AG14" authorId="1" shapeId="0">
      <text>
        <r>
          <rPr>
            <b/>
            <sz val="9"/>
            <color indexed="81"/>
            <rFont val="Tahoma"/>
            <family val="2"/>
          </rPr>
          <t>DEICY  BELTRAN ANGEL:</t>
        </r>
        <r>
          <rPr>
            <sz val="9"/>
            <color indexed="81"/>
            <rFont val="Tahoma"/>
            <family val="2"/>
          </rPr>
          <t xml:space="preserve">
 BELTRAN ANGEL: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3. Efectividad de la acción:Emisión guia buenas practicas
4. Conclusión:Se considera que la acción es eficaz
5. Recomendación: Cerrar la acción  y excluirla del Plan de Mejoramiento</t>
        </r>
      </text>
    </comment>
    <comment ref="AG15"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incluyó en el capítulo VI del   Manual de Contratación,  adoptado mediante resolución 163 de 2017, la  GUIA DE BUENAS PRACTICAS DE CONTRATACIÓN", se establecen, entre otros, asuntos referentes a la publicación oportuna de los documentos que hacen parte del proceso contractual;linkhttp://intranetmovilidad.movilidadbogota.gov.co/intranet/PA05  página 69, dando cumplimiento a la acción propuesta de emitir  el manual, que fue publicado en la intranet de la entidad .
3. Efectividad de la acción:Manual que contiene la guia  fue publicado en la intranet de la entidad .
4. Conclusión:Se considera que la acción es eficaz
5. Recomendación: Cerrar la acción  y excluirla del Plan de Mejoramiento</t>
        </r>
      </text>
    </comment>
    <comment ref="AG16"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17" authorId="2" shapeId="0">
      <text>
        <r>
          <rPr>
            <b/>
            <sz val="9"/>
            <color indexed="81"/>
            <rFont val="Tahoma"/>
            <family val="2"/>
          </rPr>
          <t>Deicy Astrid Beltran Angel:</t>
        </r>
        <r>
          <rPr>
            <sz val="9"/>
            <color indexed="81"/>
            <rFont val="Tahoma"/>
            <family val="2"/>
          </rPr>
          <t xml:space="preserve">
Seguimiento realizado por Blanca Ofir Murillo. El 31/12/2017 
Se aporta como evidencia comunicación SDM-DAL-191847-2017 de fecha 22/11/2017 en la cual la Secretaria a través de Derecho de Petición a Colombia Compra Eficiente así como la respuesta de CCE Radicado No. 4201720000006439 de fecha 03/01/2018, con lo cual se ejecuta la acción establecida en los términos establecidos
No obstante lo anterior la OCI considera que la acción propuesta no es efectiva por cuanto no subsana el hallazgo identificado.</t>
        </r>
      </text>
    </comment>
    <comment ref="AG18"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50"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51"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52"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56" authorId="3" shapeId="0">
      <text>
        <r>
          <rPr>
            <b/>
            <sz val="9"/>
            <color indexed="81"/>
            <rFont val="Tahoma"/>
            <family val="2"/>
          </rPr>
          <t>Maria Janneth Romero Martinez:</t>
        </r>
        <r>
          <rPr>
            <sz val="9"/>
            <color indexed="81"/>
            <rFont val="Tahoma"/>
            <family val="2"/>
          </rPr>
          <t xml:space="preserve">
Seguimiento realizado por Blanca Ofir el 31/12/2017
La acción se encuentra incumplida, no obstante el responsable aporta como evidencia el memorando de la SJC en el cual se expone el avance parcial de la gestión realizada. Documento de fecha 06/09/2017. (Radicado SDM-SJC-139027-2017) </t>
        </r>
      </text>
    </comment>
    <comment ref="AG58" authorId="4" shapeId="0">
      <text>
        <r>
          <rPr>
            <b/>
            <sz val="9"/>
            <color indexed="81"/>
            <rFont val="Tahoma"/>
            <family val="2"/>
          </rPr>
          <t>Luis Alberto Triana Lozada:</t>
        </r>
        <r>
          <rPr>
            <sz val="9"/>
            <color indexed="81"/>
            <rFont val="Tahoma"/>
            <family val="2"/>
          </rPr>
          <t xml:space="preserve">
SEGUIMIENTO REALIZADO POR  MARITZA NIETO EL 30/12/2017Dentro del plazo programado para la fecha del seguimiento </t>
        </r>
      </text>
    </comment>
    <comment ref="AG65"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66"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67"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73"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74"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77"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78"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79"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81"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84"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89"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91"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93"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98"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99"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2"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3"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4"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5"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6"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7"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8"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09"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10"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11" authorId="2" shapeId="0">
      <text>
        <r>
          <rPr>
            <sz val="9"/>
            <color indexed="81"/>
            <rFont val="Tahoma"/>
            <family val="2"/>
          </rPr>
          <t xml:space="preserve">SEGUIMIENTO ANTERIOR 
2017-12-13
Viviana Duran
Se actualizó, socializó y publicó PA03-PR04 "Procedimiento Tramite Ordenes de Pago y Relación de Autorización" implementando nuevos formatos de control como PA03-PRO4-F11 FORMATO ENTREGA DE CUENTAS PARA REVISION por unidad ejecutora y PA03-PRO4-F12 FORMATO DE RELACIÓN DE PLANILLAS ENTREGADAS PARA REVISIÓN modificaciones que fueron socializadas al interior del proceso el 21 de septiembre de 2017.
Previamente se había socializado el 23 de agosto de 2016, todos los documentos del SIG como planes de mejoramiento, procedimientos, manual de calidad, mapa de riesgos, matriz de cumplimiento de lo legal, listado maestro de documentos, glosario, código de ética. 
Se realizó una nueva socialización el 21 de abril de 2017, donde se evaluaron los conocimientos adquiridos por parte de los servidores mediante cuestionario diseñado por el proceso y posterior a ello se realizó retroalimentación de los resultados. 
Se considera que la acción ha sido eficaz y efectiva, se sugiere cierre de la acción </t>
        </r>
      </text>
    </comment>
    <comment ref="AG112"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113" authorId="0" shapeId="0">
      <text>
        <r>
          <rPr>
            <sz val="9"/>
            <color indexed="81"/>
            <rFont val="Tahoma"/>
            <family val="2"/>
          </rPr>
          <t>1. Revisión análisis de causas:
La acción propuesta, elimina la causa raíz de la no conformidad identificada. 
2. Revisión de la eficacia:
Para el convenio interadministrativo de cooperación 008 de 2015 entre la SDM y la Policía Nacional allego los documentos faltantes de posible ubicación al expediente identificados por el ente de control los cuales se encuentra en carpetado en 6 carpetas debidamente organizadas y foliadas en un total aproximado de 1029 acuerdo con lo señalado en la Tabla de Retención Documental – TRD de la SDM y señalados en el formato PA01-PR02-F02 “Formato hoja de control”. 
3. Efectividad de la acción: 
A la fecha de revisión de la acción se observó que el contrato se encuentra listo para liquidación por parte de la SDM.
4. Conclusión
La acción es eficaz y efectiva en cuanto a que se ha cumplido la acción propuesta 5. Recomendación: N.A</t>
        </r>
      </text>
    </comment>
    <comment ref="AG114"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17"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18" authorId="3" shapeId="0">
      <text>
        <r>
          <rPr>
            <b/>
            <sz val="9"/>
            <color indexed="81"/>
            <rFont val="Tahoma"/>
            <family val="2"/>
          </rPr>
          <t>Maria Janneth Romero Martinez:</t>
        </r>
        <r>
          <rPr>
            <sz val="9"/>
            <color indexed="81"/>
            <rFont val="Tahoma"/>
            <family val="2"/>
          </rPr>
          <t xml:space="preserve">
Se aporta como evidencia de la gestión realizada en el tramite del Acta de liquidación del Convenio Interadministrivo 2015-008 celebrado entre la SDM y el Fondo Rotatorio de la Policia Nacional FORPO la 
Comunicación SDM-DCV-166950-2017 de fecha 17/10/2017 del supervisor del Convenio a la DAL remitiendo el proyecto del Acta de Liquidación del Convenio.
</t>
        </r>
      </text>
    </comment>
    <comment ref="AG122"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Dirección de Procesos Administrativos, ha adquirido los servicios de un profesional, mediante contrato 2017-1549, el cual inicio el 16/08/2017 y termina el 18/06/2017 para aplique lo establecido en el componente No. 2 del contrato 2016 1090 de mensajería, relacionado con la depuración y consolidación de la información de y deudores. 
3. Efectividad de la acción: El contratista viene dando apoyo a los supervisores del contrato 2016-1090, con el propósito de que el contratista cumpla con las actividades propuesta en el contrato enunciado. 
4. Conclusión: La acción de mejora se ha cumplido.
5. Recomendación: N/A
</t>
        </r>
      </text>
    </comment>
    <comment ref="AG123"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mediante Auto No. 276444 del 25/10/2017, ordena el embargo de los bines de la UT.BICIBOGOTA, para lo cual se oficia a todas las corporaciones bancarias donde se identificado que la Unión Temporal posea activos. 
3. Efectividad de la acción: Mediante certificación expedida por la Secretaria Distrital de Hacienda, la oficina de Gestión de Ingresos, certifica mediante acta de legalización No. 79651 del 29/11/2017, que el banco de occidente consigno el 24/11/2017 la suma de $3.765.581.400,oo, por motivo de indemnización y en atención a las Resoluciones No. 40 y 41 de 2016 y No. 1, 2, 26, 27, y 30 de 2016 proferidas por la SDM en cumplimiento de la póliza No. 400001576 del contrato de concesión No. 2015-1042, amparada por la compañía de seguros generales. De igual forma mediante Auto No. 35021 del 05/12/2017 emanado por la SJC, se ordena la terminación y archivo del procedimiento coactivo seguido en contra de la UT BICIBOGOTA.
4. Conclusión: La acción de mejora se ha cumplido.
5. Recomendación: N/A
</t>
        </r>
      </text>
    </comment>
    <comment ref="AG125"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26" authorId="0"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AG127"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130" authorId="5" shapeId="0">
      <text>
        <r>
          <rPr>
            <b/>
            <sz val="9"/>
            <color indexed="81"/>
            <rFont val="Tahoma"/>
            <family val="2"/>
          </rPr>
          <t>Maritza Del Rocio Nieto Jaime:</t>
        </r>
        <r>
          <rPr>
            <sz val="9"/>
            <color indexed="81"/>
            <rFont val="Tahoma"/>
            <family val="2"/>
          </rPr>
          <t xml:space="preserve">
Maritza Del Rocio Nieto Jaime:
1. Revisión análisis de causas:
La causa guarda relación con el hallazgo y la acción propuesta 
2. Revisión de la eficacia:
En el informe final de supervisión al contrato 2016-802 de julio 2017, se relaciona de maneta detallada los soportes de entrega y aprobación de productos y se concluye los pagos a realizar.  Productos 1 Diagnostico; 2 Estructuración técnica y operativa; 3 Estructuración financiera, aprobados y cancelados.  Producto 4 Estructuración legal, entregado y excluido del pago de común acuerdo. Producto 5 Acompañamiento al proceso licitatorio, se excluye, no se desarrolla. 
3. Efectividad de la acción: 
El contrato fue liquidado dando claridad sobre los productos entregados por el contratista y aprobados a satisfacción por la SDM y los valores finales correspondientes a dichos productos, acta del 28 de julio de 2017
4. Conclusión
La Acción es eficaz y efectiva, considerando que se elimino la causa del hallazgo identificado 
5. Recomendación:
N.A.
</t>
        </r>
      </text>
    </comment>
    <comment ref="AG131" authorId="6" shapeId="0">
      <text>
        <r>
          <rPr>
            <sz val="9"/>
            <color indexed="81"/>
            <rFont val="Tahoma"/>
            <family val="2"/>
          </rPr>
          <t xml:space="preserve">Se aporta como evidencia el INFORME DE SUPERVISIÓN AL CONTRATO DE CONSULTORIA 2016-802 suscrito entre la SDM y la UT AFH-PROFIT, correspondiente al informe final de fecha Junio de 2017.
El informe indica que se han recibido de manera satisfactoria los productos realizados en las fases 1 Diagnóstico, 2 Estructuración Técnica y Operativa y 3 Estructuración Financiera.  Los productos de la fase 4 Estructuración Legal  y fase 5 Acompañamiento al Proceso Licitatorio no seran cancelados, de acuerdo a lo establecido en la reunión del 12/06/2017 (Adjuntan Acta de reunión). Situación expuesta en el Acta de Liquidación Correspondiente
No obstante lo anterior la evidencia aportada no permite evaluar  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 
</t>
        </r>
      </text>
    </comment>
    <comment ref="AG132" authorId="3" shapeId="0">
      <text>
        <r>
          <rPr>
            <b/>
            <sz val="9"/>
            <color indexed="81"/>
            <rFont val="Tahoma"/>
            <family val="2"/>
          </rPr>
          <t>Maria Janneth Romero Martinez:</t>
        </r>
        <r>
          <rPr>
            <sz val="9"/>
            <color indexed="81"/>
            <rFont val="Tahoma"/>
            <family val="2"/>
          </rPr>
          <t xml:space="preserve">
Se aporta como evidencia la gestión realizada en el tramite del Acta de liquidación del Convenio Interadministrivo 2014-1529 celebrado entre la SDM y el Fondo Rotatorio de la Policia Nacional FORPO, así:
1. Memorando SDM-DAL-177650 de fecha 31/10/2017 en la cual se presentan observaciones sobre el proyecto del Acta de LIquidación del Convenio presentado por el supervisor del mismo.
2. Ejecución del Presupuesto, Registro Presupuestal 2090 No de Disponibilidad 1957 de fecha 02/06/2017 por valor de $1,506,770,000
3. Factura de Venta SE 013049  del FONDO ROTATORIO DE LA POLICIA por valor de $1,506,770,000
4. Certificado de Supervisión o Interventoria de fecha 24/02/2015 firmado por el supervisor e interventor.
5. Acta de Inicio Convenio Interadministrativo 2014-1529 de fecha 24/02/2015
6. Acta de Liquidación del Convenio Interadministrativo 2014-1529, sin fecha y sólo firmada por el Supervisor del Convenio
7. Memorando SDM-DVC-166943-2017  del supervisor del Contrato a la DAL tramite Acta de Liquidación con la observación de que el proyecto de acta de liquidación fue revisado y aprobado por la Subdirección Financiera
8. Memorando SDM-DCV-193038-2017 del Supervisor del Contrato a la DAL remitiendo Acta de Liquidación
La OCI recomienda revisar el documento en trámite (Acta de Liquidación) por cuanto el mismo indica que el balance financiero del contrato no tiene saldo a favor para el contratista o la entidad. Es de anotar que el hallazgo establece una presunta incidencia disciplinaria y fiscal, por valor de 32.816.900.00, correspondientes a las diferencias presentadas entre el valor girado y el valor ejecutado del convenio, más la suma correspondiente a bonos referenciados como entregados pero sin firma de recibidoo; situación que no se subsana en el documento aportado. </t>
        </r>
      </text>
    </comment>
    <comment ref="AG137"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138" authorId="1"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AG139" authorId="1" shapeId="0">
      <text>
        <r>
          <rPr>
            <b/>
            <sz val="9"/>
            <color indexed="81"/>
            <rFont val="Tahoma"/>
            <family val="2"/>
          </rPr>
          <t>DEICY  BELTRAN ANGEL:</t>
        </r>
        <r>
          <rPr>
            <sz val="9"/>
            <color indexed="81"/>
            <rFont val="Tahoma"/>
            <family val="2"/>
          </rPr>
          <t xml:space="preserve">
1. Revisión análisis de causa: La acción propuesta, no elimina la causa raíz de la no conformidad identificada.     
2. Revisión de la eficacia:
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Evidencias (personal contratación, lista asistencia, las actas de compromiso, diapositivas, encuesta y tabulación de la misma) 
3. Efectividad de la acción:Se firmo el acta de compromiso por parte de los servidores de la DAL  
4. Conclusión:Se considera que la acción es eficaz
5. Recomendación: Cerrar la acción  y excluirla del Plan de Mejoramiento
</t>
        </r>
      </text>
    </comment>
    <comment ref="AG140" authorId="1" shapeId="0">
      <text>
        <r>
          <rPr>
            <b/>
            <sz val="9"/>
            <color indexed="81"/>
            <rFont val="Tahoma"/>
            <family val="2"/>
          </rPr>
          <t>DEICY  BELTRAN ANGEL:</t>
        </r>
        <r>
          <rPr>
            <sz val="9"/>
            <color indexed="81"/>
            <rFont val="Tahoma"/>
            <family val="2"/>
          </rPr>
          <t xml:space="preserve">
CY  BELTRAN ANGEL: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3. Efectividad de la acción:Emisión guis buenas practicas
4. Conclusión:Se considera que la acción es eficaz
5. Recomendación: Cerrar la acción  y excluirla del Plan de Mejoramiento</t>
        </r>
      </text>
    </comment>
    <comment ref="AG141"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incluyó en el capítulo VI del   Manual de Contratación,  adoptado mediante resolución 163 de 2017, la  GUIA DE BUENAS PRACTICAS DE CONTRATACIÓN", se establecen, entre otros, asuntos referentes a la publicación oportuna de los documentos que hacen parte del proceso contractual;linkhttp://intranetmovilidad.movilidadbogota.gov.co/intranet/PA05  página 69, dando cumplimiento a la acción propuesta de emitir  el manual, que fue publicado en la intranet de la entidad .
3. Efectividad de la acción:Manual que contiene la guia  fue publicado en la intranet de la entidad .
4. Conclusión:Se considera que la acción es eficaz
5. Recomendación: Cerrar la acción  y excluirla del Plan de Mejoramiento</t>
        </r>
      </text>
    </comment>
    <comment ref="AG142"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143"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144"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145" authorId="0"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AG146"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148"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151" authorId="6" shapeId="0">
      <text>
        <r>
          <rPr>
            <sz val="9"/>
            <color indexed="81"/>
            <rFont val="Tahoma"/>
            <family val="2"/>
          </rPr>
          <t xml:space="preserve">Seguimiento 05/02/2018
Se aporta como evidencia Lista de Asistencia de fecha 06/10/2017 con la participación de 6 funcionarios de las siguientes depedencias: DAL, OAP, SSM, SPS. La planilla registra como tema PROCEDIMIENTO PARA ADELANTAR EL PROCESO SANCIONATORIO A CONTRATISTAS - ANEXOS PROC SANCIONATORIO.
Pendiente aportar  la convocatoria realizada a la socialización, de tal manera que se permita medir el indicador propuesto (Numero de servidores socializados/numero de servidores convocados a la socialización)*100
Seguimiento 30/11/2017
No fue posible evidenciar cumplimiento de la acción. 
</t>
        </r>
      </text>
    </comment>
    <comment ref="AG153"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155"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56"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58"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60"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62"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65"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190" authorId="0" shapeId="0">
      <text>
        <r>
          <rPr>
            <sz val="9"/>
            <color indexed="81"/>
            <rFont val="Tahoma"/>
            <family val="2"/>
          </rPr>
          <t xml:space="preserve">1. Revisión análisis de causa: La acción propuesta elimina la causa raíz de la no conformidad identificada.     
2.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3. Efectividad de la acción: 
Se revisaron los contratos 52, 30 Y 90, los cuales fueron realizados por el SECOP I Y 53 Y 58 por el SECOP II donde se evidencio la aplicación de los formatos socializados (cuando aplicaba), evidenciando cumplimiento a lo establecido.
4. Conclusión: La acción es eficaz y efectiva en cuanto a que se ha cumplido la acción propuesta. 
5. Recomendación: N.A. </t>
        </r>
        <r>
          <rPr>
            <b/>
            <sz val="9"/>
            <color indexed="81"/>
            <rFont val="Tahoma"/>
            <family val="2"/>
          </rPr>
          <t xml:space="preserve">
</t>
        </r>
      </text>
    </comment>
    <comment ref="AG192" authorId="0" shapeId="0">
      <text>
        <r>
          <rPr>
            <sz val="9"/>
            <color indexed="81"/>
            <rFont val="Tahoma"/>
            <family val="2"/>
          </rPr>
          <t xml:space="preserve">1. Revisión análisis de causa: La acción propuesta elimina la causa raíz de la no conformidad identificada.     
2.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3. Efectividad de la acción: 
Se revisaron los contratos 52, 30 Y 90, los cuales fueron realizados por el SECOP I Y 53 Y 58 por el SECOP II donde se evidencio la aplicación de los formatos socializados (cuando aplicaba), evidenciando cumplimiento a lo establecido.
4. Conclusión: La acción es eficaz y efectiva en cuanto a que se ha cumplido la acción propuesta. 
5. Recomendación: N.A. </t>
        </r>
        <r>
          <rPr>
            <b/>
            <sz val="9"/>
            <color indexed="81"/>
            <rFont val="Tahoma"/>
            <family val="2"/>
          </rPr>
          <t xml:space="preserve">
</t>
        </r>
      </text>
    </comment>
    <comment ref="AG195" authorId="0" shapeId="0">
      <text>
        <r>
          <rPr>
            <sz val="9"/>
            <color indexed="81"/>
            <rFont val="Tahoma"/>
            <family val="2"/>
          </rPr>
          <t xml:space="preserve">1. Revisión de la eficacia:
Se gestionó ante la fiduciaria Colpatria el reintegro de los rendimientos financieros generados en las subcuentas de patrimonio autónomo a la Tesorería Distrital a favor de la SDM unión temporal bicibogota.
3. Efectividad de la acción: N/A
4. Conclusión: La acción es eficaz en cuanto a que se ha cumplido la acción propuesta. 
5. Recomendación: N.A.  
</t>
        </r>
      </text>
    </comment>
    <comment ref="AG196"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231" authorId="4" shapeId="0">
      <text>
        <r>
          <rPr>
            <b/>
            <sz val="9"/>
            <color indexed="81"/>
            <rFont val="Tahoma"/>
            <family val="2"/>
          </rPr>
          <t>Luis Alberto Triana Lozada:</t>
        </r>
        <r>
          <rPr>
            <sz val="9"/>
            <color indexed="81"/>
            <rFont val="Tahoma"/>
            <family val="2"/>
          </rPr>
          <t xml:space="preserve">
1. Revisión análisis de causas: No se identificó integralmente el motivo o causa raíz del hallazgo, dado que no se realizó el análisis de cargas laborales para determinar la cantidad de personal a contratar. Sin embargo, la acción de mejora guarda relación con el problema identificado.
2. Revisión de la eficacia: Se evidenció que la Dirección de Procesos Administrativos realizó en coordinación con la DAL y la Subsecretaria de Servicios de Movilidad, tres reuniones (el 02/11/2016, 12/01/2017 y 17/01/2017) para coordinar y planear la realización de los contratos de prestación de servicios, que se ejecutaran con cargo al proyecto 7132, a la fecha del seguimiento se han realizados 329 contratos para el apoyo de la gestión de las tres subdirecciones y para la DPA. 
3. Efectividad de la acción: De acuerdo con las reuniones de coordinación realizadas por el proceso, se puede evidenciar que los contratos de prestación de servicios profesionales de apoyo a la gestión, para la Dirección y las tres Subdirección, siempre van a contar con personal toda vez que se programó que los contratos no se venzan el mismo día si no escaladamente, para contar con la disponibilidad permanente de personal.
 4. Conclusión: La acción de mejora se ha cumplido. Cerrar la acción
5. Recomendación: NA.
</t>
        </r>
      </text>
    </comment>
    <comment ref="AG250"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realizado el análisis de los 7.304 comparendos identificados en la NC, con los siguientes resultados así: No encontrados 8 por $2.879.620,  pérdida de fuerza 13 por $2.284.800, no prescriptos 1.096 por $357.026.485, saldo negativo 31 por $4.438.725 y prescritos 6.158 por valor de $1.607.580.750, de acuerdo a lo anterior la SJC, requirió a la ETB SICON PLUS, mediante consecutivo proyecto No. 30627 del 07/12/2017, ha requerido la actualización de la información. 
3. Efectividad de la acción: No se puede evidenciar la efectividad de la acción, hasta tanto no se termine con la actualización de la información.
4. Conclusión: La acción no es eficaz en cuanto a que no se ha concluido y adicionalmente no es posible realizar seguimiento a la efectividad.
5. Recomendación: Es necesario que el proceso implemente las acciones necesarias para dar cumplimiento a la acción propuesta.
</t>
        </r>
      </text>
    </comment>
    <comment ref="AG312"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323" authorId="0" shapeId="0">
      <text>
        <r>
          <rPr>
            <sz val="9"/>
            <color indexed="81"/>
            <rFont val="Tahoma"/>
            <family val="2"/>
          </rPr>
          <t xml:space="preserve">Seguimiento 30/11/2017 - Diana Patiño
No fue posible evidenciar la eficacia de la acción, una vez que a la fecha de revisión de la acción solo se ha realizado 1 mesa de trabajo el día 03 de noviembre de 2017, en la cual se están estableciendo los acuerdos frente a los dineros a reintegrar a los usuarios como se evidencia en la página 2 del acta de reunión de las 5 mesas de trabajo indicadas en la acción.
1. Revisión de la eficacia:
No fue posible evidenciar la eficacia de la acción, una vez que a la fecha de revisión de la acción solo se ha realizado 1 mesa de trabajo el día 03 de noviembre de 2017, en la cual se están estableciendo los acuerdos frente a los dineros a reintegrar a los usuarios como se evidencia en la página 2 del acta de reunión de las 5 mesas de trabajo indicadas en la acción.
3. Efectividad de la acción: N/A
4. Conclusión: La acción no es eficaz en cuanto a que no se ha cumplido la acción propuesta. 
5. Recomendación: N.A.
</t>
        </r>
      </text>
    </comment>
    <comment ref="AG325" authorId="6" shapeId="0">
      <text>
        <r>
          <rPr>
            <sz val="9"/>
            <color indexed="81"/>
            <rFont val="Tahoma"/>
            <family val="2"/>
          </rPr>
          <t>Se aporta como evidencia correo electrónico de fecha 02/02/2018 en el cual se invita a los miembros de los grupos estrucutradores de contratos de la Dirección de Procesos Administrativos a tener en cuenta las buenas prácticas en la gestión contractual contenidas en el Manual de Contratación (Última Versión)
Adicionalmente se aporta el listado de Estructuradores.
Acción cumplida</t>
        </r>
        <r>
          <rPr>
            <sz val="9"/>
            <color indexed="81"/>
            <rFont val="Tahoma"/>
            <family val="2"/>
          </rPr>
          <t xml:space="preserve">
</t>
        </r>
      </text>
    </comment>
    <comment ref="AG338" authorId="1" shapeId="0">
      <text>
        <r>
          <rPr>
            <b/>
            <sz val="9"/>
            <color indexed="81"/>
            <rFont val="Tahoma"/>
            <family val="2"/>
          </rPr>
          <t xml:space="preserve">30/04/2018
</t>
        </r>
        <r>
          <rPr>
            <sz val="9"/>
            <color indexed="81"/>
            <rFont val="Tahoma"/>
            <family val="2"/>
          </rPr>
          <t>Seguimiento realizado por Deicy Beltrán y Rosa Amparo Quintana,</t>
        </r>
        <r>
          <rPr>
            <b/>
            <sz val="9"/>
            <color indexed="81"/>
            <rFont val="Tahoma"/>
            <family val="2"/>
          </rPr>
          <t xml:space="preserve"> profesionales de la OCI, ATENDIDO 
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39"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40"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341"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Evidencias (personal contratación, lista asistencia, las actas de compromiso, diapositivas, encuesta y tabulación de la misma) 
3. Efectividad de la acción:Se aplico y tabulo la encuesta
4. Conclusión:Se considera que la acción es eficaz
5. Recomendación: Cerrar la acción  y excluirla del Plan de Mejoramiento</t>
        </r>
      </text>
    </comment>
    <comment ref="AG342"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343" authorId="1" shapeId="0">
      <text>
        <r>
          <rPr>
            <b/>
            <sz val="9"/>
            <color indexed="81"/>
            <rFont val="Tahoma"/>
            <family val="2"/>
          </rPr>
          <t xml:space="preserve">DEICY  BELTRAN ANGEL:24/11/2017. </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t>
        </r>
      </text>
    </comment>
    <comment ref="AG344" authorId="1" shapeId="0">
      <text>
        <r>
          <rPr>
            <b/>
            <sz val="9"/>
            <color indexed="81"/>
            <rFont val="Tahoma"/>
            <family val="2"/>
          </rPr>
          <t>DEICY  BELTRAN ANGEL:</t>
        </r>
        <r>
          <rPr>
            <sz val="9"/>
            <color indexed="81"/>
            <rFont val="Tahoma"/>
            <family val="2"/>
          </rPr>
          <t xml:space="preserve">
30/04/2018DEICY  BELTRAN ANGEL:
 BELTRAN ANGEL:
1. Revisión análisis de causa: La acción propuesta, no elimina la causa raíz de la no conformidad identificada.     
2. Revisión de la eficacia:
Se evidencio, que la DAL incluyo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3. Efectividad de la acción:Emisión guia buenas practicas
4. Conclusión:Se considera que la acción es eficaz
5. Recomendación: Cerrar la acción  y excluirla del Plan de Mejoramiento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45" authorId="1" shapeId="0">
      <text>
        <r>
          <rPr>
            <b/>
            <sz val="9"/>
            <color indexed="81"/>
            <rFont val="Tahoma"/>
            <family val="2"/>
          </rPr>
          <t>DEICY  BELTRAN ANGEL:</t>
        </r>
        <r>
          <rPr>
            <sz val="9"/>
            <color indexed="81"/>
            <rFont val="Tahoma"/>
            <family val="2"/>
          </rPr>
          <t xml:space="preserve">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Evidencias (personal contratación, lista asistencia, las actas de compromiso, diapositivas, encuesta y tabulación de la misma) 
3. Efectividad de la acción:Se realizó la sensibilización  
4. Conclusión:Se considera que la acción es eficaz
5. Recomendación: Cerrar la acción  y excluirla del Plan de Mejoramiento
</t>
        </r>
      </text>
    </comment>
    <comment ref="AG346"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 La acción propuesta, no elimina la causa raíz de la no conformidad identificada.     
2. Revisión de la eficacia:
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Evidencias (personal contratación, lista asistencia, las actas de compromiso, diapositivas, encuesta y tabulación de la misma) 
3. Efectividad de la acción:Se aplico y tabulo la encuesta
4. Conclusión:Se considera que la acción es eficaz
5. Recomendación: Cerrar la acción  y excluirla del Plan de Mejoramiento</t>
        </r>
      </text>
    </comment>
    <comment ref="AG351"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G353"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354" authorId="3" shapeId="0">
      <text>
        <r>
          <rPr>
            <b/>
            <sz val="9"/>
            <color indexed="81"/>
            <rFont val="Tahoma"/>
            <family val="2"/>
          </rPr>
          <t>Maria Janneth Romero Martinez:</t>
        </r>
        <r>
          <rPr>
            <sz val="9"/>
            <color indexed="81"/>
            <rFont val="Tahoma"/>
            <family val="2"/>
          </rPr>
          <t xml:space="preserve">
Se aporta como evidencia:
1. Acta de aprobación TRD. Comité Interno de Archivo Aprobación TRD de fecha 11/06/2015 
2. Acta reunión del Consejo Distrital de Archivos en la que se convalidó la TRD de la SDM
3. Memorando solicitgando la socialización de las TRD e inicio del proceso de implementación de fecha 27/07/2016
4. Listado memorando entrega TRD
5. Resolución 195 de 2016 a través de la cual se adoptan las TRD para la SDM
6. Seguimiento de la Subdirección Administrativa a la implementación de TRD en el proceso de Gestión Legal y Contractural de fecha 28/09/2017, en la cual se indica que el % de avance sobre el volumen de documentos revisados es: Clasificación y Ordenación 100%, Foliación 96% y Rotulación 70%. Porcentaje de avance global de la organización de los archivos del proceso Gestión Legal y Contractual es del 91%
</t>
        </r>
      </text>
    </comment>
    <comment ref="AG361"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De los expedientes a los cuales se les termino el proceso contravencional, se identificaron 26 con los respectivos soportes de pagos del comparendo realizado por el infractor en los bancos y SIMIT. 
3. Efectividad de la acción: 
La acción fue efectiva, doda vez que logro identificar los 26 soportes de pagos realizados por los infractores. ( del cual se anexan en cuadro excel) 
4. Conclusión
La acción es eficaz, encuanto elimina la causa raiz. 
5. Recomendación:
La acción es eficaz y efectiva en cuanto a que se ha cumplido. 
6. Recomendación: N.A</t>
        </r>
      </text>
    </comment>
    <comment ref="AG363"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De los expedientes a los cuales se les termino el proceso contravencional, se identificaron 178 con los respectivos soportes de pagos de los saldos pendientes del comparendo realizado por el infractor en los bancos y SIMIT. 
3. Efectividad de la acción: 
La acción fue efectiva, doda vez que logro identificar los 178 soportes de pagos de saldos pendientes realizados por los infractores. (del cual se anexan en cuadro excel) 
4. Conclusión
La acción es eficaz, encuanto elimina la causa raiz. 
5. Recomendación:
La acción es eficaz y efectiva en cuanto a que se cumplió la acción propuesta 
6. Recomendación: N.A.</t>
        </r>
      </text>
    </comment>
    <comment ref="AG380" authorId="1" shapeId="0">
      <text>
        <r>
          <rPr>
            <sz val="9"/>
            <color indexed="81"/>
            <rFont val="Tahoma"/>
            <family val="2"/>
          </rPr>
          <t>1. Revisión análisis de causa: La acción propuesta, elimina la causa raíz de la no conformidad identificada.     
2. Revisión de la eficacia:
Se evidencio, que la DAL publicó la resolución 233 del 20/12/2018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3. Efectividad de la acción:Elaboración, publicación de los  formatos PA05-MN02-F01 acta de recibo a satisfacción V1;  PA05-MN02-MD03 modelo acta de liquidación V1, PA05-MN02-MD04  informe final de supervisión V1,    PA05-MN02-MD05  acta de terminación anticipada de contrato. 
4. Conclusión:Se considera que la acción es eficaz
5. Recomendación: Cerrar la acción  y excluirla del Plan de Mejoramiento</t>
        </r>
        <r>
          <rPr>
            <b/>
            <sz val="9"/>
            <color indexed="81"/>
            <rFont val="Tahoma"/>
            <family val="2"/>
          </rPr>
          <t xml:space="preserve">
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81"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82"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91"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92"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93"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396" authorId="6" shapeId="0">
      <text>
        <r>
          <rPr>
            <sz val="9"/>
            <color indexed="81"/>
            <rFont val="Tahoma"/>
            <family val="2"/>
          </rPr>
          <t xml:space="preserve">seguimiento realizado por Blanca Ofir el 31/12/2017No se aporta evidencia que permita validar el cumplimiento de la acción. 
Acción Incumplida.
Se aporta como evidencia el correo electrónico a traves del cual se socializa la disposiciónn del Curso para Supervisores e Interventores en la Plataforma SIG de fecha 02/02/2017, el cual incluye las competencias básicas y elementos para el desarrollo de la función de supervisión.
Relación de Eficacia: No es posible identificar cuantas socializaciones de programaron por lo que no es posible medir la eficacia de la acción ejecutada 
</t>
        </r>
      </text>
    </comment>
    <comment ref="AG399" authorId="0"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AG400" authorId="0"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text>
    </comment>
    <comment ref="AG401"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402" authorId="6"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Solicitar el cierre de la acción
EL 31/12/2017  BLANCA OFIR
JANNETH ROMERO 
No se aporta evidencia que permita validar el cumplimiento de la acción. 
Acción Incumplida.
Se aporta como evidencia el correo electrónico a traves del cual se socializa la disposiciónn del Curso para Supervisores e Interventores en la Plataforma SIG de fecha 02/02/2017, el cual incluye las competencias básicas y elementos para el desarrollo de la función de supervisión.
Relación de Eficacia: No es posible identificar cuantas socializaciones de programaron por lo que no es posible medir la eficacia de la acción ejecutada 
</t>
        </r>
      </text>
    </comment>
    <comment ref="AG403" authorId="0" shapeId="0">
      <text>
        <r>
          <rPr>
            <sz val="9"/>
            <color indexed="81"/>
            <rFont val="Tahoma"/>
            <family val="2"/>
          </rPr>
          <t xml:space="preserve">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 </t>
        </r>
        <r>
          <rPr>
            <b/>
            <sz val="9"/>
            <color indexed="81"/>
            <rFont val="Tahoma"/>
            <family val="2"/>
          </rPr>
          <t xml:space="preserve">
</t>
        </r>
      </text>
    </comment>
    <comment ref="AG404"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G408"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G415"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3. Efectividad de la acción: Se puede evidenciar en el capítulo II del Manual de Cobro Administrativo Coactivo de la Secretaría Distrital De Movilidad, que se estableció la “Clasificación de cartera coactiva de la Secretaria Distrital de Movilidad “.
4. Conclusión: La acción de mejora se ha cumplido.
5. Recomendación: N/A</t>
        </r>
      </text>
    </comment>
    <comment ref="AG416"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AG417"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AG418"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421"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compilado en un procedimientos (PM03 PR 29), todas actividades y controles que tiene que ver con el cobro coactivo de la SDM, dicho procedimiento fue publicado en la página web de la entidad el 19/10/2017, en el link http://intranetmovilidad.movilidadbogota.gov.co/intranet/PM03 y se socializo al interior de la SDM el 01/11/2017 y al personal de la SJC el 21/11/2017 a 70 funcionarios que laboran en Coactiva. 
3. Efectividad de la acción: Aun no se puede apreciar su efectividad toda vez que hace un mes inicio su ejecución.
4. Conclusión: La acción de mejora se ha cumplido.
5. Recomendación: N/A
</t>
        </r>
      </text>
    </comment>
    <comment ref="AG426"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430" authorId="0" shapeId="0">
      <text>
        <r>
          <rPr>
            <sz val="9"/>
            <color indexed="81"/>
            <rFont val="Tahoma"/>
            <family val="2"/>
          </rPr>
          <t>1. Revisión de la eficacia:
Mediante correo electrónico del 18 de abril se socializo a los 11 funcionarios de la DAL que hacen parte del equipo de contratación en la elaboración de los documentos contractuales, los cuales posteriormente fueron socializados en grupo el día 25 de abril.
2. Efectividad de la acción: 
Se revisaron los contratos 52, 30 Y 90, los cuales fueron realizados por el SECOP I Y 53 Y 58 por el SECOP II donde se observo la aplicación de los formatos socializados (cuando aplicaba), dando cumplimiento a lo establecido en el manual de contratación.
3. Conclusión: La acción es eficaz y efectiva en cuanto a que se ha cumplido la acción propuesta. 
4. Recomendación: N.A</t>
        </r>
        <r>
          <rPr>
            <b/>
            <sz val="9"/>
            <color indexed="81"/>
            <rFont val="Tahoma"/>
            <family val="2"/>
          </rPr>
          <t xml:space="preserve">
</t>
        </r>
      </text>
    </comment>
    <comment ref="AG440" authorId="2" shapeId="0">
      <text>
        <r>
          <rPr>
            <b/>
            <sz val="9"/>
            <color indexed="81"/>
            <rFont val="Tahoma"/>
            <family val="2"/>
          </rPr>
          <t>Deicy Astrid Beltran Angel:</t>
        </r>
        <r>
          <rPr>
            <sz val="9"/>
            <color indexed="81"/>
            <rFont val="Tahoma"/>
            <family val="2"/>
          </rPr>
          <t xml:space="preserve">
Seguimiento efectuado por BLANCA OFIR MURILLO  2017-12/31
 El proceso no ha  procedido con la liquidación unilateral del contrato, además en atención a la renuencia del contratista a pagar o conciliar  no se evidencia ninguna actuación que conlleve la devolución de los recursos . Acción Incumplida</t>
        </r>
      </text>
    </comment>
    <comment ref="AG442" authorId="0" shapeId="0">
      <text>
        <r>
          <rPr>
            <sz val="9"/>
            <color indexed="81"/>
            <rFont val="Tahoma"/>
            <family val="2"/>
          </rPr>
          <t>1. Revisión análisis de causas:
La acción propuesta, elimina la causa raíz de la no conformidad identificada. 
2. Revisión de la eficacia:
El día 25 de abril y 23 de noviembre la DAL socializó los documentos del SIG (procedimientos y anexos), buenas practicas a nivel de contratación y secop II a 23 funcionarios de la misma dependencia encargados de intervenir en la contratación, de la cual se contó con la participación del 100% de los convocados, por otra parte, mediante la aplicación de Moodle sea creado un curso sobre temas de contratación para todos los funcionarios de la SDM el cual cuenta con 7 módulos y su respectiva prueba de conocimiento, para esta actividad se pudo evidenciar la participación de 16 funcionarios que han aprobado el 1 y 2 modulo a la fecha de revisión de esta acción 
3. Efectividad de la acción: 
Se realizó la socialización de los documentos del SIG referente al proceso contractual y se evaluó el conocimiento a los servidores que hicieron parte las capacitaciones, obteniendo como resultado que de las 13 preguntas realizadas el 50% fueron contestadas de manera correcta y el 68% califico como 5 (puntaje más alto) que las capacitaciones realizadas se pudo resolver las dudas que se tenían frente al proceso de contratación en la SDM. Por otra parte, al interior de la DAL se firmó un acta de compromiso entre el grupo encargado de contratación y la Directora de Asuntos Legales donde se comprometen a cumplir con lo estricto en la normativa, estudiar y aplicar el manual de contratación, emplear los procedimientos y anexos técnicos, realizar la publicación oportuna, dar cumplimiento al cronograma, entre otros.
5. Conclusión
La acción es eficaz y efectiva en cuanto a que se ha cumplido la acción propuesta 6. Recomendación: N.A</t>
        </r>
      </text>
    </comment>
    <comment ref="AE443" authorId="2" shapeId="0">
      <text>
        <r>
          <rPr>
            <b/>
            <sz val="9"/>
            <color indexed="81"/>
            <rFont val="Tahoma"/>
            <family val="2"/>
          </rPr>
          <t>Deicy Astrid Beltran Angel:</t>
        </r>
        <r>
          <rPr>
            <sz val="9"/>
            <color indexed="81"/>
            <rFont val="Tahoma"/>
            <family val="2"/>
          </rPr>
          <t xml:space="preserve">
no se que fecha colocar</t>
        </r>
      </text>
    </comment>
    <comment ref="AG443" authorId="2" shapeId="0">
      <text>
        <r>
          <rPr>
            <b/>
            <sz val="9"/>
            <color indexed="81"/>
            <rFont val="Tahoma"/>
            <family val="2"/>
          </rPr>
          <t>Deicy Astrid Beltran Angel:</t>
        </r>
        <r>
          <rPr>
            <sz val="9"/>
            <color indexed="81"/>
            <rFont val="Tahoma"/>
            <family val="2"/>
          </rPr>
          <t xml:space="preserve">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día13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Seguimiento realizado por VIVIANA DURAN  el 13/12/2017
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AE444" authorId="2" shapeId="0">
      <text>
        <r>
          <rPr>
            <b/>
            <sz val="9"/>
            <color indexed="81"/>
            <rFont val="Tahoma"/>
            <family val="2"/>
          </rPr>
          <t>Deicy Astrid Beltran Angel:</t>
        </r>
        <r>
          <rPr>
            <sz val="9"/>
            <color indexed="81"/>
            <rFont val="Tahoma"/>
            <family val="2"/>
          </rPr>
          <t xml:space="preserve">
no se que fecha colocar</t>
        </r>
      </text>
    </comment>
    <comment ref="AG444" authorId="2" shapeId="0">
      <text>
        <r>
          <rPr>
            <b/>
            <sz val="9"/>
            <color indexed="81"/>
            <rFont val="Tahoma"/>
            <family val="2"/>
          </rPr>
          <t xml:space="preserve">Deicy Astrid Beltran Angel:
</t>
        </r>
        <r>
          <rPr>
            <sz val="9"/>
            <color indexed="81"/>
            <rFont val="Tahoma"/>
            <family val="2"/>
          </rPr>
          <t xml:space="preserve">Revisión realizada por DEICY BELTRAN y AMPARO QUINTANA el   01/02/2018 ATENDIDA POR CARLOS BONILLA   Y JOSE DAVID ROBAYO </t>
        </r>
        <r>
          <rPr>
            <b/>
            <sz val="9"/>
            <color indexed="81"/>
            <rFont val="Tahoma"/>
            <family val="2"/>
          </rPr>
          <t xml:space="preserve">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3. Efectividad de la acción</t>
        </r>
        <r>
          <rPr>
            <sz val="9"/>
            <color indexed="81"/>
            <rFont val="Tahoma"/>
            <family val="2"/>
          </rPr>
          <t xml:space="preserve">: 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Cerrar la acción</t>
        </r>
        <r>
          <rPr>
            <b/>
            <sz val="9"/>
            <color indexed="81"/>
            <rFont val="Tahoma"/>
            <family val="2"/>
          </rPr>
          <t xml:space="preserve">
</t>
        </r>
        <r>
          <rPr>
            <b/>
            <sz val="9"/>
            <color indexed="81"/>
            <rFont val="Tahoma"/>
            <family val="2"/>
          </rPr>
          <t xml:space="preserve">
13/12/2017. Seguimiento realizado por Viviana Duran </t>
        </r>
        <r>
          <rPr>
            <sz val="9"/>
            <color indexed="81"/>
            <rFont val="Tahoma"/>
            <family val="2"/>
          </rPr>
          <t xml:space="preserve">
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t>
        </r>
        <r>
          <rPr>
            <b/>
            <sz val="9"/>
            <color indexed="81"/>
            <rFont val="Tahoma"/>
            <family val="2"/>
          </rPr>
          <t xml:space="preserve">s.  </t>
        </r>
      </text>
    </comment>
    <comment ref="AE445" authorId="2" shapeId="0">
      <text>
        <r>
          <rPr>
            <b/>
            <sz val="9"/>
            <color indexed="81"/>
            <rFont val="Tahoma"/>
            <family val="2"/>
          </rPr>
          <t>Deicy Astrid Beltran Angel:</t>
        </r>
        <r>
          <rPr>
            <sz val="9"/>
            <color indexed="81"/>
            <rFont val="Tahoma"/>
            <family val="2"/>
          </rPr>
          <t xml:space="preserve">
no se que fecha colocar</t>
        </r>
      </text>
    </comment>
    <comment ref="AG445" authorId="2"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AE446" authorId="2" shapeId="0">
      <text>
        <r>
          <rPr>
            <b/>
            <sz val="9"/>
            <color indexed="81"/>
            <rFont val="Tahoma"/>
            <family val="2"/>
          </rPr>
          <t>Deicy Astrid Beltran Angel:</t>
        </r>
        <r>
          <rPr>
            <sz val="9"/>
            <color indexed="81"/>
            <rFont val="Tahoma"/>
            <family val="2"/>
          </rPr>
          <t xml:space="preserve">
no se que fecha colocar</t>
        </r>
      </text>
    </comment>
    <comment ref="AG446" authorId="2"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13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 xml:space="preserve">13/12/2017. Seguimiento realizado por Viviana Duran 
</t>
        </r>
        <r>
          <rPr>
            <sz val="9"/>
            <color indexed="81"/>
            <rFont val="Tahoma"/>
            <family val="2"/>
          </rPr>
          <t xml:space="preserve">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AE447" authorId="2" shapeId="0">
      <text>
        <r>
          <rPr>
            <b/>
            <sz val="9"/>
            <color indexed="81"/>
            <rFont val="Tahoma"/>
            <family val="2"/>
          </rPr>
          <t>Deicy Astrid Beltran Angel:</t>
        </r>
        <r>
          <rPr>
            <sz val="9"/>
            <color indexed="81"/>
            <rFont val="Tahoma"/>
            <family val="2"/>
          </rPr>
          <t xml:space="preserve">
no se que fecha colocar</t>
        </r>
      </text>
    </comment>
    <comment ref="AG447" authorId="2" shapeId="0">
      <text>
        <r>
          <rPr>
            <b/>
            <sz val="9"/>
            <color indexed="81"/>
            <rFont val="Tahoma"/>
            <family val="2"/>
          </rPr>
          <t>Deicy Astrid Beltran Angel:</t>
        </r>
        <r>
          <rPr>
            <sz val="9"/>
            <color indexed="81"/>
            <rFont val="Tahoma"/>
            <family val="2"/>
          </rPr>
          <t xml:space="preserve">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 xml:space="preserve"> 3. Efectividad de la acción: </t>
        </r>
        <r>
          <rPr>
            <sz val="9"/>
            <color indexed="81"/>
            <rFont val="Tahoma"/>
            <family val="2"/>
          </rPr>
          <t xml:space="preserve">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xml:space="preserve"> Cerrar la acción
</t>
        </r>
        <r>
          <rPr>
            <b/>
            <sz val="9"/>
            <color indexed="81"/>
            <rFont val="Tahoma"/>
            <family val="2"/>
          </rPr>
          <t xml:space="preserve">13/12/2017. Seguimiento realizado por Viviana Duran 
</t>
        </r>
        <r>
          <rPr>
            <sz val="9"/>
            <color indexed="81"/>
            <rFont val="Tahoma"/>
            <family val="2"/>
          </rPr>
          <t xml:space="preserve">
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r>
          <rPr>
            <b/>
            <sz val="9"/>
            <color indexed="81"/>
            <rFont val="Tahoma"/>
            <family val="2"/>
          </rPr>
          <t xml:space="preserve">
</t>
        </r>
      </text>
    </comment>
    <comment ref="AE448" authorId="2" shapeId="0">
      <text>
        <r>
          <rPr>
            <b/>
            <sz val="9"/>
            <color indexed="81"/>
            <rFont val="Tahoma"/>
            <family val="2"/>
          </rPr>
          <t>Deicy Astrid Beltran Angel:</t>
        </r>
        <r>
          <rPr>
            <sz val="9"/>
            <color indexed="81"/>
            <rFont val="Tahoma"/>
            <family val="2"/>
          </rPr>
          <t xml:space="preserve">
no se que fecha colocar</t>
        </r>
      </text>
    </comment>
    <comment ref="AG448" authorId="2"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AE449" authorId="2" shapeId="0">
      <text>
        <r>
          <rPr>
            <b/>
            <sz val="9"/>
            <color indexed="81"/>
            <rFont val="Tahoma"/>
            <family val="2"/>
          </rPr>
          <t>Deicy Astrid Beltran Angel:</t>
        </r>
        <r>
          <rPr>
            <sz val="9"/>
            <color indexed="81"/>
            <rFont val="Tahoma"/>
            <family val="2"/>
          </rPr>
          <t xml:space="preserve">
no se que fecha colocar</t>
        </r>
      </text>
    </comment>
    <comment ref="AG449" authorId="2"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jjjjj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13/12/2017. Seguimiento realizado por Viviana Duran</t>
        </r>
        <r>
          <rPr>
            <sz val="9"/>
            <color indexed="81"/>
            <rFont val="Tahoma"/>
            <family val="2"/>
          </rPr>
          <t xml:space="preserve"> 
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AE450" authorId="2" shapeId="0">
      <text>
        <r>
          <rPr>
            <b/>
            <sz val="9"/>
            <color indexed="81"/>
            <rFont val="Tahoma"/>
            <family val="2"/>
          </rPr>
          <t>Deicy Astrid Beltran Angel:</t>
        </r>
        <r>
          <rPr>
            <sz val="9"/>
            <color indexed="81"/>
            <rFont val="Tahoma"/>
            <family val="2"/>
          </rPr>
          <t xml:space="preserve">
no se que fecha colocar</t>
        </r>
      </text>
    </comment>
    <comment ref="AG450" authorId="2" shapeId="0">
      <text>
        <r>
          <rPr>
            <sz val="9"/>
            <color indexed="81"/>
            <rFont val="Tahoma"/>
            <family val="2"/>
          </rPr>
          <t xml:space="preserve">Deicy Astrid Beltran Angel: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3. Efectividad de la acción</t>
        </r>
        <r>
          <rPr>
            <sz val="9"/>
            <color indexed="81"/>
            <rFont val="Tahoma"/>
            <family val="2"/>
          </rPr>
          <t xml:space="preserve">: 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xml:space="preserve">: Cerrar la acción
</t>
        </r>
        <r>
          <rPr>
            <b/>
            <sz val="9"/>
            <color indexed="81"/>
            <rFont val="Tahoma"/>
            <family val="2"/>
          </rPr>
          <t xml:space="preserve">
13/12/2017. Seguimiento realizado por Viviana Duran 
</t>
        </r>
        <r>
          <rPr>
            <sz val="9"/>
            <color indexed="81"/>
            <rFont val="Tahoma"/>
            <family val="2"/>
          </rPr>
          <t xml:space="preserve">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text>
    </comment>
    <comment ref="AE451" authorId="2" shapeId="0">
      <text>
        <r>
          <rPr>
            <b/>
            <sz val="9"/>
            <color indexed="81"/>
            <rFont val="Tahoma"/>
            <family val="2"/>
          </rPr>
          <t>Deicy Astrid Beltran Angel:</t>
        </r>
        <r>
          <rPr>
            <sz val="9"/>
            <color indexed="81"/>
            <rFont val="Tahoma"/>
            <family val="2"/>
          </rPr>
          <t xml:space="preserve">
no se que fecha colocar</t>
        </r>
      </text>
    </comment>
    <comment ref="AG451" authorId="2"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AE452" authorId="2" shapeId="0">
      <text>
        <r>
          <rPr>
            <b/>
            <sz val="9"/>
            <color indexed="81"/>
            <rFont val="Tahoma"/>
            <family val="2"/>
          </rPr>
          <t>Deicy Astrid Beltran Angel:</t>
        </r>
        <r>
          <rPr>
            <sz val="9"/>
            <color indexed="81"/>
            <rFont val="Tahoma"/>
            <family val="2"/>
          </rPr>
          <t xml:space="preserve">
no se que fecha colocar</t>
        </r>
      </text>
    </comment>
    <comment ref="AG452" authorId="2"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13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 xml:space="preserve">13/12/2017. Seguimiento realizado por Viviana Duran 
</t>
        </r>
        <r>
          <rPr>
            <sz val="9"/>
            <color indexed="81"/>
            <rFont val="Tahoma"/>
            <family val="2"/>
          </rPr>
          <t xml:space="preserve">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AE453" authorId="2" shapeId="0">
      <text>
        <r>
          <rPr>
            <b/>
            <sz val="9"/>
            <color indexed="81"/>
            <rFont val="Tahoma"/>
            <family val="2"/>
          </rPr>
          <t>Deicy Astrid Beltran Angel:</t>
        </r>
        <r>
          <rPr>
            <sz val="9"/>
            <color indexed="81"/>
            <rFont val="Tahoma"/>
            <family val="2"/>
          </rPr>
          <t xml:space="preserve">
no se que fecha colocar</t>
        </r>
      </text>
    </comment>
    <comment ref="AG453" authorId="2" shapeId="0">
      <text>
        <r>
          <rPr>
            <b/>
            <sz val="9"/>
            <color indexed="81"/>
            <rFont val="Tahoma"/>
            <family val="2"/>
          </rPr>
          <t>Deicy Astrid Beltran Angel:</t>
        </r>
        <r>
          <rPr>
            <sz val="9"/>
            <color indexed="81"/>
            <rFont val="Tahoma"/>
            <family val="2"/>
          </rPr>
          <t xml:space="preserve">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t>
        </r>
        <r>
          <rPr>
            <b/>
            <sz val="9"/>
            <color indexed="81"/>
            <rFont val="Tahoma"/>
            <family val="2"/>
          </rPr>
          <t>2. Revisión de la eficacia:</t>
        </r>
        <r>
          <rPr>
            <sz val="9"/>
            <color indexed="81"/>
            <rFont val="Tahoma"/>
            <family val="2"/>
          </rPr>
          <t xml:space="preserve">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 xml:space="preserve"> 3. Efectividad de la acción</t>
        </r>
        <r>
          <rPr>
            <sz val="9"/>
            <color indexed="81"/>
            <rFont val="Tahoma"/>
            <family val="2"/>
          </rPr>
          <t xml:space="preserve">: 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t>
        </r>
        <r>
          <rPr>
            <b/>
            <sz val="9"/>
            <color indexed="81"/>
            <rFont val="Tahoma"/>
            <family val="2"/>
          </rPr>
          <t>5. Recomendación:</t>
        </r>
        <r>
          <rPr>
            <sz val="9"/>
            <color indexed="81"/>
            <rFont val="Tahoma"/>
            <family val="2"/>
          </rPr>
          <t xml:space="preserve"> Cerrar la acción
</t>
        </r>
        <r>
          <rPr>
            <b/>
            <sz val="9"/>
            <color indexed="81"/>
            <rFont val="Tahoma"/>
            <family val="2"/>
          </rPr>
          <t xml:space="preserve">
13/12/2017. Seguimiento realizado por Viviana Duran 
</t>
        </r>
        <r>
          <rPr>
            <sz val="9"/>
            <color indexed="81"/>
            <rFont val="Tahoma"/>
            <family val="2"/>
          </rPr>
          <t>Se elevo consulta a</t>
        </r>
        <r>
          <rPr>
            <b/>
            <sz val="9"/>
            <color indexed="81"/>
            <rFont val="Tahoma"/>
            <family val="2"/>
          </rPr>
          <t xml:space="preserve"> </t>
        </r>
        <r>
          <rPr>
            <sz val="9"/>
            <color indexed="81"/>
            <rFont val="Tahoma"/>
            <family val="2"/>
          </rPr>
          <t xml:space="preserve">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r>
          <rPr>
            <b/>
            <sz val="9"/>
            <color indexed="81"/>
            <rFont val="Tahoma"/>
            <family val="2"/>
          </rPr>
          <t xml:space="preserve">
</t>
        </r>
      </text>
    </comment>
    <comment ref="AE454" authorId="2" shapeId="0">
      <text>
        <r>
          <rPr>
            <b/>
            <sz val="9"/>
            <color indexed="81"/>
            <rFont val="Tahoma"/>
            <family val="2"/>
          </rPr>
          <t>Deicy Astrid Beltran Angel:</t>
        </r>
        <r>
          <rPr>
            <sz val="9"/>
            <color indexed="81"/>
            <rFont val="Tahoma"/>
            <family val="2"/>
          </rPr>
          <t xml:space="preserve">
no se que fecha colocar</t>
        </r>
      </text>
    </comment>
    <comment ref="AG454" authorId="2"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AE455" authorId="2" shapeId="0">
      <text>
        <r>
          <rPr>
            <b/>
            <sz val="9"/>
            <color indexed="81"/>
            <rFont val="Tahoma"/>
            <family val="2"/>
          </rPr>
          <t>Deicy Astrid Beltran Angel:</t>
        </r>
        <r>
          <rPr>
            <sz val="9"/>
            <color indexed="81"/>
            <rFont val="Tahoma"/>
            <family val="2"/>
          </rPr>
          <t xml:space="preserve">
no se que fecha colocar</t>
        </r>
      </text>
    </comment>
    <comment ref="AG455" authorId="2" shapeId="0">
      <text>
        <r>
          <rPr>
            <b/>
            <sz val="9"/>
            <color indexed="81"/>
            <rFont val="Tahoma"/>
            <family val="2"/>
          </rPr>
          <t>Deicy Astrid Beltran Angel:</t>
        </r>
        <r>
          <rPr>
            <sz val="9"/>
            <color indexed="81"/>
            <rFont val="Tahoma"/>
            <family val="2"/>
          </rPr>
          <t xml:space="preserve">
Deicy Astrid Beltran Angel:
Revisión realizada  por DEICY BELTRAN y AMPARO QUINTANAel  01/02/2018 ATENDIDA POR CARLOS BONILLA   Y JOSE DAVID ROBAYO 
1. Revisión análisis de causa:
La causa tiene relación con la acción propuesta. 
2. Revisión de la eficacia:
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13j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3. Efectividad de la acción:
Se pudo verificar que el número de pagos no aplicados disminuyo de 80.217 a 10.226. 
Conclusión:
La acción es eficaz en cuanto a que se cumplió la acción propuesta relacionada con el envío del requerimiento  y su posterior seguimiento.  
5. Recomendación: Cerrar la acción
</t>
        </r>
        <r>
          <rPr>
            <b/>
            <sz val="9"/>
            <color indexed="81"/>
            <rFont val="Tahoma"/>
            <family val="2"/>
          </rPr>
          <t xml:space="preserve">13/12/2017. Seguimiento realizado por Viviana Duran 
Se radico requerimiento 23/07/15 # 7120 al SICON, donde se solicitó crear una parametrización en el sistema de tal forma que se apliquen los pagos de forma automatica en el momento en que ingresaran con alguna inconsistencia, se evidencian mesas de trabajo a cargo de la SF- SJC- SCT y la DPA junto con la interventoria de ETB SICON y el equipo de Datatoos que son los administradores del sistema, donde realizaron seguimiento y se verificaron los avances del requerimiento. A la fecha el requerimiento se encuentra en estado cerrado en el mes de diciembre de 2016, y actualmente se encuentra en producciòn la parametrizaciòn solicitada. 
Sin embargo no fue posible medir la efectividad de la acción, debido a que no fue posible comparar los pagos no aplicados de la vigencia 2016 respecto de los de la vigencia 2017. </t>
        </r>
      </text>
    </comment>
    <comment ref="AE456" authorId="2" shapeId="0">
      <text>
        <r>
          <rPr>
            <b/>
            <sz val="9"/>
            <color indexed="81"/>
            <rFont val="Tahoma"/>
            <family val="2"/>
          </rPr>
          <t>Deicy Astrid Beltran Angel:</t>
        </r>
        <r>
          <rPr>
            <sz val="9"/>
            <color indexed="81"/>
            <rFont val="Tahoma"/>
            <family val="2"/>
          </rPr>
          <t xml:space="preserve">
no se que fecha colocar</t>
        </r>
      </text>
    </comment>
    <comment ref="AG456" authorId="2" shapeId="0">
      <text>
        <r>
          <rPr>
            <b/>
            <sz val="9"/>
            <color indexed="81"/>
            <rFont val="Tahoma"/>
            <family val="2"/>
          </rPr>
          <t>Deicy Astrid Beltran Angel:</t>
        </r>
        <r>
          <rPr>
            <sz val="9"/>
            <color indexed="81"/>
            <rFont val="Tahoma"/>
            <family val="2"/>
          </rPr>
          <t xml:space="preserve">
Revisión realizada por DEICY BELTRAN y AMPARO QUINTANA el   01/02/2018 ATENDIDA POR CARLOS BONILLA   Y JOSE DAVID ROBAYO 
</t>
        </r>
        <r>
          <rPr>
            <b/>
            <sz val="9"/>
            <color indexed="81"/>
            <rFont val="Tahoma"/>
            <family val="2"/>
          </rPr>
          <t>1. Revisión análisis de causa:</t>
        </r>
        <r>
          <rPr>
            <sz val="9"/>
            <color indexed="81"/>
            <rFont val="Tahoma"/>
            <family val="2"/>
          </rPr>
          <t xml:space="preserve">
La causa tiene relación con la acción propuesta. 
2. Revisión de la eficacia:
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
Se elevó consulta a la Dirección Jurídica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emitió oficio de respuesta 2016EE163378 informando que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Al respecto la SDM realizó Comité de Sostenibilidad Contable de la SDM el 11 mayo de 2017, con el fin de socializar el concepto emitido por la SDH sobre el tema en comento se tomaron las siguientes decisiones: 
A. El comité aprueba el concepto y recomienda expedir acto administrativo con el fin de apropiar dichos pagos no aplicados.
B. Se realizó reunión con la SHD y con la Dirección de Tesorería Distrital para socializar la decisión adoptada por la entidad, toda vez que dicho impacto puede afectar las cuentas tesorales y presupuestales.
C. Se realizó reunión 23 de octubre de 2017, con la gobernación de Cundinamarca con el fin de solicitar nuevamente revisión de los pagos que pueden pertenecer a sus organismos de transito
D. La Gobernación de Cundinamarca solicita mediante oficio CE-2017601195 devolución de 3958 registros por valor de $693.437.449
A la fecha se encuentra en trámite la devolución a favor de la gobernación de Cundinamarca de los 3958 pagos razón por la cual no se ha podido expedir el acto administrativo de apropiación definido en el CSC de la entidad. 
</t>
        </r>
        <r>
          <rPr>
            <b/>
            <sz val="9"/>
            <color indexed="81"/>
            <rFont val="Tahoma"/>
            <family val="2"/>
          </rPr>
          <t xml:space="preserve"> 3. Efectividad de la acción: </t>
        </r>
        <r>
          <rPr>
            <sz val="9"/>
            <color indexed="81"/>
            <rFont val="Tahoma"/>
            <family val="2"/>
          </rPr>
          <t xml:space="preserve">Se evidencia que el proceso no sólo se limitó a realizar la consulta, sino que se encuentra ejecutando acciones para trasladar el dinero correspondiente a los pagos no aplicados y no identificados a la Gobernación de Cundinamarca y/o tesorería Distrital según corresponda.    
</t>
        </r>
        <r>
          <rPr>
            <b/>
            <sz val="9"/>
            <color indexed="81"/>
            <rFont val="Tahoma"/>
            <family val="2"/>
          </rPr>
          <t>4,Conclusión:</t>
        </r>
        <r>
          <rPr>
            <sz val="9"/>
            <color indexed="81"/>
            <rFont val="Tahoma"/>
            <family val="2"/>
          </rPr>
          <t xml:space="preserve">
La acción es eficaz en cuanto a que se cumplió la acción propuesta.  
5</t>
        </r>
        <r>
          <rPr>
            <b/>
            <sz val="9"/>
            <color indexed="81"/>
            <rFont val="Tahoma"/>
            <family val="2"/>
          </rPr>
          <t>. Recomendación</t>
        </r>
        <r>
          <rPr>
            <sz val="9"/>
            <color indexed="81"/>
            <rFont val="Tahoma"/>
            <family val="2"/>
          </rPr>
          <t xml:space="preserve">: Cerrar la acción
</t>
        </r>
        <r>
          <rPr>
            <b/>
            <sz val="9"/>
            <color indexed="81"/>
            <rFont val="Tahoma"/>
            <family val="2"/>
          </rPr>
          <t xml:space="preserve">13/12/2017. Seguimiento realizado por Viviana Duran 
Se elevo consulta a la Direccion Juridica de la Secretaria de Hacienda Distrital mediante oficio SDM-SF-105550 de agosto 2016, con el fin de determinar el destino que se debe dar a aquellos pagos consignados por ciudadanos que luego de realizar las validaciones que correspondan, no pudieron ser asociadas a  la cartera de comparendos y acuerdos de pago de la Entidad.
El 04 de noviembre de 2016 la SDH emitio oficio de respuesta 2016EE163378 informando que "Estos recursos no tienen destinación especifica, pr cuanto no se derivan de la cartera de la entidad, razon por la cual los mismos deben hacer parte de los fondos comunes que recibe la Tesoreria Distrital para atender los gastos del Distrito Capital, por lo que se deben apropiar de los recursos percibidos entre 1997 y 31 dic de 2010." 
Al respecto la SDM realizó Comite de Sostenibilidad Contable de la SDM el 11 mayo de 2017, con el fin de socializar el concepto emitido por la SDH sobre el tema en comento se tomaron las siguientes decisiones: 
1. El comité aprueba el concepto y recomienda expedir acto administrativo con el fin de apropiar dichos pagos no aplicados.
2. Se realizó reunión con la SHD y con la Dirección de Tesorería Distrital para socializar la decisión adoptada por la entidad, toda vez que dicho impacto puede afectar las cuentas tesorales y presupuestales.
3. Se realizo reunión 23 de octubre de 2017, con la gobernación de Cundinamarca con el fin de solicitar nuevamente revisión de los pagos que pueden pertenecer a sus organismos de transito
4. La Gobernación de Cundinamarca solicita mediante oficio CE-2017601195 devolución de 3958 registros por valor de $693.437.449
A la fecha se encuentra en tramite la devolución a favor de la gobernación de Cundinamarca de los 3958 pagos razón por la cual no se ha podido expedir el acto administrativo de apropiación definido en el CSC de la entidad. Hasta tanto no se tenga la nueva cifra de pagos no aplicados. 
Asi las cosas se concluye que no se podra medir la efectividad de la acción hasta tanto se determine la nueva cifra de pagos no aplicados y se proceda a la apropiación de los pagos restantes.  
</t>
        </r>
      </text>
    </comment>
    <comment ref="AE457" authorId="2" shapeId="0">
      <text>
        <r>
          <rPr>
            <b/>
            <sz val="9"/>
            <color indexed="81"/>
            <rFont val="Tahoma"/>
            <family val="2"/>
          </rPr>
          <t>Deicy Astrid Beltran Angel:</t>
        </r>
        <r>
          <rPr>
            <sz val="9"/>
            <color indexed="81"/>
            <rFont val="Tahoma"/>
            <family val="2"/>
          </rPr>
          <t xml:space="preserve">
no se que fecha colocar</t>
        </r>
      </text>
    </comment>
    <comment ref="AG457" authorId="2" shapeId="0">
      <text>
        <r>
          <rPr>
            <b/>
            <sz val="9"/>
            <color indexed="81"/>
            <rFont val="Tahoma"/>
            <family val="2"/>
          </rPr>
          <t xml:space="preserve">Deicy Astrid Beltran Angel:
Revisión realizada por DEICY BELTRAN y AMPARO QUINTANA el   01/02/2018 ATENDIDA POR CARLOS BONILLA   Y JOSE DAVID ROBAYO 
</t>
        </r>
        <r>
          <rPr>
            <sz val="9"/>
            <color indexed="81"/>
            <rFont val="Tahoma"/>
            <family val="2"/>
          </rPr>
          <t>1. Revisión análisis de causa:
La causa tiene relación con la acción propuesta. 
2. Revisión de la eficacia:
Se evidencia elaboración de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plan , la entidad se vio en la necesidad de modificarlo así:   
1. Requerimiento al Administrador del Sistema de Información Contravencional SICON. 
a. Mesas de trabajo mesas de trabajo a cargo de la SF- SJC- SCT y la DPA junto con la interventoría de ETB SICON y el equipo de Datatoos que son los administradores del sistema, donde realizaron seguimiento y se verificaron los avances del requerimiento
2. Elaboración comunicación autoridad fiscal
3. Realizar consulta a la autoridad fiscal competente
a. Solicitar concepto a la Dirección de Asuntos Legales
b. Comunicación Gobernación de Cundinamarca
c. Comunicación Secretaría Distrital de Hacienda Dirección Jurídica
d. Comunicación Dirección Distrital de Doctrina y Asuntos Jurídicos
4. Implementación de acciones originadas de la Consulta  
a. Mesa Técnica de Trabajo con Secretaría Distrital de Hacienda; Dirección Distrital de Presupuesto, Dirección Distrital de Tesorería, Dirección Distrital de Contabilidad.
b. Mesa Técnica de Trabajo con Gobernación de Cundinamarca 
3.Efectividad de la acción: Se evidencia que el proceso elaboró el plan de trabajo y  se adelantaron las actividades correspondientes  para hacerle un seguimiento a los pagos no aplicados   y se encuentra ejecutando acciones para trasladar el dinero correspondiente a la Gobernación de Cundinamarca y/o tesorería Distrital según corresponda.    
Conclusión:
La acción es eficaz en cuanto a que se cumplió la acción propuesta.  
4. Recomendación: Cerrar la acción</t>
        </r>
        <r>
          <rPr>
            <b/>
            <sz val="9"/>
            <color indexed="81"/>
            <rFont val="Tahoma"/>
            <family val="2"/>
          </rPr>
          <t xml:space="preserve">
</t>
        </r>
        <r>
          <rPr>
            <sz val="9"/>
            <color indexed="81"/>
            <rFont val="Tahoma"/>
            <family val="2"/>
          </rPr>
          <t xml:space="preserve">
</t>
        </r>
        <r>
          <rPr>
            <b/>
            <sz val="9"/>
            <color indexed="81"/>
            <rFont val="Tahoma"/>
            <family val="2"/>
          </rPr>
          <t xml:space="preserve">13/12/2017. Seguimiento realizado por Viviana Duran 
</t>
        </r>
        <r>
          <rPr>
            <sz val="9"/>
            <color indexed="81"/>
            <rFont val="Tahoma"/>
            <family val="2"/>
          </rPr>
          <t xml:space="preserve">
Se evidencia que durante la ejecución del requerimiento a SICON # 7120 se realizaron mesas de trabajo mensuales conformadas por la SF- SJC- SCT y la DPA junto con la interventoria de ETB SICON y el equipo de Datatoos (Administradores del sistema), donde se realizó seguimiento al estado del requerimiento y se aclararon inquietudes sobre el mismo. A la fecha el requerimiento se encuentra en estado cerrado en el mes de diciembre de 2016, y actualmente se encuentra en producciòn la parametrizaciòn solicitada. 
Sin embargo no es posible medir la efectividad de la acción hasta tanto se determine la nueva cifra de pagos no aplicados y se proceda a la apropiación de los pagos restantes. </t>
        </r>
        <r>
          <rPr>
            <b/>
            <sz val="9"/>
            <color indexed="81"/>
            <rFont val="Tahoma"/>
            <family val="2"/>
          </rPr>
          <t xml:space="preserve">
</t>
        </r>
      </text>
    </comment>
    <comment ref="AG458"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AG459"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AG460"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AG461" authorId="5" shapeId="0">
      <text>
        <r>
          <rPr>
            <b/>
            <sz val="9"/>
            <color indexed="81"/>
            <rFont val="Tahoma"/>
            <family val="2"/>
          </rPr>
          <t>Maritza Del Rocio Nieto Jaime:</t>
        </r>
        <r>
          <rPr>
            <sz val="9"/>
            <color indexed="81"/>
            <rFont val="Tahoma"/>
            <family val="2"/>
          </rPr>
          <t xml:space="preserve">
Maritza Del Rocio Nieto Jaime:
1. Revisión análisis de causas:
La causa guarda relación con el hallazgo y la acción propuesta 
2. Revisión de la eficacia:
Se evidencia el cumplimiento de las acciones definidas para actualizar la información relacionada con los acuerdos de pago contenidas en el Sistema de Información de la SDM al SIMIT: Mesas de Trabajo, Solicitudes de actualización a SICON, Identificación de Casuística, Web Service SDM-SIMIT, Capacitación SIMIT. 
3. Efectividad de la acción: 
El proceso conlleva la actualización de 143.000 registros e implementación del web service que permite el reporte de información de acuerdo de pago
4. Conclusión
La Acción es eficaz y efectiva, considerando que se orienta a eliminar la causa raíz y a evitar situaciones similares en el futuro 
5. Recomendación:
N.A.
</t>
        </r>
      </text>
    </comment>
    <comment ref="AG462"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3. Efectividad de la acción: Se puede evidenciar en el capítulo II del Manual de Cobro Administrativo Coactivo de la Secretaría Distrital De Movilidad, que se estableció la “Clasificación de cartera coactiva de la Secretaria Distrital de Movilidad “.
4. Conclusión: La acción de mejora se ha cumplido.
5. Recomendación: N/A</t>
        </r>
      </text>
    </comment>
    <comment ref="AG463"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3. Efectividad de la acción: Se puede evidenciar la efectividad por las gestiones realizadas por el proceso para lograr la publicación y aplicación en los procesos de cobro coactivo que se vienen ejecutando a la fecha.
4. Conclusión: La acción de mejora se ha cumplido.
5. Recomendación: N/A</t>
        </r>
      </text>
    </comment>
    <comment ref="AG464" authorId="4" shapeId="0">
      <text>
        <r>
          <rPr>
            <b/>
            <sz val="9"/>
            <color indexed="81"/>
            <rFont val="Tahoma"/>
            <family val="2"/>
          </rPr>
          <t>Luis Alberto Triana Lozada:</t>
        </r>
        <r>
          <rPr>
            <sz val="9"/>
            <color indexed="81"/>
            <rFont val="Tahoma"/>
            <family val="2"/>
          </rPr>
          <t xml:space="preserve">
1. Revisión análisis de causas: La acción propuesta, elimina la causa raíz de la no conformidad identificada.  
2. Revisión de la eficacia: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3. Efectividad de la acción: Se puede evidenciar la aplicación del manual de Cobro Administrativo Coactivo en la Subdirección de Jurisdicción Coactiva.
4. Conclusión: La acción de mejora se ha cumplido.
5. Recomendación: N/A
</t>
        </r>
      </text>
    </comment>
    <comment ref="AG466" authorId="0" shapeId="0">
      <text>
        <r>
          <rPr>
            <sz val="9"/>
            <color indexed="81"/>
            <rFont val="Tahoma"/>
            <family val="2"/>
          </rPr>
          <t>1. Revisión análisis de causa: La acción propuesta elimina la causa raíz de la no conformidad identificada.     
2. Revisión de la eficacia:
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3. Efectividad de la acción: Se realizó la actualización de documentos del SIG referentes al proceso contractual      
4. Conclusión: La acción es eficaz y efectiva en cuanto a que se ha cumplido la acción propuesta. 
5. Recomendación: N.A.</t>
        </r>
        <r>
          <rPr>
            <b/>
            <sz val="9"/>
            <color indexed="81"/>
            <rFont val="Tahoma"/>
            <family val="2"/>
          </rPr>
          <t xml:space="preserve"> 
</t>
        </r>
      </text>
    </comment>
  </commentList>
</comments>
</file>

<file path=xl/comments2.xml><?xml version="1.0" encoding="utf-8"?>
<comments xmlns="http://schemas.openxmlformats.org/spreadsheetml/2006/main">
  <authors>
    <author>Diana Elizabeth Patiño Sabogal</author>
  </authors>
  <commentList>
    <comment ref="AF17" authorId="0" shapeId="0">
      <text>
        <r>
          <rPr>
            <sz val="9"/>
            <color indexed="81"/>
            <rFont val="Tahoma"/>
            <family val="2"/>
          </rPr>
          <t xml:space="preserve">1. Revisión análisis de causa: La acción propuesta elimina la causa raíz de la no conformidad identificada.     
2. Revisión de la eficacia:
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3. Efectividad de la acción: 
Previo a la capacitación se realizó una encuesta, en la cual se pudo evidenciar entendimiento de los supervisores de contrato.
4. Conclusión: La acción es eficaz y efectiva en cuanto a que se ha cumplido la acción propuesta. 
5. Recomendación: N.A. 
</t>
        </r>
      </text>
    </comment>
    <comment ref="AF41" authorId="0" shapeId="0">
      <text>
        <r>
          <rPr>
            <sz val="9"/>
            <color indexed="81"/>
            <rFont val="Tahoma"/>
            <family val="2"/>
          </rPr>
          <t xml:space="preserve">1. Revisión análisis de causas:
La causa mantiene relación con la acción propuesta
2. Revisión de la eficacia:
Se evidencio la solicitud del usuario y clave del aplicativo del proveedor por parte de la SA para los supervisores del contrato, los cuales fueron capacitados el día 13 de octubre de 2017 como se evidencia en el acta de reunión 
3. Efectividad de la acción: 
Al verificar el ingresó en el aplicativo del proveedor (terpel) con el usuario y contraseña asignados, se observó que este cuenta con los permisos de usuarios necesarios para la consulta, modificación los vehículos registrados en el apéndice 4. Pero al asignar a la policía como supervisor de sus propios vehículos los cuales fueron el objeto del hallazgo por parte de la contraloría no existe un control definido por parte de la entidad, donde se garantice que no se volverá a presentar la situación.   
4. Conclusión
Se considera que la acción es eficaz al cumplirse la acción propuesta, pero esta no es efectiva, toda vez que la entidad entrega la supervisión del contrato al mismo contratista. Lo cual no permite llevar un control adecuado del suministro de gasolina. 
5. Recomendación:
Implementar al interior de la SA un control del suministro de gasolina por parte de los vehículos de la policía, en los cuales se garantice el registro de novedades en el aplicativo del proveedor. Esto con el fin de garantizar que se está dando el uso adecuado 
</t>
        </r>
      </text>
    </comment>
  </commentList>
</comments>
</file>

<file path=xl/sharedStrings.xml><?xml version="1.0" encoding="utf-8"?>
<sst xmlns="http://schemas.openxmlformats.org/spreadsheetml/2006/main" count="34961" uniqueCount="2224">
  <si>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</si>
  <si>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</si>
  <si>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</si>
  <si>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</si>
  <si>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</si>
  <si>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</si>
  <si>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</si>
  <si>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</si>
  <si>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</si>
  <si>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</si>
  <si>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</si>
  <si>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</si>
  <si>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</si>
  <si>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</si>
  <si>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</si>
  <si>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</si>
  <si>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</si>
  <si>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</si>
  <si>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</si>
  <si>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</si>
  <si>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</si>
  <si>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</si>
  <si>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</si>
  <si>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</si>
  <si>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2015-12-29</t>
  </si>
  <si>
    <t>MOVILIDAD</t>
  </si>
  <si>
    <t>SECRETARIA DISTRITAL DE MOVILIDAD</t>
  </si>
  <si>
    <t>113</t>
  </si>
  <si>
    <t>DIRECCIÓN SECTOR MOVILIDAD</t>
  </si>
  <si>
    <t>05 - AUDITORIA ESPECIAL</t>
  </si>
  <si>
    <t>Control Gestión</t>
  </si>
  <si>
    <t>N/A</t>
  </si>
  <si>
    <t>2015-03-31</t>
  </si>
  <si>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</si>
  <si>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</si>
  <si>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</si>
  <si>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</si>
  <si>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</si>
  <si>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</si>
  <si>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</si>
  <si>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</si>
  <si>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</si>
  <si>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</si>
  <si>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</si>
  <si>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ABIERTA</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</si>
  <si>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</si>
  <si>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</si>
  <si>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</si>
  <si>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</si>
  <si>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</si>
  <si>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</si>
  <si>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</si>
  <si>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</si>
  <si>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</si>
  <si>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</si>
  <si>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</si>
  <si>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2016-06-30</t>
  </si>
  <si>
    <t>2.1.1.1</t>
  </si>
  <si>
    <t>01 - AUDITORIA DE REGULARIDAD</t>
  </si>
  <si>
    <t>Control Fiscal Interno</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</si>
  <si>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</si>
  <si>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</si>
  <si>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</si>
  <si>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</si>
  <si>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</si>
  <si>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</si>
  <si>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</si>
  <si>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</si>
  <si>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INCUMPLIDA</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</si>
  <si>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</si>
  <si>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</si>
  <si>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</si>
  <si>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</si>
  <si>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</si>
  <si>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2017-07-19</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</si>
  <si>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</si>
  <si>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</si>
  <si>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</si>
  <si>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</si>
  <si>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</si>
  <si>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</si>
  <si>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</si>
  <si>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</si>
  <si>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</si>
  <si>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</si>
  <si>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</si>
  <si>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</si>
  <si>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</si>
  <si>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</si>
  <si>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</si>
  <si>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</si>
  <si>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</si>
  <si>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</si>
  <si>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2.1.1.2</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</si>
  <si>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</si>
  <si>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</si>
  <si>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</si>
  <si>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</si>
  <si>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</si>
  <si>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</si>
  <si>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</si>
  <si>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</si>
  <si>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</si>
  <si>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</si>
  <si>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</si>
  <si>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</si>
  <si>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</si>
  <si>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</si>
  <si>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</si>
  <si>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</si>
  <si>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</si>
  <si>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</si>
  <si>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</si>
  <si>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</si>
  <si>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</si>
  <si>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</si>
  <si>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</si>
  <si>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</si>
  <si>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</si>
  <si>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</si>
  <si>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</si>
  <si>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</si>
  <si>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</si>
  <si>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</si>
  <si>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</si>
  <si>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</si>
  <si>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</si>
  <si>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</si>
  <si>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</si>
  <si>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</si>
  <si>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</si>
  <si>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</si>
  <si>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</si>
  <si>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</si>
  <si>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</si>
  <si>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</si>
  <si>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</si>
  <si>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</si>
  <si>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</si>
  <si>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</si>
  <si>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</si>
  <si>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</si>
  <si>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</si>
  <si>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</si>
  <si>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</si>
  <si>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</si>
  <si>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</si>
  <si>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</si>
  <si>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</si>
  <si>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</si>
  <si>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</si>
  <si>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</si>
  <si>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</si>
  <si>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</si>
  <si>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</si>
  <si>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</si>
  <si>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</si>
  <si>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</si>
  <si>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</si>
  <si>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</si>
  <si>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</si>
  <si>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</si>
  <si>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</si>
  <si>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</si>
  <si>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</si>
  <si>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</si>
  <si>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</si>
  <si>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</si>
  <si>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</si>
  <si>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</si>
  <si>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</si>
  <si>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</si>
  <si>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</si>
  <si>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</si>
  <si>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</si>
  <si>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</si>
  <si>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</si>
  <si>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</si>
  <si>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</si>
  <si>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</si>
  <si>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</si>
  <si>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</si>
  <si>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</si>
  <si>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</si>
  <si>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</si>
  <si>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</si>
  <si>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</si>
  <si>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</si>
  <si>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</si>
  <si>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</si>
  <si>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</si>
  <si>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</si>
  <si>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</si>
  <si>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</si>
  <si>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</si>
  <si>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</si>
  <si>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</si>
  <si>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</si>
  <si>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</si>
  <si>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</si>
  <si>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</si>
  <si>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</si>
  <si>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</si>
  <si>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</si>
  <si>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</si>
  <si>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</si>
  <si>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</si>
  <si>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</si>
  <si>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</si>
  <si>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</si>
  <si>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</si>
  <si>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</si>
  <si>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</si>
  <si>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</si>
  <si>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</si>
  <si>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</si>
  <si>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</si>
  <si>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</si>
  <si>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</si>
  <si>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</si>
  <si>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</si>
  <si>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</si>
  <si>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</si>
  <si>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</si>
  <si>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</si>
  <si>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</si>
  <si>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</si>
  <si>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</si>
  <si>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</si>
  <si>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</si>
  <si>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</si>
  <si>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</si>
  <si>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</si>
  <si>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</si>
  <si>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</si>
  <si>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</si>
  <si>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</si>
  <si>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</si>
  <si>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</si>
  <si>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</si>
  <si>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</si>
  <si>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</si>
  <si>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</si>
  <si>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</si>
  <si>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</si>
  <si>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</si>
  <si>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</si>
  <si>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</si>
  <si>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</si>
  <si>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</si>
  <si>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</si>
  <si>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</si>
  <si>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</si>
  <si>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</si>
  <si>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</si>
  <si>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</si>
  <si>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</si>
  <si>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</si>
  <si>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</si>
  <si>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</si>
  <si>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</si>
  <si>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</si>
  <si>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</si>
  <si>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</si>
  <si>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</si>
  <si>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</si>
  <si>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</si>
  <si>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</si>
  <si>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</si>
  <si>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</si>
  <si>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</si>
  <si>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</si>
  <si>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</si>
  <si>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</si>
  <si>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</si>
  <si>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</si>
  <si>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</si>
  <si>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</si>
  <si>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</si>
  <si>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</si>
  <si>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</si>
  <si>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SUBDIRECCIÓN ADMINISTRATIVA</t>
  </si>
  <si>
    <t>2016-07-11</t>
  </si>
  <si>
    <t>2017-05-15</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</si>
  <si>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</si>
  <si>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SUBDIRECCIÓN DE JURISDICCIÓN COACTIVA</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</si>
  <si>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</si>
  <si>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</si>
  <si>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</si>
  <si>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</si>
  <si>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</si>
  <si>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2016-08-02</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</si>
  <si>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</si>
  <si>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</si>
  <si>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</si>
  <si>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</si>
  <si>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</si>
  <si>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</si>
  <si>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</si>
  <si>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</si>
  <si>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PROYECTO DE REGLAMENTO INTERNO DE RECAUDO DE CARTERA SUSCEPTIBLE DE COBRO POR JURISDICCIÓN COACTIVA</t>
  </si>
  <si>
    <t>UN (1) PROYECTO DE REGLAMENTO INTERNO DE RECAUDO DE CARTERA SUSCEPTIBLE DE COBRO POR JURISDICCIÓN COACTIVA.</t>
  </si>
  <si>
    <t>UN (1) ACTO ADMINISTRATIVO POR EL CUAL SE ADOPTA EL   REGLAMENTO INTERNO DE RECAUDO DE CARTERA SUSCEPTIBLE DE COBRO POR JURISDICCIÓN COACTIVA.</t>
  </si>
  <si>
    <t>SOCIALIZAR AL INTERIOR DE LA SUBDIRECCIÓN DE JURISDICCIÓN COACTIVA EL REGLAMENTO INTERNO DE RECAUDO DE CARTERA SUSCEPTIBLE DE COBRO POR JURISDICCIÓN COACTIVA.</t>
  </si>
  <si>
    <t>(NÚMERO DE SOCIALIZACIONES REALIZADAS / NÚMERO DE SOCIALIZACIONES PROGRAMADAS)*100</t>
  </si>
  <si>
    <t>2016-12-05</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</si>
  <si>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</si>
  <si>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</si>
  <si>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</si>
  <si>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SUBSECRETARÍAS</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</si>
  <si>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</si>
  <si>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</si>
  <si>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</si>
  <si>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</si>
  <si>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</si>
  <si>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</si>
  <si>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</si>
  <si>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</si>
  <si>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</si>
  <si>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</si>
  <si>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</si>
  <si>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</si>
  <si>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</si>
  <si>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</si>
  <si>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</si>
  <si>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</si>
  <si>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</si>
  <si>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</si>
  <si>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</si>
  <si>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</si>
  <si>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</si>
  <si>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</si>
  <si>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</si>
  <si>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</si>
  <si>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</si>
  <si>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</si>
  <si>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</si>
  <si>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</si>
  <si>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</si>
  <si>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</si>
  <si>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</si>
  <si>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</si>
  <si>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</si>
  <si>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</si>
  <si>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</si>
  <si>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</si>
  <si>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</si>
  <si>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</si>
  <si>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</si>
  <si>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INCORPORACIÓN DE CRITERIOS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</si>
  <si>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</si>
  <si>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</si>
  <si>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</si>
  <si>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SUBDIRECIÓN ADMINISTRATIVA</t>
  </si>
  <si>
    <t>2016-12-31</t>
  </si>
  <si>
    <t>INEFECTIVA</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</si>
  <si>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</si>
  <si>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</si>
  <si>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</si>
  <si>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</si>
  <si>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</si>
  <si>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</si>
  <si>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</si>
  <si>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</si>
  <si>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</si>
  <si>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</si>
  <si>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</si>
  <si>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</si>
  <si>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</si>
  <si>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</si>
  <si>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</si>
  <si>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</si>
  <si>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</si>
  <si>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</si>
  <si>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</si>
  <si>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</si>
  <si>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</si>
  <si>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</si>
  <si>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</si>
  <si>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</si>
  <si>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</si>
  <si>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</si>
  <si>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</si>
  <si>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</si>
  <si>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</si>
  <si>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</si>
  <si>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</si>
  <si>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</si>
  <si>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</si>
  <si>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</si>
  <si>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</si>
  <si>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</si>
  <si>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</si>
  <si>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</si>
  <si>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</si>
  <si>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</si>
  <si>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</si>
  <si>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</si>
  <si>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</si>
  <si>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</si>
  <si>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</si>
  <si>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</si>
  <si>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</si>
  <si>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</si>
  <si>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</si>
  <si>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2.1.3.13.2</t>
  </si>
  <si>
    <t>HALLAZGO ADMINISTRATIVO CON PRESUNTA INCIDENCIA DISCIPLINARIA POR NO ACTUALIZAR LAS GARANTÍAS POR LA ADICIÓN DEL CONTRATO 2014-1153</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</si>
  <si>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</si>
  <si>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</si>
  <si>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</si>
  <si>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</si>
  <si>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</si>
  <si>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</si>
  <si>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</si>
  <si>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</si>
  <si>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</si>
  <si>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</si>
  <si>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</si>
  <si>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</si>
  <si>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</si>
  <si>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</si>
  <si>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</si>
  <si>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</si>
  <si>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</si>
  <si>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</si>
  <si>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</si>
  <si>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</si>
  <si>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</si>
  <si>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</si>
  <si>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</si>
  <si>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</si>
  <si>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</si>
  <si>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</si>
  <si>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</si>
  <si>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</si>
  <si>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</si>
  <si>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</si>
  <si>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</si>
  <si>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</si>
  <si>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</si>
  <si>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</si>
  <si>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</si>
  <si>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</si>
  <si>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</si>
  <si>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</si>
  <si>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</si>
  <si>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</si>
  <si>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</si>
  <si>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</si>
  <si>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</si>
  <si>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</si>
  <si>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</si>
  <si>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</si>
  <si>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</si>
  <si>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</si>
  <si>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</si>
  <si>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</si>
  <si>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</si>
  <si>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</si>
  <si>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</si>
  <si>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</si>
  <si>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</si>
  <si>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</si>
  <si>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</si>
  <si>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</si>
  <si>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</si>
  <si>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</si>
  <si>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</si>
  <si>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</si>
  <si>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</si>
  <si>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</si>
  <si>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</si>
  <si>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</si>
  <si>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</si>
  <si>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</si>
  <si>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</si>
  <si>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</si>
  <si>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</si>
  <si>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</si>
  <si>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</si>
  <si>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</si>
  <si>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</si>
  <si>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</si>
  <si>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</si>
  <si>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</si>
  <si>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</si>
  <si>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</si>
  <si>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</si>
  <si>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</si>
  <si>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</si>
  <si>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</si>
  <si>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</si>
  <si>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</si>
  <si>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</si>
  <si>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</si>
  <si>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</si>
  <si>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</si>
  <si>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</si>
  <si>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</si>
  <si>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</si>
  <si>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</si>
  <si>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</si>
  <si>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</si>
  <si>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</si>
  <si>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</si>
  <si>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</si>
  <si>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</si>
  <si>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</si>
  <si>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</si>
  <si>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</si>
  <si>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</si>
  <si>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</si>
  <si>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</si>
  <si>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</si>
  <si>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</si>
  <si>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</si>
  <si>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</si>
  <si>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</si>
  <si>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</si>
  <si>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</si>
  <si>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</si>
  <si>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</si>
  <si>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</si>
  <si>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</si>
  <si>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</si>
  <si>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</si>
  <si>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</si>
  <si>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</si>
  <si>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</si>
  <si>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</si>
  <si>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</si>
  <si>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</si>
  <si>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</si>
  <si>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</si>
  <si>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</si>
  <si>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</si>
  <si>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</si>
  <si>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</si>
  <si>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</si>
  <si>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</si>
  <si>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</si>
  <si>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</si>
  <si>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</si>
  <si>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</si>
  <si>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</si>
  <si>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</si>
  <si>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</si>
  <si>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</si>
  <si>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</si>
  <si>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</si>
  <si>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</si>
  <si>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</si>
  <si>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</si>
  <si>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</si>
  <si>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</si>
  <si>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</si>
  <si>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</si>
  <si>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</si>
  <si>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</si>
  <si>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</si>
  <si>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</si>
  <si>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</si>
  <si>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</si>
  <si>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</si>
  <si>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</si>
  <si>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</si>
  <si>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</si>
  <si>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</si>
  <si>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</si>
  <si>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</si>
  <si>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</si>
  <si>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</si>
  <si>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</si>
  <si>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</si>
  <si>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</si>
  <si>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</si>
  <si>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</si>
  <si>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</si>
  <si>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</si>
  <si>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2016-05-18</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</si>
  <si>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</si>
  <si>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</si>
  <si>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</si>
  <si>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</si>
  <si>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</si>
  <si>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</si>
  <si>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</si>
  <si>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</si>
  <si>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</si>
  <si>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</si>
  <si>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</si>
  <si>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</si>
  <si>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</si>
  <si>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</si>
  <si>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</si>
  <si>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</si>
  <si>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</si>
  <si>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</si>
  <si>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</si>
  <si>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</si>
  <si>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</si>
  <si>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</si>
  <si>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</si>
  <si>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</si>
  <si>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</si>
  <si>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</si>
  <si>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</si>
  <si>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2.1.3.7.1.7</t>
  </si>
  <si>
    <t>HALLAZGO ADMINISTRATIVO CON PRESUNTA INCIDENCIA DISCIPLINARIA POR DEFICIENCIAS EN EL PROCESO DE LIQUIDACIÓN DEL ANEXO 6, Y SALDOS PENDIENTES POR LIBERAR.</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</si>
  <si>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</si>
  <si>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</si>
  <si>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</si>
  <si>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CONTRATOS DE PRESTACIÓN DE SERVICIOS PROFESIONALES Y DE APOYO A LA GESTIÓN SUSCRITOS.</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</si>
  <si>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</si>
  <si>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</si>
  <si>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</si>
  <si>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</si>
  <si>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</si>
  <si>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</si>
  <si>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</si>
  <si>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</si>
  <si>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</si>
  <si>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</si>
  <si>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</si>
  <si>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</si>
  <si>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</si>
  <si>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</si>
  <si>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</si>
  <si>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</si>
  <si>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</si>
  <si>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</si>
  <si>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</si>
  <si>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</si>
  <si>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</si>
  <si>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</si>
  <si>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</si>
  <si>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</si>
  <si>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</si>
  <si>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</si>
  <si>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</si>
  <si>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</si>
  <si>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</si>
  <si>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</si>
  <si>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</si>
  <si>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</si>
  <si>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</si>
  <si>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</si>
  <si>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</si>
  <si>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</si>
  <si>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</si>
  <si>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</si>
  <si>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</si>
  <si>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</si>
  <si>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</si>
  <si>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</si>
  <si>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</si>
  <si>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</si>
  <si>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</si>
  <si>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</si>
  <si>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</si>
  <si>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</si>
  <si>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</si>
  <si>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</si>
  <si>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</si>
  <si>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</si>
  <si>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</si>
  <si>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</si>
  <si>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</si>
  <si>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</si>
  <si>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</si>
  <si>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</si>
  <si>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</si>
  <si>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</si>
  <si>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</si>
  <si>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</si>
  <si>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</si>
  <si>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</si>
  <si>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</si>
  <si>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</si>
  <si>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</si>
  <si>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</si>
  <si>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</si>
  <si>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</si>
  <si>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</si>
  <si>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</si>
  <si>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</si>
  <si>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</si>
  <si>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</si>
  <si>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</si>
  <si>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</si>
  <si>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</si>
  <si>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</si>
  <si>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</si>
  <si>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</si>
  <si>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</si>
  <si>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</si>
  <si>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</si>
  <si>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</si>
  <si>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</si>
  <si>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</si>
  <si>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</si>
  <si>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</si>
  <si>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</si>
  <si>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</si>
  <si>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</si>
  <si>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</si>
  <si>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</si>
  <si>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</si>
  <si>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</si>
  <si>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</si>
  <si>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</si>
  <si>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</si>
  <si>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</si>
  <si>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</si>
  <si>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</si>
  <si>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</si>
  <si>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</si>
  <si>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</si>
  <si>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</si>
  <si>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</si>
  <si>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</si>
  <si>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</si>
  <si>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</si>
  <si>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</si>
  <si>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</si>
  <si>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</si>
  <si>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</si>
  <si>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</si>
  <si>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</si>
  <si>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</si>
  <si>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</si>
  <si>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</si>
  <si>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</si>
  <si>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</si>
  <si>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</si>
  <si>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</si>
  <si>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</si>
  <si>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</si>
  <si>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</si>
  <si>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</si>
  <si>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</si>
  <si>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</si>
  <si>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</si>
  <si>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</si>
  <si>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</si>
  <si>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</si>
  <si>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</si>
  <si>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</si>
  <si>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</si>
  <si>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</si>
  <si>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</si>
  <si>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</si>
  <si>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</si>
  <si>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</si>
  <si>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</si>
  <si>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</si>
  <si>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</si>
  <si>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</si>
  <si>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</si>
  <si>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</si>
  <si>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</si>
  <si>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</si>
  <si>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</si>
  <si>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</si>
  <si>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</si>
  <si>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</si>
  <si>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</si>
  <si>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</si>
  <si>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</si>
  <si>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</si>
  <si>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</si>
  <si>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</si>
  <si>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</si>
  <si>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</si>
  <si>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</si>
  <si>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</si>
  <si>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</si>
  <si>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</si>
  <si>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</si>
  <si>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</si>
  <si>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</si>
  <si>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</si>
  <si>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</si>
  <si>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</si>
  <si>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</si>
  <si>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</si>
  <si>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</si>
  <si>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</si>
  <si>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</si>
  <si>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</si>
  <si>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</si>
  <si>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</si>
  <si>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</si>
  <si>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</si>
  <si>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2.2.1.3.1</t>
  </si>
  <si>
    <t>Control de Resultados</t>
  </si>
  <si>
    <t>Planes, Programas y Proyectos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</si>
  <si>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</si>
  <si>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</si>
  <si>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</si>
  <si>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</si>
  <si>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</si>
  <si>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</si>
  <si>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</si>
  <si>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</si>
  <si>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</si>
  <si>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</si>
  <si>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</si>
  <si>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</si>
  <si>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</si>
  <si>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</si>
  <si>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</si>
  <si>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</si>
  <si>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</si>
  <si>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</si>
  <si>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</si>
  <si>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</si>
  <si>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</si>
  <si>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</si>
  <si>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</si>
  <si>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</si>
  <si>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</si>
  <si>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</si>
  <si>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</si>
  <si>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</si>
  <si>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</si>
  <si>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</si>
  <si>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</si>
  <si>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</si>
  <si>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</si>
  <si>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</si>
  <si>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</si>
  <si>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</si>
  <si>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</si>
  <si>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DIRECCIÓN DE TRANSPORTE E INFRAESTRUCTURA</t>
  </si>
  <si>
    <t>APLICACIÓN DE PROCEDIMIENTO</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</si>
  <si>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</si>
  <si>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</si>
  <si>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</si>
  <si>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</si>
  <si>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</si>
  <si>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</si>
  <si>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</si>
  <si>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</si>
  <si>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</si>
  <si>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</si>
  <si>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</si>
  <si>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</si>
  <si>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</si>
  <si>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</si>
  <si>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</si>
  <si>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</si>
  <si>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</si>
  <si>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</si>
  <si>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</si>
  <si>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</si>
  <si>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</si>
  <si>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</si>
  <si>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</si>
  <si>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</si>
  <si>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</si>
  <si>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</si>
  <si>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</si>
  <si>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</si>
  <si>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</si>
  <si>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</si>
  <si>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</si>
  <si>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</si>
  <si>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</si>
  <si>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</si>
  <si>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</si>
  <si>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</si>
  <si>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</si>
  <si>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</si>
  <si>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</si>
  <si>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</si>
  <si>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</si>
  <si>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</si>
  <si>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</si>
  <si>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</si>
  <si>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</si>
  <si>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</si>
  <si>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</si>
  <si>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</si>
  <si>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</si>
  <si>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</si>
  <si>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</si>
  <si>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</si>
  <si>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</si>
  <si>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</si>
  <si>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</si>
  <si>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</si>
  <si>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</si>
  <si>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</si>
  <si>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</si>
  <si>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</si>
  <si>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</si>
  <si>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</si>
  <si>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</si>
  <si>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</si>
  <si>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</si>
  <si>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</si>
  <si>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</si>
  <si>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</si>
  <si>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</si>
  <si>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</si>
  <si>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</si>
  <si>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</si>
  <si>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</si>
  <si>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</si>
  <si>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</si>
  <si>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</si>
  <si>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</si>
  <si>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</si>
  <si>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</si>
  <si>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</si>
  <si>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</si>
  <si>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</si>
  <si>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</si>
  <si>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</si>
  <si>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</si>
  <si>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</si>
  <si>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</si>
  <si>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</si>
  <si>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</si>
  <si>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</si>
  <si>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</si>
  <si>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</si>
  <si>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</si>
  <si>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</si>
  <si>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</si>
  <si>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</si>
  <si>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</si>
  <si>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</si>
  <si>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</si>
  <si>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</si>
  <si>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</si>
  <si>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</si>
  <si>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</si>
  <si>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</si>
  <si>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</si>
  <si>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</si>
  <si>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</si>
  <si>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</si>
  <si>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</si>
  <si>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RADICADO AL ADMINISTRADOR DEL SISTEMA DE INFORMACIÓN CONTRAVENCIONAL SICON</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</si>
  <si>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</si>
  <si>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</si>
  <si>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</si>
  <si>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</si>
  <si>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</si>
  <si>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</si>
  <si>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</si>
  <si>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</si>
  <si>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</si>
  <si>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</si>
  <si>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</si>
  <si>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</si>
  <si>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</si>
  <si>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</si>
  <si>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</si>
  <si>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</si>
  <si>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</si>
  <si>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</si>
  <si>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</si>
  <si>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</si>
  <si>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</si>
  <si>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</si>
  <si>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</si>
  <si>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</si>
  <si>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</si>
  <si>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SUBSECRETARÍA DE SERVICIOS DE LA MOVILIDAD / SUBSECRETARIA DE GESTION CORPORATIVA</t>
  </si>
  <si>
    <t>2015-05-22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</si>
  <si>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</si>
  <si>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</si>
  <si>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</si>
  <si>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</si>
  <si>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</si>
  <si>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</si>
  <si>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</si>
  <si>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</si>
  <si>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</si>
  <si>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</si>
  <si>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</si>
  <si>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</si>
  <si>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</si>
  <si>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</si>
  <si>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</si>
  <si>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</si>
  <si>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</si>
  <si>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</si>
  <si>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</si>
  <si>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</si>
  <si>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</si>
  <si>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</si>
  <si>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</si>
  <si>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</si>
  <si>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2016-01-29</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</si>
  <si>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</si>
  <si>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</si>
  <si>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NO CONTAR CON LA DOCUMENTACIÓN COMPLETA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</si>
  <si>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</si>
  <si>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 ORDENADOR DEL GASTO Y SUPERVISOR DE CONTRATO</t>
  </si>
  <si>
    <t>NÚMERO DE REQUERIMIENTOS ENTREGADOS / NÚMERO DE REQUERIMIENTOS PROYECTADOS.</t>
  </si>
  <si>
    <t>DIRECCION DE SERVICIO AL CIUDADANO DIRECCION DE ASUNTOS LEGALES</t>
  </si>
  <si>
    <t>2015-03-02</t>
  </si>
  <si>
    <t>EL NO HALLAZGO DE DOCUMENTACIÓN EN LAS CARPETAS DEL EXPEDIENTE CONTRACTUAL, LO CUAL NO PERMITE REALIZAR UN SEGUIMIENTO ADECUADO A LA EJECUCIÓN DEL CONTRATO EN CUESTIÓN.</t>
  </si>
  <si>
    <t>REQUERIMIENTOS REALIZADOS</t>
  </si>
  <si>
    <t>2014-11-06</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</si>
  <si>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</si>
  <si>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</si>
  <si>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</si>
  <si>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</si>
  <si>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</si>
  <si>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</si>
  <si>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</si>
  <si>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</si>
  <si>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2.3.2</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</si>
  <si>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</si>
  <si>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</si>
  <si>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</si>
  <si>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</si>
  <si>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</si>
  <si>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</si>
  <si>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</si>
  <si>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</si>
  <si>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2.3.3</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</si>
  <si>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</si>
  <si>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</si>
  <si>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</si>
  <si>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</si>
  <si>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</si>
  <si>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</si>
  <si>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</si>
  <si>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</si>
  <si>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</si>
  <si>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</si>
  <si>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</si>
  <si>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</si>
  <si>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</si>
  <si>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</si>
  <si>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</si>
  <si>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</si>
  <si>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</si>
  <si>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</si>
  <si>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</si>
  <si>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</si>
  <si>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</si>
  <si>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</si>
  <si>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</si>
  <si>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</si>
  <si>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</si>
  <si>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</si>
  <si>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</si>
  <si>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</si>
  <si>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</si>
  <si>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</si>
  <si>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</si>
  <si>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</si>
  <si>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</si>
  <si>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</si>
  <si>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</si>
  <si>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</si>
  <si>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</si>
  <si>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</si>
  <si>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</si>
  <si>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</si>
  <si>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</si>
  <si>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</si>
  <si>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</si>
  <si>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</si>
  <si>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</si>
  <si>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</si>
  <si>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</si>
  <si>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</si>
  <si>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</si>
  <si>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</si>
  <si>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</si>
  <si>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</si>
  <si>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</si>
  <si>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</si>
  <si>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</si>
  <si>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</si>
  <si>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</si>
  <si>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</si>
  <si>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</si>
  <si>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</si>
  <si>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</si>
  <si>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</si>
  <si>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</si>
  <si>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</si>
  <si>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</si>
  <si>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</si>
  <si>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</si>
  <si>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</si>
  <si>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</si>
  <si>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2.4.1</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</si>
  <si>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</si>
  <si>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</si>
  <si>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</si>
  <si>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</si>
  <si>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</si>
  <si>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</si>
  <si>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</si>
  <si>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</si>
  <si>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</si>
  <si>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</si>
  <si>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</si>
  <si>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</si>
  <si>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</si>
  <si>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</si>
  <si>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</si>
  <si>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</si>
  <si>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</si>
  <si>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</si>
  <si>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</si>
  <si>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</si>
  <si>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</si>
  <si>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</si>
  <si>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</si>
  <si>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</si>
  <si>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</si>
  <si>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</si>
  <si>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</si>
  <si>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</si>
  <si>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</si>
  <si>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</si>
  <si>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</si>
  <si>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</si>
  <si>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</si>
  <si>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</si>
  <si>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</si>
  <si>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</si>
  <si>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</si>
  <si>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</si>
  <si>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</si>
  <si>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</si>
  <si>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</si>
  <si>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</si>
  <si>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</si>
  <si>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</si>
  <si>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</si>
  <si>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</si>
  <si>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</si>
  <si>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</si>
  <si>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</si>
  <si>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</si>
  <si>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</si>
  <si>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</si>
  <si>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</si>
  <si>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</si>
  <si>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</si>
  <si>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</si>
  <si>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</si>
  <si>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</si>
  <si>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</si>
  <si>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</si>
  <si>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</si>
  <si>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</si>
  <si>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</si>
  <si>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</si>
  <si>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</si>
  <si>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</si>
  <si>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</si>
  <si>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</si>
  <si>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</si>
  <si>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</si>
  <si>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</si>
  <si>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</si>
  <si>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</si>
  <si>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</si>
  <si>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</si>
  <si>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</si>
  <si>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</si>
  <si>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</si>
  <si>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</si>
  <si>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</si>
  <si>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</si>
  <si>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</si>
  <si>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</si>
  <si>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</si>
  <si>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</si>
  <si>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</si>
  <si>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</si>
  <si>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</si>
  <si>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</si>
  <si>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</si>
  <si>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</si>
  <si>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</si>
  <si>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</si>
  <si>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</si>
  <si>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</si>
  <si>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</si>
  <si>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</si>
  <si>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</si>
  <si>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</si>
  <si>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</si>
  <si>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</si>
  <si>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</si>
  <si>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</si>
  <si>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</si>
  <si>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</si>
  <si>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</si>
  <si>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</si>
  <si>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</si>
  <si>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</si>
  <si>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</si>
  <si>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</si>
  <si>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</si>
  <si>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</si>
  <si>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</si>
  <si>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</si>
  <si>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</si>
  <si>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</si>
  <si>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</si>
  <si>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</si>
  <si>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</si>
  <si>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</si>
  <si>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</si>
  <si>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</si>
  <si>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</si>
  <si>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</si>
  <si>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</si>
  <si>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</si>
  <si>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3.1.1</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</si>
  <si>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</si>
  <si>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</si>
  <si>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02 - AUDITORIA DE DESEMPEÑO</t>
  </si>
  <si>
    <t>2016-11-23</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</si>
  <si>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</si>
  <si>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</si>
  <si>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</si>
  <si>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</si>
  <si>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</si>
  <si>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</si>
  <si>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</si>
  <si>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</si>
  <si>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</si>
  <si>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</si>
  <si>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</si>
  <si>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</si>
  <si>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</si>
  <si>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</si>
  <si>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</si>
  <si>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</si>
  <si>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</si>
  <si>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</si>
  <si>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</si>
  <si>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</si>
  <si>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</si>
  <si>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</si>
  <si>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</si>
  <si>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3.1.2</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</si>
  <si>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</si>
  <si>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</si>
  <si>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</si>
  <si>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</si>
  <si>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</si>
  <si>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</si>
  <si>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</si>
  <si>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</si>
  <si>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</si>
  <si>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</si>
  <si>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</si>
  <si>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</si>
  <si>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</si>
  <si>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</si>
  <si>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</si>
  <si>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</si>
  <si>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</si>
  <si>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</si>
  <si>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</si>
  <si>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</si>
  <si>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</si>
  <si>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</si>
  <si>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</si>
  <si>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</si>
  <si>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</si>
  <si>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</si>
  <si>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</si>
  <si>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</si>
  <si>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</si>
  <si>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</si>
  <si>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</si>
  <si>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</si>
  <si>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</si>
  <si>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</si>
  <si>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</si>
  <si>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</si>
  <si>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</si>
  <si>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</si>
  <si>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</si>
  <si>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</si>
  <si>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</si>
  <si>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</si>
  <si>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</si>
  <si>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</si>
  <si>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</si>
  <si>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</si>
  <si>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</si>
  <si>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</si>
  <si>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</si>
  <si>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</si>
  <si>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</si>
  <si>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</si>
  <si>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</si>
  <si>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</si>
  <si>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</si>
  <si>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</si>
  <si>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</si>
  <si>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</si>
  <si>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</si>
  <si>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</si>
  <si>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</si>
  <si>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</si>
  <si>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</si>
  <si>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</si>
  <si>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</si>
  <si>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</si>
  <si>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</si>
  <si>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</si>
  <si>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</si>
  <si>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</si>
  <si>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</si>
  <si>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</si>
  <si>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</si>
  <si>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</si>
  <si>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</si>
  <si>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</si>
  <si>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</si>
  <si>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</si>
  <si>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</si>
  <si>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</si>
  <si>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</si>
  <si>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</si>
  <si>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</si>
  <si>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</si>
  <si>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</si>
  <si>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</si>
  <si>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</si>
  <si>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</si>
  <si>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</si>
  <si>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</si>
  <si>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</si>
  <si>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</si>
  <si>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</si>
  <si>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</si>
  <si>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</si>
  <si>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</si>
  <si>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</si>
  <si>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</si>
  <si>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</si>
  <si>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</si>
  <si>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</si>
  <si>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</si>
  <si>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</si>
  <si>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</si>
  <si>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</si>
  <si>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</si>
  <si>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</si>
  <si>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</si>
  <si>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</si>
  <si>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</si>
  <si>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</si>
  <si>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</si>
  <si>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</si>
  <si>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</si>
  <si>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</si>
  <si>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</si>
  <si>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</si>
  <si>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</si>
  <si>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</si>
  <si>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</si>
  <si>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</si>
  <si>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</si>
  <si>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</si>
  <si>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</si>
  <si>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</si>
  <si>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</si>
  <si>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</si>
  <si>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</si>
  <si>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</si>
  <si>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</si>
  <si>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</si>
  <si>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</si>
  <si>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</si>
  <si>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</si>
  <si>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</si>
  <si>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</si>
  <si>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REQUERIMIENTO DE INFORMACIÓN RADICADO</t>
  </si>
  <si>
    <t>UN (1) REQUERIMIENTO DE INFORMACIÓN RADICADO</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</si>
  <si>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</si>
  <si>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</si>
  <si>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INFORME TRIMESTRAL DE MUESTREO</t>
  </si>
  <si>
    <t>UN (1) INFORME TRIMESTRAL CON LOS RESULTADO DEL MUESTREO</t>
  </si>
  <si>
    <t>2018-07-03</t>
  </si>
  <si>
    <t>2018-12-31</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</si>
  <si>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</si>
  <si>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</si>
  <si>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</si>
  <si>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ADELANTAR COMPARACIONES DE MERCADO DETALLANDO UNA ESTRUCTURA DE COSTOS PARA CADA UNO DE LOS ÍTEMS QUE COMPONEN EL BIEN O SERVICIO REQUERIDO, PARA POSTERIORES PROCESOS DE SELECCIÓN.</t>
  </si>
  <si>
    <t>DOCUMENTO REVISADO</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</si>
  <si>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</si>
  <si>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</si>
  <si>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</si>
  <si>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</si>
  <si>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</si>
  <si>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</si>
  <si>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</si>
  <si>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</si>
  <si>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</si>
  <si>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</si>
  <si>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</si>
  <si>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</si>
  <si>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</si>
  <si>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</si>
  <si>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</si>
  <si>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</si>
  <si>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</si>
  <si>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</si>
  <si>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</si>
  <si>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</si>
  <si>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</si>
  <si>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</si>
  <si>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</si>
  <si>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</si>
  <si>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</si>
  <si>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</si>
  <si>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</si>
  <si>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</si>
  <si>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</si>
  <si>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</si>
  <si>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</si>
  <si>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</si>
  <si>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</si>
  <si>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</si>
  <si>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</si>
  <si>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</si>
  <si>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</si>
  <si>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</si>
  <si>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</si>
  <si>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</si>
  <si>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</si>
  <si>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</si>
  <si>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</si>
  <si>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</si>
  <si>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</si>
  <si>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</si>
  <si>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</si>
  <si>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</si>
  <si>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</si>
  <si>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</si>
  <si>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</si>
  <si>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</si>
  <si>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</si>
  <si>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</si>
  <si>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</si>
  <si>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</si>
  <si>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</si>
  <si>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</si>
  <si>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</si>
  <si>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</si>
  <si>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</si>
  <si>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</si>
  <si>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</si>
  <si>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</si>
  <si>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</si>
  <si>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</si>
  <si>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</si>
  <si>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</si>
  <si>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</si>
  <si>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</si>
  <si>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</si>
  <si>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</si>
  <si>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</si>
  <si>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</si>
  <si>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</si>
  <si>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</si>
  <si>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</si>
  <si>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</si>
  <si>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</si>
  <si>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</si>
  <si>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</si>
  <si>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</si>
  <si>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</si>
  <si>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</si>
  <si>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</si>
  <si>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</si>
  <si>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</si>
  <si>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</si>
  <si>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</si>
  <si>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</si>
  <si>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</si>
  <si>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</si>
  <si>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3.2.3</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</si>
  <si>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</si>
  <si>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</si>
  <si>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</si>
  <si>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</si>
  <si>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</si>
  <si>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</si>
  <si>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</si>
  <si>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</si>
  <si>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</si>
  <si>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</si>
  <si>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</si>
  <si>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</si>
  <si>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</si>
  <si>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</si>
  <si>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</si>
  <si>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</si>
  <si>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</si>
  <si>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</si>
  <si>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</si>
  <si>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</si>
  <si>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</si>
  <si>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</si>
  <si>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</si>
  <si>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</si>
  <si>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</si>
  <si>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</si>
  <si>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</si>
  <si>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</si>
  <si>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</si>
  <si>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</si>
  <si>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</si>
  <si>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</si>
  <si>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</si>
  <si>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</si>
  <si>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</si>
  <si>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</si>
  <si>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</si>
  <si>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</si>
  <si>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</si>
  <si>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</si>
  <si>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</si>
  <si>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</si>
  <si>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</si>
  <si>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</si>
  <si>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</si>
  <si>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</si>
  <si>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</si>
  <si>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</si>
  <si>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</si>
  <si>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</si>
  <si>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</si>
  <si>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</si>
  <si>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</si>
  <si>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</si>
  <si>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</si>
  <si>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</si>
  <si>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</si>
  <si>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</si>
  <si>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</si>
  <si>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</si>
  <si>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</si>
  <si>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</si>
  <si>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</si>
  <si>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</si>
  <si>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</si>
  <si>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</si>
  <si>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</si>
  <si>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</si>
  <si>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</si>
  <si>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DIRECCION DE CONTROL Y VIGILANCIA</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</si>
  <si>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</si>
  <si>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</si>
  <si>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</si>
  <si>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</si>
  <si>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</si>
  <si>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</si>
  <si>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</si>
  <si>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</si>
  <si>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</si>
  <si>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3.3.2</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</si>
  <si>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</si>
  <si>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HALLAZGO ADMINISTRATIVO PORQUE LA SDM, NO ALLEGÓ EL INFORME FINAL DE SUPERVISIÓN DEL CONTRATO DE PRESTACIÓN DE SERVICIOS NO. 2015-1324, LO CUAL CONFIGURA INCUMPLIMIENTO DEL MANUAL DE SUPERVISIÓN E INTERVENTORÍA DE LA SECRETARÍA.</t>
  </si>
  <si>
    <t>FALTA DE CONTROL.</t>
  </si>
  <si>
    <t>3.3.3</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</si>
  <si>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</si>
  <si>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</si>
  <si>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</si>
  <si>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</si>
  <si>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</si>
  <si>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</si>
  <si>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</si>
  <si>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</si>
  <si>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</si>
  <si>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</si>
  <si>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</si>
  <si>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REALIZAR DOS VECES AL MES REUNIONES CON EL FIN DE VERIFICAR EL SEGUIMIENTO GENERAL AL PROYECTO POR PARTE DE LA INTERVENTORÍA.</t>
  </si>
  <si>
    <t>REGISTROS DE REUNIONES REALIZADAS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</si>
  <si>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</si>
  <si>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</si>
  <si>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</si>
  <si>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</si>
  <si>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</si>
  <si>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</si>
  <si>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</si>
  <si>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</si>
  <si>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</si>
  <si>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</si>
  <si>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</si>
  <si>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</si>
  <si>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</si>
  <si>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</si>
  <si>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</si>
  <si>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</si>
  <si>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</si>
  <si>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</si>
  <si>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</si>
  <si>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</si>
  <si>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</si>
  <si>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</si>
  <si>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</si>
  <si>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</si>
  <si>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</si>
  <si>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</si>
  <si>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</si>
  <si>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</si>
  <si>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</si>
  <si>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</si>
  <si>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</si>
  <si>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</si>
  <si>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</si>
  <si>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</si>
  <si>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</si>
  <si>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</si>
  <si>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</si>
  <si>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</si>
  <si>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</si>
  <si>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</si>
  <si>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</si>
  <si>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</si>
  <si>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</si>
  <si>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</si>
  <si>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</si>
  <si>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</si>
  <si>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</si>
  <si>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</si>
  <si>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DOCUMENTO TÉCNICO</t>
  </si>
  <si>
    <t>DOCUMENTO TÉCNICO PRESENTADO.</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</si>
  <si>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</si>
  <si>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</si>
  <si>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</si>
  <si>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</si>
  <si>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</si>
  <si>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</si>
  <si>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</si>
  <si>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</si>
  <si>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</si>
  <si>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</si>
  <si>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</si>
  <si>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</si>
  <si>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</si>
  <si>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</si>
  <si>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</si>
  <si>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</si>
  <si>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</si>
  <si>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</si>
  <si>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</si>
  <si>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</si>
  <si>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</si>
  <si>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</si>
  <si>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</si>
  <si>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</si>
  <si>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REALIZAR DOS VECES AL MES REUNIONES A FIN DE VERIFICAR EL CUMPLIMENTO DE LAS  OBLIGACIONES ESPECÍFICAS DE LAS PARTES.</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</si>
  <si>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</si>
  <si>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</si>
  <si>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</si>
  <si>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</si>
  <si>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</si>
  <si>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</si>
  <si>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</si>
  <si>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</si>
  <si>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</si>
  <si>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</si>
  <si>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</si>
  <si>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</si>
  <si>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</si>
  <si>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</si>
  <si>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</si>
  <si>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</si>
  <si>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</si>
  <si>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</si>
  <si>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</si>
  <si>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</si>
  <si>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</si>
  <si>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</si>
  <si>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</si>
  <si>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</si>
  <si>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</si>
  <si>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</si>
  <si>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</si>
  <si>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</si>
  <si>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</si>
  <si>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</si>
  <si>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</si>
  <si>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</si>
  <si>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</si>
  <si>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</si>
  <si>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</si>
  <si>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</si>
  <si>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</si>
  <si>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</si>
  <si>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</si>
  <si>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</si>
  <si>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</si>
  <si>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</si>
  <si>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</si>
  <si>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</si>
  <si>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</si>
  <si>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</si>
  <si>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</si>
  <si>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</si>
  <si>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</si>
  <si>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</si>
  <si>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</si>
  <si>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</si>
  <si>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</si>
  <si>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</si>
  <si>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</si>
  <si>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</si>
  <si>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</si>
  <si>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</si>
  <si>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</si>
  <si>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</si>
  <si>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</si>
  <si>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</si>
  <si>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</si>
  <si>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Cerrada Informe de Auditoria de Regularidad Código 108 Período Auditado 2015 PAD 2016 de fecha Junio de 2016. Página 25</t>
  </si>
  <si>
    <t>Cerrada Informe de Auditoria de Regularidad Código 108 Período Auditado 2015 PAD 2016 de fecha Junio de 2016. Página 26</t>
  </si>
  <si>
    <t>Cerrada Informe de Auditoria de Regularidad Código 108 Período Auditado 2015 PAD 2016 de fecha Junio de 2016. Página 27</t>
  </si>
  <si>
    <t>Cerrada Informe de Auditoria de Regularidad Código 108 Período Auditado 2015 PAD 2016 de fecha Junio de 2016. Página 32</t>
  </si>
  <si>
    <t>Cerrada Informe de Auditoria de Regularidad Código 91 Período Auditado 2016 PAD 2017 de fecha Junio de 2017. Página 22</t>
  </si>
  <si>
    <t>Cerrada Informe de Auditoria de Regularidad Código 91 Período Auditado 2016 PAD 2017 de fecha Junio de 2017. Página 25</t>
  </si>
  <si>
    <t>Cerrada Informe de Auditoria de Regularidad Código 108 Período Auditado 2015 PAD 2016 de fecha Junio de 2016. Página 31</t>
  </si>
  <si>
    <t>Cerrada Informe de Auditoria de Regularidad Código 108 Período Auditado 2015 PAD 2016 de fecha Junio de 2016. Página 33</t>
  </si>
  <si>
    <t>Cerrada Informe de Auditoria de Regularidad Código 108 Período Auditado 2015 PAD 2016 de fecha Junio de 2016. Página 30</t>
  </si>
  <si>
    <t>Cerrada Informe de Auditoria de Regularidad Código 108 Período Auditado 2015 PAD 2016 de fecha Junio de 2016. Página 30. e Informe de Auditoria de Regularidad Código 108 Periodo Auditado 2014 PAD 2015 de fecha Mayo 2015 Pagina 105</t>
  </si>
  <si>
    <t>Cerrada Informe de Auditoria de Regularidad Código 108 Período Auditado 2015 PAD 2016 de fecha Junio de 2016. Página 30 y  Cerrada Informe de Auditoria de Regularidad Código 108 Período Auditado 2014 PAD 2015 de fecha Mayo de 2015. Página 105</t>
  </si>
  <si>
    <t>Cerrada Informe de Auditoria de Regularidad Código 108 Período Auditado 2015 PAD 2016 de fecha Junio de 2016. Página 29</t>
  </si>
  <si>
    <t>Cerrada Informe de Auditoria de Regularidad Código 108 Período Auditado 2015 PAD 2016 de fecha Junio de 2016. Página 28</t>
  </si>
  <si>
    <t>Cerrada Informe de Auditoria de Regularidad Código 108 Período Auditado 2015 PAD 2016 de fecha Junio de 2016. Página 27 y Cerrada Informe de Auditoria de Regularidad Código 108 Período Auditado 2014 PAD 2015 de fecha Mayo de 2015. Página 113</t>
  </si>
  <si>
    <t>Cerrada Informe de Auditoria de Regularidad Código 108 Período Auditado 2015 PAD 2016 de fecha Junio de 2016. Página 24</t>
  </si>
  <si>
    <t>Cerrada Informe de Auditoria de Regularidad Código 876 Período Auditado 2016 PAD 2017 de fecha Junio de 2017. Página 26</t>
  </si>
  <si>
    <t xml:space="preserve">ÁREA RESPONSABLE </t>
  </si>
  <si>
    <t xml:space="preserve">DEPENDENCIA RESPONSABLE </t>
  </si>
  <si>
    <t xml:space="preserve">EFICACIA </t>
  </si>
  <si>
    <t>EFECTIVIDAD</t>
  </si>
  <si>
    <t xml:space="preserve">FECHA SEGUIMIENTO </t>
  </si>
  <si>
    <t>NOMBRE AUDITOR</t>
  </si>
  <si>
    <t>ANÁLISIS SEGUIMIENTO ENTIDAD</t>
  </si>
  <si>
    <t>SUBSECRETARÍA DE GESTIÓN CORPORATIVA</t>
  </si>
  <si>
    <t xml:space="preserve">SUBSECRETARÍAS / DIRECCIÓN DE ASUNTOS LEGALES </t>
  </si>
  <si>
    <t>DIANA PATIÑO</t>
  </si>
  <si>
    <t>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t>
  </si>
  <si>
    <t>El día 25 del 04 y 23 del 11 la DAL socializó los documentos del SIG (procedimientos y anexos), buenas practicas a nivel de contratación y secop II a 23 funcionarios de la dependencia encargados de intervenir en la contratación, la cual se contó con la participación del 100% de los convocados, por otra parte, mediante la aplicación de Moodle sea creado un curso sobre temas de contratación para todos los funcionarios de la SDM el cual cuenta con 7 módulos y su respectiva prueba de conocimiento</t>
  </si>
  <si>
    <t xml:space="preserve">DIRECCIÓN DE ASUNTOS LEGALES </t>
  </si>
  <si>
    <t xml:space="preserve">DAL </t>
  </si>
  <si>
    <t>DEICY BELTRAN</t>
  </si>
  <si>
    <t xml:space="preserve">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t>
  </si>
  <si>
    <t xml:space="preserve">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t>
  </si>
  <si>
    <t xml:space="preserve">Se evidenció, que la DAL incluyó en el capítulo VI  del   Manual de Contratación, adoptado mediante resolución 163 de 2017, la  GUIA DE BUENAS PRACTICAS DE CONTRATACIÓN", en la cual se establecen, entre otros, asuntos referentes a la publicación oportuna de los documentos que hacen parte del proceso. contractual;linkhttp://intranetmovilidad.movilidadbogota.gov.co/intranet/PA05  página 69, dando cumplimiento a la acción propuesta de emitir la Guía. </t>
  </si>
  <si>
    <t xml:space="preserve">OFICINA DE CONTROL INTERNO </t>
  </si>
  <si>
    <t>OCI</t>
  </si>
  <si>
    <t>Se observa publicado en la Intranet de la entidad el Procedimiento PV01-PR04 Versión 4,0 (Procedimiento para la Formulación y Seguimiento de Planes de Mejoramiento), actualizado el 30/11/2017. Se especifica la participación de la OAP en la identificación de la causa raíz y definciión de planes de mejoramiento, se incluyen controles en la revisión de planes de mejoramiento y se elimina el formato PV01-PR04-F05 FORMATO ANÁLISIS DE CAUSAS -  DIAGRAMA DE ÁRBOL
La actividad se cumple en el plazo establecido por lo cual se recomienda el cierre</t>
  </si>
  <si>
    <t xml:space="preserve">SUBSECRETARÍA DE POLÍTICA SECTORIAL </t>
  </si>
  <si>
    <t>Se aporta como evidencia la Circular No. 01 de 2017 de fecha 27/12/2017 cuyo asunto es: Grupo Estructurador de Procesos de Contratación, creación del comité de Estructuradores de Procesos de Contratación, en la cual se incluye en su numeral 7 el Sistema de Seguimiento y Control del CEP. Adicionalmente se observa la socialización realizada a través de correo electrónico a los Directores
La acción se ejecuta en los términos establecidos por lo tanto se recomienda el cierre</t>
  </si>
  <si>
    <t>La acción se encuentra dentro del plazo de ejecución. Vencimiento en el primer semestre de la vigencia 2018</t>
  </si>
  <si>
    <t xml:space="preserve">SUBDIRECIÓN ADMINISTRATIVA </t>
  </si>
  <si>
    <t xml:space="preserve">S.A </t>
  </si>
  <si>
    <t xml:space="preserve">SUBDIRECCIÓN DE JURISDICCIÓN COACTIVA </t>
  </si>
  <si>
    <t>SJC</t>
  </si>
  <si>
    <t xml:space="preserve">La acción se encuentra incumplida, no obstante el responsable aporta como evidencia el memorando de la SJC en el cual se expone el avance parcial de la gestión realizada. Documento de fecha 06/09/2017. (Radicado SDM-SJC-139027-2017) </t>
  </si>
  <si>
    <t>OIS</t>
  </si>
  <si>
    <t>La acción se encuentra dentro del plazo de ejecución. Vencimiento en el segundo semestre de la vigencia 2018</t>
  </si>
  <si>
    <t>Subdirección Financiera</t>
  </si>
  <si>
    <t>S.F</t>
  </si>
  <si>
    <t>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t>
  </si>
  <si>
    <t xml:space="preserve">SUBSECRETARÍA DE POLÍTICA SECTORIAL- DIRECCIÓN DE TRANSPORTE E INFRAESTRUCTURA </t>
  </si>
  <si>
    <t xml:space="preserve">SUBDIRECCIÓN FINANCIERA </t>
  </si>
  <si>
    <t>SPS-SSM</t>
  </si>
  <si>
    <t xml:space="preserve">Para el convenio interadministrativo de cooperación 008 de 2015 entre la SDM y la Policía Nacional allego los documentos faltantes de posible ubicación al expediente identificados por el ente de control los cuales se encuentra en carpetado en 6 carpetas debidamente organizadas y foliadas en un total aproximado de 1029 acuerdo con lo señalado en la Tabla de Retención Documental – TRD de la SDM y señalados en el formato PA01-PR02-F02 “Formato hoja de control”. </t>
  </si>
  <si>
    <t>DIRECCIÓN DE PROCESOS ADMINISTRATIVO
SUBDIRECCIÓN ADMINISTRATIVA</t>
  </si>
  <si>
    <t xml:space="preserve">DPA - S.A </t>
  </si>
  <si>
    <t>DPA</t>
  </si>
  <si>
    <t>Subdirección de Jurisdicción Coactiva</t>
  </si>
  <si>
    <t xml:space="preserve">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t>
  </si>
  <si>
    <t>Se aporta como evidencia la gestión realizada en el marco del FORO DE PROCESO DE CONTRATACIÓN  en el cual se desarrolló el tema de Estructuración, Evaluación y Supervisión de Contratos. Se incluye la lista de asistencia con la participación de 61 funcionarios. Reunión llevada a cabo el 13/01/2017.
De acuerdo a lo anterior la actividad se cumple en el tiempo establecido. Se recomienda el cierre</t>
  </si>
  <si>
    <t>Se gestionó ante la fiduciaria Colpatria el reintegro de los rendimientos financieros generados en las subcuentas de patrimonio autónomo a la Tesorería Distrital a favor de la SDM unión temporal bicibogota.</t>
  </si>
  <si>
    <t>DCV -SIT</t>
  </si>
  <si>
    <t xml:space="preserve">OFICINA ASESORA DE PLANEACIÓN </t>
  </si>
  <si>
    <t xml:space="preserve">
Se observa publicada en la Intranet de la entidad el Procedimiento para la Fomulación, Seguimiento y Evaluación del Plan de Acción Institucional Código PE01-PR01 Versión 7.0. Última actualización 06/10/2017 en la cual se determinan las responsabilidades, la periodicidad del seguimiento a metas por parte de las Subsecretarías y se crea el lineamiento en relación conb las metas propuestas.
Conforme lo anterior la acción se cumple en los términos establecidos por lo cual se recomienda su cierre</t>
  </si>
  <si>
    <t xml:space="preserve">
Se observa publicada en la Intranet de la entidad el Procedimiento para la Fomulación, Seguimiento y Evaluación del Plan de Acción Institucional Código PE01-PR01 Versión 7.0. Última actualización 06/10/2017 en la cual se determinan las responsabilidades, la periodicidad del seguimiento a metas por parte de las Subsecretarías y se cre el lineamiento en relación conb las metas propuestas.
Conforme lo anterior la acción se cumple en los términos establecidos por lo cual se recomienda su cierre</t>
  </si>
  <si>
    <r>
      <t xml:space="preserve">
Se adjunta presentación REVISIÓN POR LA DIRECCIÓN correspondiente a la segunda sesión de fecha Octubre de 2017 (Comité Sig y Comité de Control Interno y Calidad.) que inlcuye el tema CAMBIOS EN EL PROCEDIMIENTO PE01 - PR01.
Conforme lo anterior la acción se cumple en los términos establecidos por lo cual se recomienda su cierre
</t>
    </r>
    <r>
      <rPr>
        <sz val="9"/>
        <color rgb="FFFF0000"/>
        <rFont val="Arial"/>
        <family val="2"/>
      </rPr>
      <t/>
    </r>
  </si>
  <si>
    <t>En mesa de trabajo adelantada con los responsables del  proceso donde informan que se realizaran mesas de trabajo con los jefes de proceso y subsecretarios a fin de definir las acciones correspondientes para dar cumplimiento a la accción de mejora propuesta</t>
  </si>
  <si>
    <t xml:space="preserve">SUBDIRECCIÓN FINANCIERA / SUBDIRECCIÓN DE JURISDICCIÓN COACTIVA </t>
  </si>
  <si>
    <t xml:space="preserve">Dirección de Control  y Vigilancia </t>
  </si>
  <si>
    <t>DSC</t>
  </si>
  <si>
    <t xml:space="preserve">
Se observa publicada en la Intranet de la entidad el Procedimiento para la inscripción en la base de datos del vehículos exceptuados de la restricción de circularción vehícular en el Distrito Capital  Código PM05-PR18 Versión 3.0. Última actualización 29/12/2017 en la cual se Modificación el nombre, actualización de la información en los numerales: 1. objetivo, 2. Alcance 3. Responsabilidades generales, 4. Lineamientos y/o políticas de operación 6. Se establecieron nuevos formatos y 7. Descripción de actividades con flujograma integrado.
Conforme lo anterior la acción se cumple en los términos establecidos por lo cual se recomienda su cierre
</t>
  </si>
  <si>
    <t>Subdirección Administrativa</t>
  </si>
  <si>
    <t xml:space="preserve">La acción se encuentra en ejecución, en consecuencia se  están adelantando las gestiones pertinentes para  dar cumplimiento de la misma, en la fecha acordada   </t>
  </si>
  <si>
    <t xml:space="preserve">Dirección de Procesos Administrativos </t>
  </si>
  <si>
    <t>SGC</t>
  </si>
  <si>
    <t>SUBDIRECCIÓN ADMINISTRATIVA/ DIRECCION DE ASUNTOS LEGALES/Supervisores de los contratos</t>
  </si>
  <si>
    <t>El proceso cuenta con una matriz de seguimiento en las diferentes etapas contractuales la cual es diligenciada por los supervisores y sus apoyos directamente,  se encuentra publicada en una carpeta compartida o repositorio el proceso, dicho seguimiento se efectua quincenal o segun programación ( se revisaron todos los 38 contratos para un seguimiento del 100%).Acción Cumplida</t>
  </si>
  <si>
    <t>Oficina de Información Sectorial
Subdirección Financiera</t>
  </si>
  <si>
    <t>OIS - SF</t>
  </si>
  <si>
    <t>Oficina de Información Sectorial
Subdirección Financiera</t>
  </si>
  <si>
    <t xml:space="preserve">SUBDIRECCIÓN FINANCIERA Y DIRECCIÓN DE PROCESOS ADMINISTRATIVOS
</t>
  </si>
  <si>
    <t>S.F - DPA</t>
  </si>
  <si>
    <t>Subdirección Administrativa
Subdirección de Contravenciones de Tránsito</t>
  </si>
  <si>
    <t>SA -  SCT</t>
  </si>
  <si>
    <t xml:space="preserve">
SUBSECRETARIAS 
DIRECCIÓN DE ASUNTOS LEGALES
OFICINA ASESORA DE PLANEACIÓN  
DIRECCIÓN DE CONTROL Y VIGILANCIA
</t>
  </si>
  <si>
    <t xml:space="preserve">
SUBSECRETARIAS
DIRECCIÓN DE ASUNTOS LEGALES
OFICINA ASESORA DE PLANEACIÓN</t>
  </si>
  <si>
    <t xml:space="preserve">Subdirección de Jurisdicción Coactiva </t>
  </si>
  <si>
    <t>SUBDIRECCIÓN DE JURISDICCIÓN COACTIVA - DIRECCIÓN ASUNTOS LEGALES</t>
  </si>
  <si>
    <t>A través del Contrato 1272 de 2015, se organizaron e inventariaron 353 carpetas (7 metros lineales) equivalentes al 100% de los expedientes de la Subserie PROCESOS DE COBRO COACTIVO, correspondientes a Transporte Público- Multas impuestas por Factor Calidad, del período 2007-2015. Lo cual abarcó: Inventario en estado natural, clasificación, ordenación, limpieza del expediente, reemplazo de unidades de conservación (carpetas), diligenciamiento de hoja de control e Inventario final.Acción Cumplida</t>
  </si>
  <si>
    <t>SUBSECRETARÍAS / DIRECCIÓN DE ASUNTOS LEGALES revisar pertinencia incluir a la DAL N/A</t>
  </si>
  <si>
    <t xml:space="preserve">En el proceso  contratual del servicio de mensajería se estableció  específicamente el cobro del valor del comparendo por concepto de Actos de Revocatoria Directa por causas atribuibles al contratista, lo cual fué evidenciado en el anexo técnico del contrato 1537-2017. Acción Cumplida </t>
  </si>
  <si>
    <t>1. Se realizó el requerimiento 7120 a SICON, solicitando creación de parametrización para aplicar los pagos de forma automática cuando ingresaran con alguna inconsistencia, adelantaron mesas de trabajo, donde realizaron seguimiento y verificación de los avances del requerimiento, el cual fue entregado el 13/12/2016. A la fecha se evidencia que a 31 de diciembre de 2017 ha disminuido el número de pagos no aplicados desde el año 2011 de 80.217 a 10.226.2. En conclusión, la acción se cumplió.</t>
  </si>
  <si>
    <t>1. Se realizó consulta a la Dirección Jurídica SHD, el 04/11/2016 la SDH mediante oficio 2016EE163378 señala: "Estos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 2. En conclusión, la acción se cumplió</t>
  </si>
  <si>
    <t>1. Se elaboró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mismo, la entidad lo ha modificado de acuerdo con las mesas de trabajo realizadas dentro y fuera de la entidad. 2. En conclusión, la acción se cumplió</t>
  </si>
  <si>
    <t xml:space="preserve">DIRECCIÓN DE SERVICIO AL CIUDADANO/ OFICINA DE INFORMACIÓN SECTORIAL 
</t>
  </si>
  <si>
    <t>Se  efectuó el reporte del  informe CBN 1026 correspondiente a la vigencia 2016 donde se  registró la totalidad de los seriales  del inventario físico de los equipos de computo,  de los 84000 bienes inventariados , se identificado con serial 3806 que pertenecen a equipos de computo, cumplimiento del 100% ya que todoslo equipos de computo cuentan con su número de serie correspondiente.Acción Cumplida</t>
  </si>
  <si>
    <t>Cerrada Informe de Auditoria de Regularidad Código 91 Período Auditado 2016 PAD 2017 de fecha Junio de 2017. Página 21. Sin embargo la acción 1 de este mismo hallazgo hace referencia a la misma gestión, la cual si se encuentra cerrada por la contraloria</t>
  </si>
  <si>
    <t>Cerrada Informe de Auditoria de Regularidad Código 108 Período Auditado 2015 PAD 2016 de fecha Junio de 2016. Página 28
Cerrada Informe de Auditoria de Regularidad Código 91 Período Auditado 2016 PAD 2017 de fecha Junio de 2017. Página 26</t>
  </si>
  <si>
    <t>BLANCA OFIR MURILLO
JANNETH ROMERO</t>
  </si>
  <si>
    <r>
      <t xml:space="preserve">APLICAR EL PROCEDIMIENTO ESTABLECIDO EN LA JUSTIFICACÓN A LA MODIFICACIÓN Nº 2 AL CONVENIO INTERADMINISTRATIVON 1029 DE LA  FASE I, DESDE EL PASO 1 HASTA AL PASO 8 DEL FLUJOGRAMA RESPECTIVO PARA EL </t>
    </r>
    <r>
      <rPr>
        <sz val="7"/>
        <color rgb="FFFF0000"/>
        <rFont val="Arial"/>
        <family val="2"/>
      </rPr>
      <t>COMPONENETE  MODERNIZACIÓN Y ACTUALIZACIÓN SEMAFÓRICA.</t>
    </r>
  </si>
  <si>
    <r>
      <t xml:space="preserve">APLICAR EL PROCEDIMIENTO ESTABLECIDO EN LA JUSTIFICACÓN A LA MODIFICACIÓN Nº 2 AL CONVENIO INTERADMINISTRATIVON 1029 DE LA  FASE I, DESDE EL PASO 1 HASTA AL PASO 8 DEL FLUJOGRAMA RESPECTIVO PARA EL </t>
    </r>
    <r>
      <rPr>
        <sz val="7"/>
        <color rgb="FFFF0000"/>
        <rFont val="Arial"/>
        <family val="2"/>
      </rPr>
      <t>COMPONENETE PANELES DE MENSAJE VARIABLE)</t>
    </r>
  </si>
  <si>
    <r>
      <rPr>
        <sz val="7"/>
        <color rgb="FFFF0000"/>
        <rFont val="Arial"/>
        <family val="2"/>
      </rPr>
      <t xml:space="preserve">CAPACITAR </t>
    </r>
    <r>
      <rPr>
        <sz val="7"/>
        <color indexed="8"/>
        <rFont val="Arial"/>
        <family val="2"/>
      </rPr>
      <t xml:space="preserve">A LOS SUPERVISORES EN TEMAS  CONTRACTUALES, DE GESTION  PARA CONTRATOS DE ESTA INDOLE,  </t>
    </r>
    <r>
      <rPr>
        <sz val="7"/>
        <color rgb="FFFF0000"/>
        <rFont val="Arial"/>
        <family val="2"/>
      </rPr>
      <t>REALIZAR UNA MESA</t>
    </r>
    <r>
      <rPr>
        <sz val="7"/>
        <color indexed="8"/>
        <rFont val="Arial"/>
        <family val="2"/>
      </rPr>
      <t xml:space="preserve"> DE TRABAJO CON EL CONTRATISTA Y LA INTERVENTORÍA, </t>
    </r>
    <r>
      <rPr>
        <sz val="7"/>
        <color rgb="FFFF0000"/>
        <rFont val="Arial"/>
        <family val="2"/>
      </rPr>
      <t>ELABORAR ACTA DE LIQUIDACIÓ</t>
    </r>
    <r>
      <rPr>
        <sz val="7"/>
        <color indexed="8"/>
        <rFont val="Arial"/>
        <family val="2"/>
      </rPr>
      <t>N DEL CONTRATO, EN LA CUAL SE ESTABLEZCAN E IDENTIFIQUEN LAS CANTIDADES REALES DE OBRAS REGISTRADAS EN CADA  CORTE MENSUAL.</t>
    </r>
  </si>
  <si>
    <t>Cerrada Informe de Auditoria de Regularidad Código 108 Período Auditado 2014 PAD 201 de fecha Mayo de 2015. Página 112 y declarada como ineficiente en la pag 114 del mismo informe
Cerrada Informe de Auditoria de Regularidad Código 108 Período Auditado 2015 PAD 2016 de fecha Junio de 2016. Página 30/112</t>
  </si>
  <si>
    <t>Esta acción se encuentra repetida, calificada como cerrada en el informe de Auditoria PAD 207 Codigo 91 Periodo Auditado 2016 Pag. 22</t>
  </si>
  <si>
    <t xml:space="preserve">De acuerdo al seguimiento realizado por la OCI se evidencio que el proceso, realizó el cruce de la base de datos reportada a la Contraloría con la información que reporta el SICON, donde se logró establecer los soportes de pago de los comparendos, de acuerdo a lo reportado por los bancos. Lográndose hacer la trazabilidad de 26 comparendos con sus soportes de pagos, para lo cual se anexa cuadro en Excel detallando la información reportada por los bancos de los pagos realizados por los contraventores. </t>
  </si>
  <si>
    <t xml:space="preserve">De acuerdo al seguimiento realizado por la OCI se evidencio que el proceso, revisó los comparendos objeto de la observación, identificando 178 comparendos, donde se logró establecer los soportes de pago de los saldos pendientes de los comparendos, de acuerdo a lo reportado por los bancos, simit o botón de pago, para lo cual se anexa cuadro en Excel detallando la información reportada por los bancos y SIMIT de los pagos realizados por los contraventores. </t>
  </si>
  <si>
    <t>Se evidencia comunicación SDM-OIS-65906-2018 de fecha 10/04/2018, a través de la cual se envia a la Contraloría de Bogota el Informe resultante de la ejecución de las acciones correspondientes a los hallazgos 3.2.1.2 y 3.2.1.3. El informe se soporta con el documento en word entregado y la matriz en excel indicadas en la acción 1 de este hallazgo</t>
  </si>
  <si>
    <t xml:space="preserve">El día 30/01/2018, se realizó por parte de la SPS, capacitación a los estructuradores de procesos contractuales pertenecientes a la SPS, de igual forma el 04/03/2018, sobre los riesgos en la contratación. </t>
  </si>
  <si>
    <t>El día 08/08/2018, se realizó por parte de la SPS, capacitación a los supervisores de contratos pertenecientes a la SPS, según actas de asistencia y la evaluación a los supervisores de los contratos suscritos por la SPS.</t>
  </si>
  <si>
    <t>La DAL, socializó los documentos del SIG el 23/11/2017 a 23 funcionarios y el 25/04/2017 a 12 servidores pertenecientes a la Dirección de Asuntos Legales, de igual forma se dio instrucción sobre el ingreso al curso virtual del MOOBLE, Al Curso De Interventores Y Supervisores</t>
  </si>
  <si>
    <t>Una vez se tengan los documentos de la liquidación del contrato de FORPO se completa la carpeta de acuerdo a lo informado por el enlace
Se solicita por parte de la OCI  llevar a cabo una mesa de trabajo con los responsables</t>
  </si>
  <si>
    <t>Se evidencia actualización del formato PA05-PR15-MD01 Modelo de Memorando de Notificación de Destinación de Supervisión Version 3,0 de fecha 02/11/2017, donde se relacionan las responsabilidades de los  mismos.
De acuerdo a lo anterior se recomienda el cierre de la acción</t>
  </si>
  <si>
    <t>Para  el contrato de la Universidad Distrital se va a realizar un acta de precios no previstos. Pendiente para la semana despues del 15 de abril aportar la evidencia. Se verificara por parte de la OCI (del 16 al 20 de Abril).  
Se solicita por parte de la OCI  llevar a cabo una mesa de trabajo con los responsables</t>
  </si>
  <si>
    <t>Se aporta evidencia de las capacitaciones realizadas a los supervisores de los contratos;  incluye listado de asistencia y la presentación realizada. 
Adicionamente se aporta las actas de las reuniones llevadas a cabo con el contratista y la Interventoria de fechas 19/10/2017 y 18/0/2018 en las cuales se observa el seguimiento realizado a la ejecución del contrato.
De acuerdo a lo anteriormente evidenciado se recomienda el cierre de la acción</t>
  </si>
  <si>
    <t>Se aporta evidencia del cumplimiento de la acción el Acta de Reunión llevada a cabo el 18/01/2018 en la cual se indican los compromisos para desarrollar y ejecutar el Contrato de Obra Pública 2017-1858 , aís como los parametros mas relevantes para llevar a cabo su ejecución.
De acuerdo a lo anteriormente evidenciado se recomienda el cierre de la acción</t>
  </si>
  <si>
    <t>Se aporta como evidencia las capacitaciones realizadas por la entidad de manera virtual y presencial, asi como la presentación realizada sobre la misma.
De acuerdo a lo anteriormente evidenciado se recomienda el cierre de la acción</t>
  </si>
  <si>
    <t>Se aporta como evidencia documento de la Interventoria de fecha 19/02/2018, en el cual adjunta el Informe Imprevistos Contrato de Obras Civiles de fecha Febrero de 2015 Contrato Interadministrativo 2016214.
De acuerdo con lo observado se recomienda el cierre de la acción</t>
  </si>
  <si>
    <t>Se aporta como evidenca ANEXO 1 -  ANEXO TÉCNICO DEFINITIVO de fecha Septiembre de 2017 (Concurso de Méritos Abiertos) Pag 37 y 38
De acuerdo a lo anteriormente evidenciado se recomienda el cierre de la acción</t>
  </si>
  <si>
    <t>Se aporta la evidencia que da cuenta del cumplimiento de la acción formulada, relacionada con la socialización de los supervisores, de conformidad con lo expuesto en la justificación. 
De acuerdo a lo anteriormente evidenciado se recomienda el cierre de la acción</t>
  </si>
  <si>
    <t>Se aporta la evidencia de 4 de los pagos revisados y aprobados, asi como  de la Mesa de trabajo efectuada el 10/07/207.
De acuerdo a lo anteriormente evidenciado se recomienda el cierre de la acción</t>
  </si>
  <si>
    <t xml:space="preserve">Se aporta la evidencia que da cuenta del cumplimiento de la acción formulada.
De acuerdo a lo anteriormente evidenciado se recomienda el cierre de la acción. 
__________________________________________________________
Se evidenció que la Dirección de Procesos Administrativos, ha adquirido los servicios de un profesional, mediante contrato 2017-1549, el cual inicio el 16/08/2017 y termina el 18/06/2017 para aplique lo establecido en el componente No. 2 del contrato 2016 1090 de mensajería, relacionado con la depuración y consolidación de la información de y deudores. </t>
  </si>
  <si>
    <t>Se aportan evidencias de capacitación virtual y presencial.
De acuerdo a lo anteriormente evidenciado se recomienda el cierre de la acción</t>
  </si>
  <si>
    <t>Se aportan evidencias la justificación técnica y económica de tres contratos como muestra aleatoria.
De acuerdo a lo anteriormente evidenciado se recomienda el cierre de la acción</t>
  </si>
  <si>
    <t>Se aportan evidencias de las socializaciones realizadas.
De acuerdo a lo anterior se recomienda el cierre de la acción</t>
  </si>
  <si>
    <t>Se observa documento Plan de Desarrollo Bogotá Mejor para Todos 2016-2010  Proyectos Estrátegicoas Versión 1,0 de fecha Marzo 22 de 2018, en el cual se realiza la reformulación del proyecto de inversión 1032 Gestión y Control de Transito y Transporte, en la cual en el item 4,1,4 SIT, se observa la justificación realizada.
De acuerdo a lo anterior se recomienda el cierre de la acción</t>
  </si>
  <si>
    <t>La acción se encuentra dentro del plazo de ejecución. Vencimiento en el mes de Mayo de la vigencia 2018</t>
  </si>
  <si>
    <t>La acción se encuentra dentro del plazo de ejecución. Vencimiento en la vigencia 2019</t>
  </si>
  <si>
    <t>La acción se encuentra dentro del plazo de ejecución. Vencimiento en el mes de Junio de la vigencia 2018</t>
  </si>
  <si>
    <t>Una vez verificados los soportes se solicita se especifique en el documento aportado, donde se cumple la acción.
 Se solicita por parte de la OCI  llevar a cabo una mesa de trabajo con los responsables</t>
  </si>
  <si>
    <t>Se aportan las evidencias que demuestran la gestión realizada sobre las socializaciones realizadas en temas contractuales.
De acuerdo a lo observado se recomienda el cierre de la acción.</t>
  </si>
  <si>
    <t>Se aporta como evidencia el formato de Acta de Reunión SOCIALIZACIÓN TABLERO DE CONTROL A LOS SUPERVISORES DCV en el cual entre otros temas se hace el ajuste y concertación del Tablero de Control y se socializa el diligenciamiento en Google Drive,
De acuerdo a lo observado se recomienda el cierre de la acción</t>
  </si>
  <si>
    <t>Se implementó, como mecanismo de autocontrol el Tablero de Control  para el seguimiento de los contratos que apoya la gestión de los supervisores, formato que  se aporta como evidencia.
De acuerdo a lo observado se recomienda el cierre de la acción</t>
  </si>
  <si>
    <t>Se aporta evidencia las socializaciones tanto virtual como presencial y la presentación que se desarrollo.
De acuerdo a lo anteriormente evidenciado se recomienda el cierre de la acción</t>
  </si>
  <si>
    <t>Se aporta el documento GUIA PARA EL CALCULO DEL PRESUPUESTO OFICIAL PARA PROCESOS DE CONTRATACIÓN DE LA DIRECCIÓN DE CONTROL Y VIGILANCIA, de fecha 22/03/2018, Versión 1.
Asi mismo el memorando remitiendo  la guia  y la lista de asistencia a la socialización de la misma.
De acuerdo a lo observado se recomienda el cierre de la acción.</t>
  </si>
  <si>
    <t>Se evidencio lista de asistencia a la la jornada de capacitación de fecha 01/03/2018  realizada por la OCI en el auditorio de Compensar de la Sede Calle 94, dirigida al Equipo Operativo de la SDM, donde asistieron 38 funcionarios.
Se aporta como evidencia la presentanción  relacionada con el Procedimiento para la Formulación y Seguimiento de Planes de Mejoramiento (PV01-PR04) que incluye todos los componentes del mismo.</t>
  </si>
  <si>
    <t xml:space="preserve">Se evidenció, que la DAL, realizó sensibilización el día 23 de noviembre de 2017 y el  1 de marzo de 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 dando cumplimiento a la acción propuesta.  </t>
  </si>
  <si>
    <t xml:space="preserve">Se evidenció, que la DAL incluyó en el capítulo VI del   Manual de Contratación,   resolución 163 de 2017, la  GUIA DE BUENAS PRACTICAS DE CONTRATACIÓN", pág. 69,   se establecen, entre otros, asuntos referentes a la publicación oportuna de los documentos que hacen parte del proceso, cumplimiento del cronograma. contractual;linkhttp://intranetmovilidad.movilidadbogota.gov.co/intranet/PA05 , dando cumplimiento a la acción propuesta de emitir  el manual, publicado en la intranet de la entidad </t>
  </si>
  <si>
    <t xml:space="preserve">
Se elevó derecho de petición a Colombia Compra Eficiente a través de radicado SDM-DAL- 191847-2017 del 23/11/ 2017, con el fin de consultar las alternativas dentro de la aplicación SECOP, de poder avanzar en la publicación de la minuta del contrato sin tener que alimentar la fecha de inicio, petición que fue resuelta el 24/01/2018, por la Subdirectora de Información y Desarrollo Tecnológico de CCE, con lo cual se ejecuta la acción establecida en los términos establecidos.
</t>
  </si>
  <si>
    <t>Se diseñó e implementó el formato de solicitud y aprobación de servicios tecnológicos, el cual se desarrolló como herramienta de control en el ejercicio de la supervisión, para el cual, se incluyó entre las cláusulas contractuales de los dos últimos contratos con el operador tecnológico – SELCOMP e INDRA la obligación especifica de diligenciarlo lo cual se evidencio en 7 órdenes de pago de las 13 cuentas que constituyen el contrato correspondiente. Acción Cumplida</t>
  </si>
  <si>
    <t>Se efectuó seguimiento a 7 órdenes de pago de las 13 cuentas que constituyen el contrato respecto a la implementación del formato de solicitud y aprobación de servicios tecnológicos, lo cual se viene realizando durante toda la ejecución del contrato, reflejándose en la revisión y autorización de las cuentas de cobro por parte del supervisor. Acción Cumplida.</t>
  </si>
  <si>
    <t>En las obligaciones contractuales de los dos últimos contratos con el operador tecnológico - SELCOMP e INDRA se incluye la presentación de mínimo tres (3) cotizaciones a los supervisores del contrato para efectuar un comparativo de costos de mercado y proceder con la autorización de compra respectiva. Se evidenciaron cotizaciones de MSA LTDA, SELCOMP INGENIERIA SAS, COMSISER SAS. Acción Cumplida</t>
  </si>
  <si>
    <t xml:space="preserve">Se evidenció, que la DAL, realizó sensibilización el día 23 de noviembre de 2017  y el 01/03/2018 ,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t>
  </si>
  <si>
    <t>Se evidenció, que la DAL, adoptó a través de Resolución No.233 de 2017, el manual de supervisión, publicado en la INTRANET y creó curso a través de la plataforma Moodlee, contentivo de 7 módulos, de los cuales 5 son diseñados para las funciones de los supervisores.  Adicionalmente el día 13 de sep. se convocó a 12 supervisores de la SGC y 29 de la SPS para la socialización del manual, contando con la asistencia del 100% de los funcionarios convocados, dando cumplimiento a la acción propuesta.</t>
  </si>
  <si>
    <t>Se evidenció, que la DAL, realizó la socialización los días 13 de enero y 05 de mayo de 2017, de los parámetros a tener en cuenta al momento de estructurar los procesos contractuales, a los ordenadores del gasto y a los servidores de las Subsecretarías encargados del tema, así mismo, se observó que en la intranet tiene publicados 7 procedimientos en materia contractual y modelo de estudios previos, dando cumplimiento a la acción propuesta.</t>
  </si>
  <si>
    <t xml:space="preserve">VIVIANA DURAN </t>
  </si>
  <si>
    <t xml:space="preserve">Se actualizó, socializó y publicó PA03-PR04 "Procedimiento Tramite Ordenes de Pago y Relación de Autorización" implementando nuevos formatos de control como PA03-PRO4-F11 FORMATO ENTREGA DE CUENTAS PARA REVISION por unidad ejecutora y PA03-PRO4-F12 FORMATO DE RELACIÓN DE PLANILLAS ENTREGADAS PARA REVISIÓN modificaciones que fueron socializadas al interior del proceso el 21 de septiembre de 2017. Se considera que la acción se ha cumplido </t>
  </si>
  <si>
    <t xml:space="preserve"> De acuerdo al seguimiento realizado por la OCI se evidencio que la DAL, expidió la resolución 163 de 22 de septiembre de 2017, a través del cual se adopta el manual de contratación de la Secretaria Distrital de Movilidad, publicado en la INTRANET y la actualización y publicación de los 10 procedimientos del SIG correspondientes al proceso contractual entre las fechas 10 de abril y 13 de octubre de 2017 dando cumplimiento a la acción propuesta</t>
  </si>
  <si>
    <t xml:space="preserve">Se evidenció, que la DAL, realizó sensibilización el día 23 de noviembre de 2017 y el 01/03/2018,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t>
  </si>
  <si>
    <t xml:space="preserve">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t>
  </si>
  <si>
    <t xml:space="preserve">Se evidenció, que el 100% de los (19) servidores asistentes,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t>
  </si>
  <si>
    <t>Se evidenció, que la DAL incluyó en el capítulo VI del   Manual de Contratación,  adoptado mediante resolución 163 de 2017, la  GUIA DE BUENAS PRACTICAS DE CONTRATACIÓN", se establecen, entre otros, asuntos referentes a la publicación oportuna de los documentos que hacen parte del proceso, cumplimiento del cronograma. contractual;linkhttp://intranetmovilidad.movilidadbogota.gov.co/intranet/PA05  página 69, dando cumplimiento a la acción propuesta de emitir  el manual, que fue publicado en la intranet de la entidad .</t>
  </si>
  <si>
    <t xml:space="preserve">
En el MANUAL DE CONTRATACIÓN (Código PA05-MN01 Versión 2-0,  se incluyó en el Capitulo VI Buenas Prácticas en la Gestión Contractual, las condiciones particulares de la entidad estatal para el cumplimiento de los principios de libre concurrencia y promoción de la competencia (Numeral 6.7 - Literales c y d). Se aportan los cronogramas identificados en los procesos contractuales (SDM-CMA-006-2018 Int. Datacenter y  SDM-LP-077-2017 Capacitación Motos y Sitp).Cumpliendo con la  acción propuesta
</t>
  </si>
  <si>
    <t xml:space="preserve">Se actualizó el “Procedimiento para adelantar el proceso sancionatorio a contratistas PE01-PR18 el 29/12/2017,  modificando Autorizaciones, 4, Lineamientos y/o políticas de operación, 6, formatos y documentos anexos, 7 descripción de actividades con flujograma integrado. Se anexa procedimiento actualizado. Para cumplimiento de la acción, el 13/03/2018 se socializó el mismo, con la participación de supervisores y profesionales de apoyo a la supervisión; dando cumplimiento a la acción propuesta.
</t>
  </si>
  <si>
    <t xml:space="preserve">
</t>
  </si>
  <si>
    <t>Se actualizó, socializó y publicó PA03-PR04 "Procedimiento Tramite Ordenes de Pago y Relación de Autorización" implementando nuevos formatos de control como PA03-PRO4-F11 FORMATO ENTREGA DE CUENTAS PARA REVISION por unidad ejecutora y PA03-PRO4-F12 FORMATO DE RELACIÓN DE PLANILLAS ENTREGADAS PARA REVISIÓN modificaciones socializadas el 21 de septiembre de 2017. Previamente se había socializado el 23 de agosto de 2016, todos los documentos del SIG.  Se considera que la acción se ha cumplido.</t>
  </si>
  <si>
    <t>Mediante correo electrónico del 18 de abril se remitió  a los 11 funcionarios de la DAL que hacen parte del equipo de contratación, los formatos que se requieren para la elaboración de los documentos contractuales  y  el día 25 de abril, se efectúo el taller con los integrantes del equipo de contratación,  para esta acción se contó con el 100% de los funcionarios convocados; cumpliendo con la acción planteada.</t>
  </si>
  <si>
    <t>El 27/02/2018, se socializó al equipo de contratos de la DAL, presentando lineamientos en materia contractual y se requirió el cumplimiento del uso  de los formatos establecidos en el Sistema integrado de gestión.  Igualmente, en socialización del 1 de marzo de 2018 se verificaron los procedimientos  contractuales que se encuentran publicados en la INTRANET y se  reiteró el cumplimiento  en el uso de los formatos; dando cumplimiento a la acción propuesta.</t>
  </si>
  <si>
    <t>El 27/02/2018, socialización al equipo de contratos de la DAL, señalando lineamientos en materia contractual,  requiriendo el cumplimiento del uso  de  formatos establecidos en el SIG. Posteriormente  el 1/03/2018 se verificaron  procedimientos contractuales publicados y se  reiteró el cumplimiento  en el uso de los formatos haciendo énfasis en la aplicación del procedimiento PA05-PR20 SELECCIÓN ABREVIADA POR SUBASTA INVERSA VERSIÓN 2,0.; comprimiendo la acción propuesta.</t>
  </si>
  <si>
    <t xml:space="preserve">Se evidenció, que la DAL, realizó sensibilización el día 23 de noviembre de 2017 y el 01 de marzo de 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t>
  </si>
  <si>
    <t xml:space="preserve">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t>
  </si>
  <si>
    <t>Se evidencio, que la DAL posterior a la sensibilización ,  efectúo una encuesta sobre los temas tratados, entre otros fueron: SGC, introducción a Plan de Mejoramiento, hallazgos identificados por la Contraloría y por la Oficina de Control Interno, Buenas prácticas a nivel contractual , la cual fue aplicada y tabulada, dando cumplimiento a la acción propuesta.</t>
  </si>
  <si>
    <r>
      <t>En el anexo técnico del contrato del operador tecnologico se menciona pg 96 "</t>
    </r>
    <r>
      <rPr>
        <i/>
        <sz val="7"/>
        <rFont val="Arial"/>
        <family val="2"/>
      </rPr>
      <t>Adicionalmente, durante la operación, el contratista se compromete a entregar los informes enunciados en los pliegos de condiciones, como también los siguientes:...5. Un (1) informe mensual de la bolsa de repuestos adquiridos y/o utilizados" lo cual es verificado por el supervisor</t>
    </r>
    <r>
      <rPr>
        <sz val="7"/>
        <rFont val="Arial"/>
        <family val="2"/>
      </rPr>
      <t>"lo cual se cumple en los contratos de SELCOMP 2016 -1248 e INDRA 2017-1743  . Acción Cumplida</t>
    </r>
  </si>
  <si>
    <t>Se evidencia acta de Seguimiento de la Subdirección Administrativa a la implementación de TRD en el proceso de Gestión Legal y Contractural de fecha 28/09/2017, en la cual se indica que el % de avance sobre el volumen de documentos revisados es: Clasificación y Ordenación 100%, Foliación 96% y Rotulación 70%. Porcentaje de avance global de la organización de los archivos del proceso Gestión Legal y Contractual es del 91%. Se cumple la acción establecida. Se recomienda el cierre</t>
  </si>
  <si>
    <t xml:space="preserve">Se evidencio, que la DAL publicó la resolución 233 del 20/12/2018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t>
  </si>
  <si>
    <t>Se publicó resolución 233 del 20/12/2018 Manual de Supervisión; incluyendo los formatos acta de recibo a satisfacción V1;  modelo acta de liquidación V1, informe final de supervisión V1,      acta de terminación anticipada de contrato V1. Link  http://intranetmovilidad.movilidadbogota.gov.co/intranet/PA05, documentos socializados en INTRANET, subsecretarias y en MOODLE, plataforma donde se realizan pruebas de conocimientos a los participantes; dando cumplimiento a la acción propuesta.</t>
  </si>
  <si>
    <t xml:space="preserve"> Se evidencian gestiones de la dependencia solicitando la devolución de los recursos por valor de $25.779.200, por concepto de actos administrativos de Revocatoria Directa, por causas atribuibles al contratista. Adicionalmente se están adelantando los trámites correspondientes a la liquidación, sin lograr el cumplimiento de la acción propuesta. Se adjunta memorando SDM-DAL 48966 de marzo de 2018.   Acción Incumplida</t>
  </si>
  <si>
    <t>Se presentaron las evidencias que sustentan el pago, terminación y archivo del proceso coactivo en contra de UT BICIBOGOTA.
_____________________________________________________________
31/12/2017: Seguimiento realizado por Luis Alberto Triana:
La SJC mediante Auto 276444 del 25/10/17, ordena el embargo de los bienes de la UT.BICIBOGOTA y oficia a las corporaciones bancarias donde se ha identificado que la UT posee activos. La SDH certifica mediante acta de legalización No. 79651 del 29/11/2017, que el banco de occidente consigno el 24/11/2017 la suma de $3.765.581.400 por indemnización del contrato de concesión No. 2015-1042, amparada por la compañía de seguros generales. Mediante Auto No. 350821 del 05/12/2017 de la SJC, ordena la terminación y archivo del procedimiento coactivo seguido en contra de la UT BICIBOGOTA a folio 24 de las evidencias de cobro coactivo anexas</t>
  </si>
  <si>
    <t xml:space="preserve">Se aporta como evidencia el Acta de Liquidación donde se especifican los pagos realizados y el saldo a favor de la SDM
De acuerdo a lo anteriormente evidenciado se recomienda el cierre de la acción
________________________________________________
31/12/2017: Seguimiento realizado por Maritza Nieto
Se evidencia informe final de supervisión al contrato 2016-802 de julio 2017, el cual relaciona los soportes de entrega y aprobación de productos y se concluye los pagos a realizar.  Productos 1 Diagnostico; 2 Estructuración técnica y operativa; 3 Estructuración financiera, aprobados y cancelados.  Producto 4 Estructuración legal, entregado y excluido del pago de común acuerdo. Producto 5 Acompañamiento al proceso licitatorio, se excluye, no se desarrolla. </t>
  </si>
  <si>
    <r>
      <t xml:space="preserve">Se aporta la evidencia del cumplimiento de la acción.
De acuerdo a lo observado se recomienda el cierre de la acción
_________________________________________________
31/12/2017: Seguimiento realizado por Blanca Ofir Murillo
Se aporta como evidencia la gestión realizada en el trámite del Acta de liquidación del Convenio Interadministrivo 2014-1529 celebrado entre la SDM y el Fondo Rotatorio de la Policia Nacional FORPO, 
No se aporta la evidencia del Acta de Liquidación </t>
    </r>
    <r>
      <rPr>
        <u/>
        <sz val="7"/>
        <rFont val="Arial"/>
        <family val="2"/>
      </rPr>
      <t>suscrita</t>
    </r>
    <r>
      <rPr>
        <sz val="7"/>
        <rFont val="Arial"/>
        <family val="2"/>
      </rPr>
      <t xml:space="preserve"> entre las partes, con el correspondiente cruce de cuentas incluidos los bonos adquiridos y el valor de la comisión del FORPO. 
Acción Incumplida.
</t>
    </r>
  </si>
  <si>
    <t>No se aporta  evidencia. Se solicita  realizar mesa de trabajo</t>
  </si>
  <si>
    <t>Se complemento la evidencia con el curso virtual MOODLE y presencial
De acuerdo con lo observado se recomienda el cierre de la acción
____________________________________________
31/12/2017: Seguimiento realizado por Blanca Ofir Murillo
Se aporta como evidencia correo electrónico de fecha 06/02/2018 en el cual se invita a participar al curso del moodle para supervisores e interventores de la entidad. El registro de ingreso a la capacitación da cuenta de 49 funcionarios de los cuales  39 estuvieron en la capacitación por mas de 1 hora.
No se aporta evidencia que permita determinar el universo de dicho indicador.</t>
  </si>
  <si>
    <t>Se aporta la evidencia relacionada con la justificación para suscribir 327 contratos de prestación de servicios como apoyo a la gestión de la Dirección de Procesos Administrativos y sus subdirecciones. 
Se aporta la Relación de Contratos de Prestación de Servicios Proyecto 7132 año 2017 que da cuenta del cumpliento de la acción establecida.
De acuerdo a lo anterior se recomienda el cierre de la acción
____________________________________________
31/12/2017: Seguimiento realizado por Luis Alberto Triana
La DPA en coordinación con la SSM, la DAL y las tres Subdirección realizaron tres reuniones (02/11/2016, 12/01/2017 y 17/01/2017) para coordinar y planear la ejecución de los contratos de prestación de servicios, que se ejecutaran con cargo al presupuesto del proyecto 7132, para lo cual se han realizados 329 contratos para el apoyo de la gestión de las tres subdirecciones y para la DPA. Teniendo en cuenta que siempre van a contar con personal toda vez que se programó que los contratos no se terminen el mismo día, si no escaladamente, para contar con la disponibilidad permanente de personal.</t>
  </si>
  <si>
    <t>Se aporta la evidencia correspondiente a la ejecución de la actividad: Resolución 087 de 2017 y Manual de Cobro Administrativo con lo cual se cumple la acción establecida. Adicionalmentee se observa la publicación en la Intranet de los documentos aportados.
De acuerdo a lo observado se recomienda el cierre de la acción
_______________________________________________
31/12/2017: Seguimiento realizado por Luis Alberto Triana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e incluyo en el capítulo II del Manual de Cobro Administrativo Coactivo de la Secretaría Distrital De Movilidad, que se estableció la “Clasificación de cartera coactiva de la Secretaria Distrital de Movilidad “</t>
  </si>
  <si>
    <t>Se aporta la evidencia correspondiente a la ejecución de la actividad: Resolución 087 de 2017 y Manual de Cobro Administrativo con lo cual se cumple la acción establecida. Adicionalmentee se observa la publicación en la Intranet de los documentos aportados.
De acuerdo a lo observado se recomienda el cierre de la acción
_______________________________________________
31/12/2017: Seguimiento realizado por Luis Alberto Triana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t>
  </si>
  <si>
    <t>Se aporta como evidencia el Listado de Asistencia a reuniones y eventos de fecha 23/06/2017, en la cual se registra la asistencia de 89 servidores de la entidad. 
De acuerdo a lo observado se recomienda el cierre de la acción
____________________________________________________
31/12/2017: Seguimiento realizado por Luis Alberto Triana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t>
  </si>
  <si>
    <t>Se evidencia la actualización y compilación de las actividades y controles que tienen que ver con el cobro coactivo, en un sólo procedimiento (PM03 PR29 Procedimiento de Cobro Coactivo), documento que se encuentra publicado en la intranet.
De acuerdo a lo observado se recomienda el cierre de la acción
____________________________________________________
31/12/2017: Seguimiento realizado por Luis Alberto Triana
Se evidenció que la Subdirección de Jurisdicción Coactiva, ha compilado en un procedimiento (PM03 PR 29), todas actividades y controles que tiene que ver con el cobro coactivo de la SDM, dicho procedimiento fue publicado en la página web de la entidad el 19/10/2017, en el link http://intranetmovilidad.movilidadbogota.gov.co/intranet/PM03 y se socializo al interior de la SDM el 01/11/2017 y al personal de la SJC el 21/11/2017 a 70 funcionarios que laboran en Coactiva.</t>
  </si>
  <si>
    <t>Se aporta la evidencia correspondiente a la ejecución de la actividad: Resolución 087 de 2017 y Manual de Cobro Administrativo con lo cual se cumple la acción establecida. Adicionalmentee se observa la publicación en la Intranet de los documentos aportados.
De acuerdo a lo observado se recomienda el cierre de la acción
_______________________________________________
31/12/2017: Seguimiento realizado por Luis Alberto Triana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t>
  </si>
  <si>
    <t>Se aporta la evidencia correspondiente a la ejecución de la actividad: Resolución 087 de 2017 y Manual de Cobro Administrativo con lo cual se cumple la acción establecida. Adicionalmentee se observa la publicación en la Intranet de los documentos aportados.
De acuerdo a lo observado se recomienda el cierre de la acción
_______________________________________________
31/12/2017: Seguimiento realizado por Luis Alberto Triana
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t>
  </si>
  <si>
    <t>Se aporta como evidencia el Listado de Asistencia a reuniones y eventos de fecha 23/06/2017, en la cual se registra la asistencia de 89 servidores de la entidad. 
De acuerdo a lo observado se recomienda el cierre de la acción
____________________________________________________________
31/12/2017: Seguimiento realizado por Luis Alberto Triana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t>
  </si>
  <si>
    <t>Se presenta la evidencia de la ejecución  de las 5 acciones programadas para dar cumplimiento a la acción propuesta.
De acuerdo a lo observado se recomienda el cierre de la acción
__________________________________________
31/12/2017: Seguimiento realizado por Luis Alberto Triana
Se evidencia el cumplimiento de las cinco acciones programadas para actualizar la información relacionada con los acuerdos de pago contenidas en el Sistema de Información de la SDM al SIMIT: Mesas de Trabajo, Solicitudes de actualización a SICON, Identificación de Casuística, Web Service SDM-SIMIT, Capacitación SIMIT. El proceso conlleva la actualización de 143.000 registros e implementación del web service que permite el reporte de información de acuerdo de pago. Indicador cumplido al 100%</t>
  </si>
  <si>
    <t>Se aporta como evidencia el Listado de Asistencia a reuniones y eventos de fecha 23/06/2017, en la cual se registra la asistencia de 89 servidores de la entidad. 
De acuerdo a lo observado se recomienda el cierre de la acción
____________________________________________________________
31/12/2017: Seguimiento realizado por Luis Alberto Triana
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t>
  </si>
  <si>
    <t xml:space="preserve">Cerrada  Informe de Auditoria de Regularidad Código 91 Período Auditado 2016 PAD 2017 de fecha Junio de 2017. Página 21
</t>
  </si>
  <si>
    <t xml:space="preserve">Cerrada  Informe de Auditoria de Regularidad Código 91 Período Auditado 2016 PAD 2017 de fecha Junio de 2017. Página 22
</t>
  </si>
  <si>
    <t>La acción se encuentra dentro del plazo de ejecución. Vencimiento en junio  de la vigencia 2018</t>
  </si>
  <si>
    <t>SUBSECRETARIA DE POLÍTICA SECTORIAL</t>
  </si>
  <si>
    <t>SF</t>
  </si>
  <si>
    <t>SUBSECRETARÍA DE SERVICIOS DE LA MOVILIDAD
SUBSECRETARÍA DE GESTIÓN CORPORATIVA</t>
  </si>
  <si>
    <t>SUBSECRETARÍA DE GESTIÓN CORPORATIVA
SUBSECRETARÍA DE SERVICIOS DE LA MOVILIDAD</t>
  </si>
  <si>
    <t>DIRECCIÓN DE ASUNTOS LEGALES
DIRECCIÓN DE SERVICIO AL CIUDADANO</t>
  </si>
  <si>
    <t>DAL
DSC</t>
  </si>
  <si>
    <t>SUBSECRETARÍA DE GESTIÓN CORPORATIVA
OFICINA ASESORA DE PLANEACIÓN</t>
  </si>
  <si>
    <t>DAL
OAP</t>
  </si>
  <si>
    <t>DIRECCIÓN DE ASUNTOS LEGALES
OFICINA ASESORA DE PLANEACIÓN</t>
  </si>
  <si>
    <t>SJC
SF</t>
  </si>
  <si>
    <t>Se encuentra en proceso de revisión por parte de la OCI</t>
  </si>
  <si>
    <t>De acuerdo a la comunicación de la Contraloria 2-2016-006206 del 08/04/2016 el ente de control aprueba la solicitud realizada por la SDM de cambiar las acciones 2, 3 y 4, el indicador, la meta   la fecha de terminación, por una sola Acción 2 siendo esta "Consolidar un Grupo Interdisciplinario que realice un diagnóstico de los documentos técnidos que permita plantear y evaluar las acciones a adelantar por la entidad frente al proyecto SIT.
La acción 2 planteada por la entidad no fue actualizada en el Sivicof, sin embargo se dio cumplimiento a dicha accion conformando un grupo interdisciplinario el 18/04/2016. Este grupo en febrero de 2017 presentó el documento titulado "Revisión Plan de Implementación Proyecto SIT". Documento en el cual se formulan las estrategias y planifica la infraestructura y servicios para el Sistema Integrado de Transporte SIT (se adjunta copia de dicho documento y de las actas de conformación).
De acuerdo a lo anterior se recomienda el cierre de esta acción</t>
  </si>
  <si>
    <t>De acuerdo a lo informado por el  enlace, se escucho en testimonio a un testigo. Esta en proceso el sancionatorio.  Es necesario primero resolver la nulidad. 
Se solicita documento del estado del proceso emitido por parte del abogado de sancionatorio.
Se solicita por parte de la OCI  llevar a cabo una mesa de trabajo con los responsables</t>
  </si>
  <si>
    <t xml:space="preserve">No se aporta nueva evidencia. Se solicita por parte de la OCI  llevar a cabo una mesa de trabajo con los responsables
_____________________________________________
La acción se encuentra incumplida, no obstante el responsable aporta como evidencia el memorando de la SJC en el cual se expone el avance parcial de la gestión realizada. Documento de fecha 06/09/2017. (Radicado SDM-SJC-139027-2017) </t>
  </si>
  <si>
    <t xml:space="preserve">Mediante el memorando SDM-SJC-139027-2017, se exponen las acciones adelantadas para cumplir esta acción. Adicionalmente, en lo corrido del año 2018 se han realizado gestiones adicionales para actualizar la información.  En el memorando SJC-43933 de marzo de 2018 la Subdirección de Jurisdicción Coactiva presenta información precisa para dar cumplimiento a esta acción, de acuerdo a lo informado por el enlace
Se solicita por parte de la OCI  llevar a cabo una mesa de trabajo con los responsables
________________________________________________
La acción se encuentra incumplida, no obstante el responsable aporta como evidencia el memorando de la SJC en el cual se expone el avance parcial de la gestión realizada. Documento de fecha 06/09/2017. (Radicado SDM-SJC-139027-2017) </t>
  </si>
  <si>
    <t xml:space="preserve">No se aporta nueva evidencia. Se solicita por parte de la OCI  llevar a cabo una mesa de trabajo con los responsables
______________________________________________
La acción se encuentra incumplida, no obstante el responsable aporta como evidencia el memorando de la SJC en el cual se expone el avance parcial de la gestión realizada. Documento de fecha 06/09/2017. (Radicado SDM-SJC-139027-2017) </t>
  </si>
  <si>
    <t xml:space="preserve">El contrato de interventoría 2016-214, no se ha podido liquidar debido a que se encuentran actualmente contratos de obra en ejecución, el contrato terminaba el 28 de febrero, pero fue prorrogado hasta el 31 de octubre de 2018.
El contrato 2015-1252, puesto que el IDU no ha expedido los paz y salvos por la licencia de excavación para la intervención del espacio público y dicho documento es requisito indispensable para la SDM para la liquidación del mismo, no se puede proceder a su liquidación.
Se solicita por parte de la OCI  llevar a cabo una mesa de trabajo con los responsables
</t>
  </si>
  <si>
    <t xml:space="preserve">Se solicita para completar los soportes de ejecución de la actividad los paz y salvos del IDU o en su defecto el certificado o informe de interventoria que de cuenta de la atención de los oficios enviados en temas relacionados con las correcciones en la ejecución del contrato.
Se solicita por parte de la OCI  llevar a cabo una mesa de trabajo con los responsables
</t>
  </si>
  <si>
    <t xml:space="preserve">Se aporta como evidencia el memorando de fecha 28/03/2018 a través del cual la SSM socializa la Guia a los estructuradores de la Dirección de Control y Vigilancia, para un total de 9 servidores de acuerdo a la lista de asistencia.
De acuerdo a lo observado se recomienda el cierre de la acción.
</t>
  </si>
  <si>
    <t xml:space="preserve">Falta el documento informe de supervisión y cruce de cuentas.
Pendiente la liquidación.
Se solicita por parte de la OCI  llevar a cabo una mesa de trabajo con los responsables
__________________________________________
Se aporta como evidencia la gestión realizada en el tramite del Acta de liquidación del Convenio Interadministrivo 2015-008 celebrado entre la SDM y el Fondo Rotatorio de la Policia Nacional FORPO, en relación al envio del proyecto de Acta de Liquidación al DAL 
No se aporta la evidencia del Acta de Liquidación suscrita entre las partes, con el correspondiente cruce de cuentas incluidos los bonos adquiridos y el valor de la comisión del FORPO. 
</t>
  </si>
  <si>
    <t>En este momento esta pendiente de incluir la matriz en el procedimiento, la cual fue estructurada, de acuerdo a lo informado por el enlace 
Se solicita por parte de la OCI  llevar a cabo una mesa de trabajo con los responsables</t>
  </si>
  <si>
    <r>
      <t xml:space="preserve">
Se aporta la evidencia relacionada con inclusión de los productos entregados por la Consultoria en el contrato 2018-114. Contrato, estudios previos, Anexo 1 y estudio del sector. 
De acuerdo a lo observado se recomienda el cierre de la acción
___________________________________________
31/12/2017: Seguimiento realizado por Blanca Ofir Murillo
Se aporta como evidencia el INFORME DE SUPERVISIÓN AL CONTRATO DE CONSULTORIA 2016-802 suscrito entre la SDM y la UT AFH-PROFIT, correspondiente al informe final de fecha Junio de 2017.
no obstante dicha evidencia  no permite evaluar si se </t>
    </r>
    <r>
      <rPr>
        <i/>
        <sz val="7"/>
        <rFont val="Arial"/>
        <family val="2"/>
      </rPr>
      <t xml:space="preserve"> incluyeron  los productos entregados por la Consultoria y aprobados por la SDM como base para el  proceso de contratación del nuevo modelo de prestacion del servicio de parqueaderos y grúas.
</t>
    </r>
    <r>
      <rPr>
        <sz val="7"/>
        <rFont val="Arial"/>
        <family val="2"/>
      </rPr>
      <t xml:space="preserve">
Acción incumplida</t>
    </r>
  </si>
  <si>
    <t>Una vez se tengan los documentos de la liquidación del contrato de FORPO se completa la carpeta de acuerdo a lo informado por el enlace
Se solicita por parte de la OCI  llevar a cabo una mesa de trabajo con los responsables
___________________________________________________
No se aporta evidencia que permita validar el cumplimiento de la acción. 
Acción Incumplida.</t>
  </si>
  <si>
    <t>De acuerdo a la comunicación de la Contraloria 2-2016-006206 del 08/04/2016 el ente de control aprueba la solicitud realizada por la SDM de ajustar la fecha de terminación, la cual se establece para el 01/06/2017. Ajuste no se observa en el PMI publicado en Sivicof a la fecha.
Se han solicitado los requerimientos de información No. 27573 y No. 3067 al sistema de información SICON, los cuales han permitido identificar el estado de los registros y tomar decisiones al respecto. Se tiene pendiente adelantar algunas acciones adicionales que permitan construir el respectivo informe, de acuerdo a lo informado por el enlace.
Se solicita por parte de la OCI  llevar a cabo una mesa de trabajo con los responsables
_______________________________________________
19/12/2017: Seguimiento realizado por Luis Alberto Triana
Se evidenció que la Subdirección de Jurisdicción Coactiva, ha realizado el análisis de los 7.304 comparendos identificados en la NC, con los siguientes resultados así: No encontrados 8 por $2.879.620,  pérdida de fuerza 13 por $2.284.800, no prescriptos 1.096 por $357.026.485, saldo negativo 31 por $4.438.725 y prescritos 6.158 por valor de $1.607.580.750, de acuerdo a lo anterior la SJC, requirió a la ETB SICON PLUS, mediante consecutivo proyecto No. 30627 del 07/12/2017, ha requerido la actualización de la información. La acción no se ha concluido.</t>
  </si>
  <si>
    <t xml:space="preserve">No se han citado nuevas mesas.
Se solicita por parte de la OCI  llevar a cabo una mesa de trabajo con los responsables
____________________________________________
Se aporta como  evidencia listado de asistencia a dos (2) Mesas de Trabajo para la revisión contrato concesión, componentes financieros, tiempos máximos de respuesta y destino dineros no cobrados.
De acuerdo a lo anterior y al indicador establecido la acción se cumple en un 40%. Acción Incumplida
</t>
  </si>
  <si>
    <r>
      <t xml:space="preserve">Se evidenciaron los soportes de las publicaciones realizadas por la entidad en sus redes sociales y pantallas del SuperCADE informando de manera masiva sobre la devolución del dinero correspondiente al trámite inoportuno o inefectivos ante el SIM.
De acuerdo a lo observado se recomienda el cierre de la acción.
_____________________________________________
Se aporta como evidencia documento word boletin de prensa con la invitación a solicitar la devolución del dinero por exceder tiempos de respuesta.
No obstante lo anterior la evidencia aportada no permite medir la eficacia del indicador establecido </t>
    </r>
    <r>
      <rPr>
        <i/>
        <sz val="7"/>
        <rFont val="Arial"/>
        <family val="2"/>
      </rPr>
      <t xml:space="preserve">Divulgaciones realizadas mensuales /Divulgaciones mensuales planificadas *100, </t>
    </r>
    <r>
      <rPr>
        <sz val="7"/>
        <rFont val="Arial"/>
        <family val="2"/>
      </rPr>
      <t>no se relacionan de manera integral la divulgación en los diferentes canales de la SDM.
 Acción Incumplida</t>
    </r>
  </si>
  <si>
    <t xml:space="preserve">Acción en ejecución, con fecha vigente. Depende de la adjudicación del contrato de avalúos de bienes de la SDM cuyas propuestas para evaluación se recibieron el 21/12/2017
</t>
  </si>
  <si>
    <t>DEICY BELTRAN
AMPARO QUINTANA</t>
  </si>
  <si>
    <t>ALBERTO TRIANA LOZADA</t>
  </si>
  <si>
    <t xml:space="preserve">BLANCA OFIR MURILLO
</t>
  </si>
  <si>
    <t xml:space="preserve">ESTADO Y EVALUACIÓN AUDITOR 
</t>
  </si>
  <si>
    <t xml:space="preserve">Seguimiento 07/02/2018
Se aporta como evidencia la gestión realizada de marcación de los equipos de medición ambiental. De acuerdo a lo informado por el área se llevo a cabo el 19/12/2017 marcando el 100% de los equipos de medicion de control ambiental. Adjuntan registro fotografico
Seguimiento 15/12/2017 - Blanca Ofir
Acción en ejecución, con fecha vigente.  Depende de ña adjudicación del contrato de avalúos de bienes de la SDM cuyas propuestas para evaluación se recibieron el 21/12/2017.
</t>
  </si>
  <si>
    <t>DAF</t>
  </si>
  <si>
    <t xml:space="preserve"> SUBSECRETARÍA DE GESTIÓN CORPORATIVA</t>
  </si>
  <si>
    <t>SUBSECRETARÍA DE GESTIÓN CORPORATIVA
SUBSECRETARÍA DE POLITICA SECTORIAL</t>
  </si>
  <si>
    <t xml:space="preserve">SUBSECRETARÍA DE SERVICIOS DE LA MOVILIDAD </t>
  </si>
  <si>
    <t>SUBSECRETARÍA DE POLÍTICA SECTORIAL
SUBSECRETARÍA DE SERVICIOS DE MOVILIDAD</t>
  </si>
  <si>
    <t>ESTADO AUDITOR
(CONTRALORIA)</t>
  </si>
  <si>
    <t xml:space="preserve">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en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t>
  </si>
  <si>
    <t xml:space="preserve">
Se aporta la evidencia relacionada con inclusión de los productos entregados por la Consultoria en el contrato 2018-114. Contrato, estudios previos, Anexo 1 y estudio del sector. 
De acuerdo a lo observado se recomienda el cierre de la acción
___________________________________________
31/12/2017: Seguimiento realizado por Blanca Ofir Murillo
Se aporta como evidencia el INFORME DE SUPERVISIÓN AL CONTRATO DE CONSULTORIA 2016-802 suscrito entre la SDM y la UT AFH-PROFIT, correspondiente al informe final de fecha Junio de 2017.
no obstante dicha evidencia  no permite evaluar si se  incluyeron  los productos entregados por la Consultoria y aprobados por la SDM como base para el  proceso de contratación del nuevo modelo de prestacion del servicio de parqueaderos y grúas.
Acción incumplida</t>
  </si>
  <si>
    <t xml:space="preserve">Se aporta la evidencia del cumplimiento de la acción.
De acuerdo a lo observado se recomienda el cierre de la acción
_________________________________________________
31/12/2017: Seguimiento realizado por Blanca Ofir Murillo
Se aporta como evidencia la gestión realizada en el trámite del Acta de liquidación del Convenio Interadministrivo 2014-1529 celebrado entre la SDM y el Fondo Rotatorio de la Policia Nacional FORPO, 
No se aporta la evidencia del Acta de Liquidación suscrita entre las partes, con el correspondiente cruce de cuentas incluidos los bonos adquiridos y el valor de la comisión del FORPO. 
Acción Incumplida.
</t>
  </si>
  <si>
    <t xml:space="preserve">
Se adjunta presentación REVISIÓN POR LA DIRECCIÓN correspondiente a la segunda sesión de fecha Octubre de 2017 (Comité Sig y Comité de Control Interno y Calidad.) que inlcuye el tema CAMBIOS EN EL PROCEDIMIENTO PE01 - PR01.
Conforme lo anterior la acción se cumple en los términos establecidos por lo cual se recomienda su cierre
</t>
  </si>
  <si>
    <t>APLICAR EL PROCEDIMIENTO ESTABLECIDO EN LA JUSTIFICACÓN A LA MODIFICACIÓN Nº 2 AL CONVENIO INTERADMINISTRATIVON 1029 DE LA  FASE I, DESDE EL PASO 1 HASTA AL PASO 8 DEL FLUJOGRAMA RESPECTIVO PARA EL COMPONENETE  MODERNIZACIÓN Y ACTUALIZACIÓN SEMAFÓRICA.</t>
  </si>
  <si>
    <t>APLICAR EL PROCEDIMIENTO ESTABLECIDO EN LA JUSTIFICACÓN A LA MODIFICACIÓN Nº 2 AL CONVENIO INTERADMINISTRATIVON 1029 DE LA  FASE I, DESDE EL PASO 1 HASTA AL PASO 8 DEL FLUJOGRAMA RESPECTIVO PARA EL COMPONENETE PANELES DE MENSAJE VARIABLE)</t>
  </si>
  <si>
    <t>Se evidenciaron los soportes de las publicaciones realizadas por la entidad en sus redes sociales y pantallas del SuperCADE informando de manera masiva sobre la devolución del dinero correspondiente al trámite inoportuno o inefectivos ante el SIM.
De acuerdo a lo observado se recomienda el cierre de la acción.
_____________________________________________
Se aporta como evidencia documento word boletin de prensa con la invitación a solicitar la devolución del dinero por exceder tiempos de respuesta.
No obstante lo anterior la evidencia aportada no permite medir la eficacia del indicador establecido Divulgaciones realizadas mensuales /Divulgaciones mensuales planificadas *100, no se relacionan de manera integral la divulgación en los diferentes canales de la SDM.
 Acción Incumplida</t>
  </si>
  <si>
    <t>En el anexo técnico del contrato del operador tecnologico se menciona pg 96 "Adicionalmente, durante la operación, el contratista se compromete a entregar los informes enunciados en los pliegos de condiciones, como también los siguientes:...5. Un (1) informe mensual de la bolsa de repuestos adquiridos y/o utilizados" lo cual es verificado por el supervisor"lo cual se cumple en los contratos de SELCOMP 2016 -1248 e INDRA 2017-1743  . Acción Cumplida</t>
  </si>
  <si>
    <t>SUBSECRETARÍA</t>
  </si>
  <si>
    <t xml:space="preserve">SUBSECRETARÍA </t>
  </si>
  <si>
    <t>Etiquetas de fila</t>
  </si>
  <si>
    <t>Total general</t>
  </si>
  <si>
    <t xml:space="preserve">Cuenta de ESTADO Y EVALUACIÓN AUDITOR 
</t>
  </si>
  <si>
    <t>Cuenta de No. HALLAZGO</t>
  </si>
  <si>
    <t>Etiquetas de columna</t>
  </si>
  <si>
    <t>(Varios elementos)</t>
  </si>
  <si>
    <t>Cuenta de FECHA DE TERMINACIÓN</t>
  </si>
  <si>
    <t>TOTAL ACCIONES CERRADAS CONTRALORIA INFORMES PAD ANTERIORES</t>
  </si>
  <si>
    <t>ABIERTAS EN TÉRMINOS</t>
  </si>
  <si>
    <t>TOTAL ACCIONES ABIERTAS</t>
  </si>
  <si>
    <t>ACCIONES ABIERTAS INF SIVICOF</t>
  </si>
  <si>
    <t>TOTAL ACCIONES</t>
  </si>
  <si>
    <t>SUBSECRETARIA Y/O OFICINA ASESORA</t>
  </si>
  <si>
    <t>TOTAL GENERAL</t>
  </si>
  <si>
    <t>SUGERIDAS PARA CIERRE POR LA OCI *</t>
  </si>
  <si>
    <t>% EFICACIA</t>
  </si>
  <si>
    <t>ESTADO AUDITOR</t>
  </si>
  <si>
    <t>ESTADO Y EVALUACIÓN AUDITOR 
(cerrada- incumplida-inefectiva)</t>
  </si>
  <si>
    <t>DEICY BELTRAN-AMPARO QUINTANA</t>
  </si>
  <si>
    <t>1.SOLICITAR A LA CONTRALORIA LA MODIFICACION DEL CAMPO. ESTRUCTURA DEL SIVICOF.</t>
  </si>
  <si>
    <t>REGISTROS GENERADOS</t>
  </si>
  <si>
    <t>NÚMERO DE REGISTROS REVISADOS / NÚMERO DE REGISTROS INGRESADOS</t>
  </si>
  <si>
    <t>Declarada Ineficiente  Informe de Auditoria de Regularidad Código 108 Período Auditado 2015 PAD 2016 de fecha Junio de 2016. Página 34</t>
  </si>
  <si>
    <t>SUBSECRETARIA DE SERVICIOS DE LA MOVILIDAD</t>
  </si>
  <si>
    <t>Blanca Ofir Murillo
María Janneth Romero</t>
  </si>
  <si>
    <t xml:space="preserve">BLANCA OFIR 
</t>
  </si>
  <si>
    <t>Alberto Triana Lozada</t>
  </si>
  <si>
    <t>BLANCA OFIR</t>
  </si>
  <si>
    <t xml:space="preserve">BLANCA OFIR
</t>
  </si>
  <si>
    <t>SUBSECRETARIAS</t>
  </si>
  <si>
    <t>SUBSECRETARÍA DE POLÍTICA SECTORIAL - SUBSECRETARIA DE SERVICIOS DE MOVILIDAD</t>
  </si>
  <si>
    <t>SUBSECRETARIA DE SERVICIOS DE LA MOVILIDAD - SUBSECRETARÍA DE GESTIÓN CORPORATIVA</t>
  </si>
  <si>
    <t>Aparece en Sivicof, sin embargo no figura en el PMI de la entidad,  ver evidencia de la DAL
Concertar con la Contraloria</t>
  </si>
  <si>
    <t xml:space="preserve">
BLANCA OFIR
</t>
  </si>
  <si>
    <t>VIVANA DURAN</t>
  </si>
  <si>
    <t>BLANCA OFIR
JANNETH ROMERO</t>
  </si>
  <si>
    <t>SUBSECRETARIA DE GESTIÓN CORPORATIVA</t>
  </si>
  <si>
    <t>BLANCA OFIR MURULLO
JANNETH ROMERO</t>
  </si>
  <si>
    <t>Blanca Ofir Murillo  Maria Janneth Romero</t>
  </si>
  <si>
    <t>De acuerdo a la comunicación de la Contraloria 2-2016-006206 del 08/04/2016 el ente de control aprueba la solicitud realizada por la SDM de cambiar las acciones 2, 3 y 4, el indicador, la meta   la fecha de terminación, por una sola Acción 2 siendo esta "Consolidar un Grupo Interdisciplinario que realice un diagnóstico de los documentos técnicos que permita plantear y evaluar las acciones a adelantar por la entidad frente al proyecto SIT.
La acción 2 planteada por la entidad no fue actualizada en el Sivicof, sin embargo se dio cumplimiento a dicha accion conformando un grupo interdisciplinario el 18/04/2016. Este grupo en febrero de 2017 presentó el documento titulado "Revisión Plan de Implementación Proyecto SIT". Documento en el cual se formulan las estrategias y planifica la infraestructura y servicios para el Sistema Integrado de Transporte SIT (se adjunta copia de dicho documento y de las actas de conformación).
De acuerdo a lo anterior se recomienda el cierre de esta acción</t>
  </si>
  <si>
    <t>LA REPORTA BLANCA OFFIR Y JANETH</t>
  </si>
  <si>
    <t>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</si>
  <si>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</si>
  <si>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</si>
  <si>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</si>
  <si>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</si>
  <si>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</si>
  <si>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</si>
  <si>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</si>
  <si>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SUBSECRETARÍA DE POLÍTICA SECTORIAL
OFICINA ASESORA DE PLANEACIÓN</t>
  </si>
  <si>
    <t xml:space="preserve">Declarada Ineficiente  Informe de Auditoria de Regularidad Código 108 Período Auditado 2015 PAD 2016 de fecha Junio de 2016. Página 34
</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</si>
  <si>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</si>
  <si>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</si>
  <si>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</si>
  <si>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</si>
  <si>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</si>
  <si>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</si>
  <si>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2014-11-05</t>
  </si>
  <si>
    <t>Declarada Ineficiente  Informe de Auditoria de Regularidad Código 108 Período Auditado 2015 PAD 2016 de fecha Junio de 2016. Página 34
Accion repetida con diferente fecha de terminación</t>
  </si>
  <si>
    <t>REQUERIR AL CONTRATISTA, A FIN DE QUE HAGA LLEGAR A LA SECRETARÍA DISTRITAL DE MOVILIDAD UNA NOTA ACLARATORÍA POR PARTE DE LA ASEGURADORA, EN LA CUAL SE DETERMINE LA ENTRADA EN VIGENCIA DE LA PÓLIZA QUE AMPARA LA ESTABLIDAD Y CALIDAD DE LA OBRA.</t>
  </si>
  <si>
    <t>SUBSECRETARÍA DE SERVICIOS DE MOVILIDAD / DIRECCIÓN DE SERVICIO AL CIUDADANO</t>
  </si>
  <si>
    <t>Cerrada Informe de Auditoria de Regularidad Código 108 Período Auditado 2014 PAD 2015 de fecha Mayo de 2015. Página 112 y declarada como ineficiente en la pag 114 del mismo informe
Cerrada Informe de Auditoria de Regularidad Código 108 Período Auditado 2015 PAD 2016 de fecha Junio de 2016. Página 30</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</si>
  <si>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</si>
  <si>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</si>
  <si>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</si>
  <si>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</si>
  <si>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DIRECCION SERVICIO AL CIUDADANO</t>
  </si>
  <si>
    <t>2. CONTINUAR CON LAS ETAPAS  PROCESALES POR EL POSIBLE INCUMPLIMIENTO PRESENTADO.</t>
  </si>
  <si>
    <t>EJECUCIÓN PROCESO SANCIONATORIO</t>
  </si>
  <si>
    <t>DESARROLLO PROCESO SANCIONATORIA</t>
  </si>
  <si>
    <t>SUBSECRETARIA DE SERVICIOS PARA LA MOVILIDAD</t>
  </si>
  <si>
    <t>Subsecretaria de Gestiòn Corporativa Dirección Administrativa y Financiera</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</si>
  <si>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</si>
  <si>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</si>
  <si>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</si>
  <si>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</si>
  <si>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</si>
  <si>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</si>
  <si>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</si>
  <si>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</si>
  <si>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</si>
  <si>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</si>
  <si>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</si>
  <si>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SUBSECRETARÍA DE SERVICIOS DE LA MOVILIDAD / DIRECCIÓN DE PROCESOS ADMINISTRATIVOS / SUBDIRECCIÓN DE JURISDICCIÓN COACTIVA</t>
  </si>
  <si>
    <t>Declarada Ineficiente  Informe de Auditoria de Regularidad Código 108 Período Auditado 2015 PAD 2016 de fecha Junio de 2016. Página 35</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</si>
  <si>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</si>
  <si>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</si>
  <si>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</si>
  <si>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</si>
  <si>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</si>
  <si>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</si>
  <si>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</si>
  <si>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</si>
  <si>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</si>
  <si>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</si>
  <si>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</si>
  <si>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</si>
  <si>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</si>
  <si>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</si>
  <si>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</si>
  <si>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</si>
  <si>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</si>
  <si>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</si>
  <si>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</si>
  <si>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SUBSECRETARIA DE SERVICIO DE LA MOVILIDAD</t>
  </si>
  <si>
    <t>Declarada Ineficiente  Informe de Auditoria de Regularidad Código 108 Período Auditado 2015 PAD 2016 de fecha Junio de 2016. Página 3</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</si>
  <si>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</si>
  <si>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</si>
  <si>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</si>
  <si>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</si>
  <si>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</si>
  <si>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 xml:space="preserve">Seguimiento 07/02/2018
Se aporta como evidencia la gestión realizada de marcación de los equipos de medición ambiental. De acuerdo a lo informado por el área se llevo a cabo el 19/12/2017 marcado el 100% de los equipos de medicion de control ambiental. Adjuntan registro fotografico
Seguimiento 15/12/2017 - Blanca Ofir
Acción en ejecución, con fecha vigente.  Depende de ña adjudicación del contrato de avalúos de bienes de la SDM cuyas propuestas para evaluación se recibieron el 21/12/2017.
</t>
  </si>
  <si>
    <t xml:space="preserve">ROSA AMPARO- DEICY ASTRID </t>
  </si>
  <si>
    <t>DEICY BELTRAN ANGEL /ROSA AMPARO QUINTANA</t>
  </si>
  <si>
    <t>SUBSCRETARIA DE SERVICIO DE LA MOVILIDAD</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</si>
  <si>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</si>
  <si>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</si>
  <si>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</si>
  <si>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</si>
  <si>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</si>
  <si>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CIRCULAR</t>
  </si>
  <si>
    <t>2015-10-13</t>
  </si>
  <si>
    <t>2015-11-30</t>
  </si>
  <si>
    <t xml:space="preserve">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el día jjjjj de diciembre de 2016. . Con relación al seguimiento se evidencia que la ETB   en documento denominado "artefacto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t>
  </si>
  <si>
    <t>ESTADO ACCCIONES EN SIVICOF AL CORTE MAYO DE 2018</t>
  </si>
  <si>
    <t>CONSOLIDADO ESTADO GENERAL ACCIONES ABIERTAS PMI</t>
  </si>
  <si>
    <t>MES TERMINACION</t>
  </si>
  <si>
    <t>JUNIO</t>
  </si>
  <si>
    <t>JULIO</t>
  </si>
  <si>
    <t>AGOSTO</t>
  </si>
  <si>
    <t>OCTUBRE</t>
  </si>
  <si>
    <t>DICIEMBRE</t>
  </si>
  <si>
    <t>ENERO</t>
  </si>
  <si>
    <t>SUBSECRETARIA</t>
  </si>
  <si>
    <t>ACCIONES EN TÉRMINO DE EJECUCIÓN</t>
  </si>
  <si>
    <t xml:space="preserve">PLAN MEJORAMIENTO CONSOLIDADO ESTADO DE LAS ACCIONES ABIERTAS (CORTE MAYO 30/2018)
</t>
  </si>
  <si>
    <t>ASIGNACION OCI</t>
  </si>
  <si>
    <t>SOLICITAR CLAVE DE USUARIO AL PROVEEDOR PARA EL REGISTRO EN LÍNEA DE NOVEDADES, DESACTIVACIÓN DE CHIP.</t>
  </si>
  <si>
    <t>REGISTRO EN EL SISTEMA</t>
  </si>
  <si>
    <t>NOVEDAD INCLUIDAS EN EL SISTEMA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</si>
  <si>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</si>
  <si>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</si>
  <si>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</si>
  <si>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</si>
  <si>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</si>
  <si>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</si>
  <si>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</si>
  <si>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</si>
  <si>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</si>
  <si>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2.1.3.7.1.8.1</t>
  </si>
  <si>
    <t>HALLAZGO ADMINISTRATIVO CON PRESUNTA INCIDENCIA DISCIPLINARIA Y FISCAL POR LA PÉRDIDA DE LA FUERZA EJECUTORIA DE LOS MANDAMIENTOS DE PAGO, POR VALOR DE CIENTO VEINTINUEVE MILLONES NOVECIENTOS NOVENTA Y UN MIL NOVECIENTOS PESOS M/CTE ($129.991.900)</t>
  </si>
  <si>
    <t>2016-09-30</t>
  </si>
  <si>
    <t>ACTO ADMINISTRATIVO POR EL CUAL SE ADOPTA EL REGLAMENTO INTERNO DE RECAUDO DE CARTERA</t>
  </si>
  <si>
    <t>2016-10-03</t>
  </si>
  <si>
    <t>SUBSECRETARÍA DE GESTION CORPORATIVA
SUBSECRETARÍA DE SERVICIOS DE MOVILIDAD</t>
  </si>
  <si>
    <t>DIRECCIÓN DE ASUNTOS LEGALES
SUBDIRECCIÓN DE JURISDICCIÓN COACTIVA</t>
  </si>
  <si>
    <t>SOCIALIZACIONES DEL REGLAMENTO INTERNO DE RECAUDO DE CARTERA SUSCEPTIBLE</t>
  </si>
  <si>
    <t>2016-11-02</t>
  </si>
  <si>
    <t>2017-03-31</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</si>
  <si>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</si>
  <si>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</si>
  <si>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</si>
  <si>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</si>
  <si>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</si>
  <si>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</si>
  <si>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</si>
  <si>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SOCIALIZACIONES DEL REGLAMENTO INTERNO DE RECAUDO DE CARTERA</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</si>
  <si>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</si>
  <si>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</si>
  <si>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SEIS (6) CONTRATOS DE PRESTACIÓN DE SERVICIOS PROFESIONALES Y DE APOYO A LA GESTIÓN SUSCRITOS.</t>
  </si>
  <si>
    <t>2016-08-31</t>
  </si>
  <si>
    <t>SOCIALIZAR CON LOS SERVIDORES DE LA SDM TIPS DE BUENAS PRÁCTICAS AL MOMENTO DE ESTRUCTURAR Y EALUAR LOS PROCESOS CONTRACTUALES</t>
  </si>
  <si>
    <t>NÚMERO DE SERVIDORES SOCIALIZADOS/NÚMERO DE SERVIDORES CONVOCADOS A LA SOCIALIZACIÓN</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</si>
  <si>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</si>
  <si>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</si>
  <si>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</si>
  <si>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</si>
  <si>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</si>
  <si>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2016-07-07</t>
  </si>
  <si>
    <r>
      <t xml:space="preserve">APLICAR EL PROCEDIMIENTO ESTABLECIDO EN LA JUSTIFICACÓN A LA MODIFICACIÓN Nº 2 AL CONVENIO INTERADMINISTRATIVON 1029 DE LA  FASE I, DESDE EL PASO 1 HASTA AL PASO 8 DEL FLUJOGRAMA RESPECTIVO PARA EL </t>
    </r>
    <r>
      <rPr>
        <sz val="7"/>
        <color rgb="FFFF0000"/>
        <rFont val="Arial"/>
        <family val="2"/>
      </rPr>
      <t>COMPONENETE CENTRO DE GESTIÓN DE TRÁNSITO.</t>
    </r>
  </si>
  <si>
    <t>PROCEDIMIENTO APLICADO PARA EL COMPONENETE CENTRO DE GESTIÓN DE TRÁNSITO/ANEXO FINANCIERO SUSCRITO .</t>
  </si>
  <si>
    <t>De acuerdo a la comunicación de la Contraloria 2-2016-006206 del 08/04/2016 el ente de control aprueba la solicitud realizada por la SDM de ajustar la fecha de terminación, la cual se establece para el 18/05/2017. Ajuste no se observa en el PMI publicado en Sivicof a la fecha.
Se aportan las evidencias que dan cuenta de  aplicar en el procedimiento establecido en la justificación la Modificación No 2 al Convenio 1029 - 2010 Fase I, para el Componente Centro de Gestión del Tránsito.
De acuerdo a la evidencia aportada se recomienda el cierre de la acción.</t>
  </si>
  <si>
    <t>MOTIVA EL HALLAZGO SEGÚN MANIFIESTA LA CONTRALORÍA EN SU ESCRITO CORRESPONDE A LA FALTA DE PLANEACIÓN Y GESTIÓN  YA QUE TRANSCURRIDOS CINCUENTA Y SIETE (57) MESES DESDE LA SUSCRIPCIÓN DEL CONVENIO</t>
  </si>
  <si>
    <r>
      <t xml:space="preserve">APLICAR EL PROCEDIMIENTO ESTABLECIDO EN LA JUSTIFICACÓN A LA MODIFICACIÓN Nº 2 AL CONVENIO INTERADMINISTRATIVON 1029 DE LA  FASE I, DESDE EL PASO 1 HASTA AL PASO 8 DEL FLUJOGRAMA RESPECTIVO PARA EL </t>
    </r>
    <r>
      <rPr>
        <sz val="7"/>
        <color rgb="FFFF0000"/>
        <rFont val="Arial"/>
        <family val="2"/>
      </rPr>
      <t>COMPONENETE DETECCIÓN ELECTÓNICA DE INFRACCIONES DE TRÁNSITO.</t>
    </r>
  </si>
  <si>
    <t>PROCEDIMIENTO APLICADO PARA EL COMPONENETE DETECCIÓN ELECTÓNICA DE INFRACCIONES DE TRÁNSITO/ANEXO FINANCIERO SUSCRITO .</t>
  </si>
  <si>
    <t>2.2.3.2</t>
  </si>
  <si>
    <t>HALLAZGO ADMINISTRATIVO CON PRESUNTA INCIDENCIA DISCIPLINARIA POR EL INCUMPLIMIENTO DE LAS ACCIONES FORMULADAS EN EL PLAN DE MEJORAMIENTO INSTITUCIONAL. PÁG.  116</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</si>
  <si>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</si>
  <si>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</si>
  <si>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</si>
  <si>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</si>
  <si>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</si>
  <si>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</si>
  <si>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</si>
  <si>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</si>
  <si>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</si>
  <si>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</si>
  <si>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</si>
  <si>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</si>
  <si>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</si>
  <si>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</si>
  <si>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</si>
  <si>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De acuerdo a la comunicación de la Contraloria 2-2016-006206 del 08/04/2016 el ente de control aprueba la solicitud realizada por la SDM de ajustar la fecha de terminación, la cual se establece para el 31/05/2017. Ajuste no se observa en el PMI publicado en Sivicof a la fecha.</t>
  </si>
  <si>
    <t>2.2.6.1.3</t>
  </si>
  <si>
    <t>HALLAZGO ADMINISTRATIVO CON PRESUNTA INCIDENCIA DISCIPLINARIA AL DETERMINAR QUE HAY PAGOS NO APLICADOS SIN DETERMINAR LOS INFRACTORES Y QUE PUEDEN AFECTAR LA CARTERA POR COMPARENDOS Y ACUERDOS DE PAGO EN $11.156.3 MILLONES. PÁG.  143</t>
  </si>
  <si>
    <t>REQUERIMIENTO REALIZADO SICON</t>
  </si>
  <si>
    <t>SUBDIRECCIÓN FINANCIERA  DIRECCIÓN DE PROCESOS ADMINISTRATIVOS   OFICINA DE INFORMACIÓN SECTORIAL</t>
  </si>
  <si>
    <t>2016-05-31</t>
  </si>
  <si>
    <t>ELABORAR DOCUMENTO DE CONSULTA A LA FISCALIA</t>
  </si>
  <si>
    <t>CONSULTA ELEVADA A LA AUTORIDAD FISCAL COMPETENTE,</t>
  </si>
  <si>
    <t>AUSENCIA DE UNA POSICIÓN JURÍDICA INSTITUCIONAL QUE PERMITA DEPURAR LA CARTERA DE ACUERDOS DE PAGO.</t>
  </si>
  <si>
    <t>ADOPTAR MEDIANTE ACTO ADMINISTRATIVO EL  REGLAMENTO INTERNO DE RECAUDO DE CARTERA SUSCEPTIBLE DE COBRO POR JURISDICCIÓN COACTIVA,  EN EL CUAL SE ESTABLECE UNA POSICIÓN JURÍDICA QUE PERMITA DEPURAR LA CARTERA DE ACUERDOS DE PAGO.</t>
  </si>
  <si>
    <t>ACTO ADMINISTRATIVO POR EL CUAL SE ADOPTA EL REGLAMENTO INTERNO DE RECAUDO</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</si>
  <si>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</si>
  <si>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</si>
  <si>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</si>
  <si>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</si>
  <si>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</si>
  <si>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</si>
  <si>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</si>
  <si>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</si>
  <si>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</si>
  <si>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</si>
  <si>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</si>
  <si>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</si>
  <si>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</si>
  <si>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PROCEDIMIENTO PARA LA VIGILANCIA DE LOS PROCESOS DE COBRO COACTIVO</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</si>
  <si>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</si>
  <si>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</si>
  <si>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</si>
  <si>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</si>
  <si>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</si>
  <si>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</si>
  <si>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</si>
  <si>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</si>
  <si>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</si>
  <si>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</si>
  <si>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</si>
  <si>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</si>
  <si>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</si>
  <si>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</si>
  <si>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</si>
  <si>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3.3.1.1</t>
  </si>
  <si>
    <t>HALLAZGO ADMINISTRATIVO CON PRESUNTA INCIDENCIA DISCIPLINARIA Y FISCAL, POR HABERSE PERDIDO LA POSIBILIDAD DE COBRAR LA SUMA DE TRES MIL TRESCIENTOS ONCE MILLONES OCHOCIENTOS VEINTISIETE MIL PESOS ($ 3.311.827.000</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</si>
  <si>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</si>
  <si>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</si>
  <si>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</si>
  <si>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DIRECCIÓN DE PROCESOS ADMINISTRATIVOS   SUBDIRECCIÓN DE JURISDICCIÓN COACTIVA</t>
  </si>
  <si>
    <t>2016-05-20</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</si>
  <si>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</si>
  <si>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CUMPLIDA</t>
  </si>
  <si>
    <t>A partir del año 2015 bajo el contrato 1000 del 2016 cuyo objeto es suministrar el combustible a las placas de vehículos definidos en el apéndice 4 para vehículos de la policía, se solicitó a la organización terpel S.A acceso a la plataforma del proveedor y poder registrar en línea de novedades de cada uno de los vehículos de los cuales fueron capacitados personal de la SA como supervisor de los vehículos de la entidad y grupo guía y el coronel de la policía en cargado de supervisar los vehículos de la policía. Acción cumplida</t>
  </si>
  <si>
    <t>PLAN MEJORAMIENTO CONSOLIDADO ESTADO DE LAS ACCIONES INEFECTIVAS</t>
  </si>
  <si>
    <t>DECLARADAS INEFICIENTES O REPETIDAS EN SIVICOF</t>
  </si>
  <si>
    <t>ABIERTA VENCIDAS - INCUMPLIDAS O INEFICIENTES</t>
  </si>
  <si>
    <t>* VER DETALLE EN HOJA ESTADÍSTICA</t>
  </si>
  <si>
    <t>JUN</t>
  </si>
  <si>
    <t>JUL</t>
  </si>
  <si>
    <t>AGO</t>
  </si>
  <si>
    <t>OCT</t>
  </si>
  <si>
    <t>DIC</t>
  </si>
  <si>
    <t>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</si>
</sst>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numFmts>
  <fonts count="4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sz val="7"/>
      <color indexed="8"/>
      <name val="Arial"/>
      <family val="2"/>
    </font>
    <font>
      <sz val="7"/>
      <color indexed="8"/>
      <name val="sans-serif"/>
    </font>
    <font>
      <sz val="9"/>
      <color indexed="8"/>
      <name val="serif"/>
    </font>
    <font>
      <b/>
      <sz val="12"/>
      <color indexed="8"/>
      <name val="serif"/>
    </font>
    <font>
      <sz val="9"/>
      <color indexed="81"/>
      <name val="Tahoma"/>
      <family val="2"/>
    </font>
    <font>
      <b/>
      <sz val="9"/>
      <color indexed="81"/>
      <name val="Tahoma"/>
      <family val="2"/>
    </font>
    <font>
      <sz val="10"/>
      <name val="Arial"/>
      <family val="2"/>
    </font>
    <font>
      <sz val="9"/>
      <color rgb="FFFF0000"/>
      <name val="Arial"/>
      <family val="2"/>
    </font>
    <font>
      <sz val="7"/>
      <color theme="1"/>
      <name val="Arial"/>
      <family val="2"/>
    </font>
    <font>
      <sz val="7"/>
      <name val="Arial"/>
      <family val="2"/>
    </font>
    <font>
      <i/>
      <sz val="7"/>
      <name val="Arial"/>
      <family val="2"/>
    </font>
    <font>
      <u/>
      <sz val="7"/>
      <name val="Arial"/>
      <family val="2"/>
    </font>
    <font>
      <sz val="7"/>
      <color rgb="FFFF0000"/>
      <name val="Arial"/>
      <family val="2"/>
    </font>
    <font>
      <sz val="11"/>
      <name val="Calibri"/>
      <family val="2"/>
      <scheme val="minor"/>
    </font>
    <font>
      <b/>
      <sz val="14"/>
      <color theme="1"/>
      <name val="Calibri"/>
      <family val="2"/>
      <scheme val="minor"/>
    </font>
    <font>
      <b/>
      <sz val="8"/>
      <color theme="0"/>
      <name val="Arial"/>
      <family val="2"/>
    </font>
    <font>
      <sz val="8"/>
      <color theme="1"/>
      <name val="Calibri"/>
      <family val="2"/>
      <scheme val="minor"/>
    </font>
    <font>
      <b/>
      <sz val="16"/>
      <color theme="1"/>
      <name val="Calibri"/>
      <family val="2"/>
      <scheme val="minor"/>
    </font>
    <font>
      <b/>
      <sz val="8"/>
      <color theme="1"/>
      <name val="Arial"/>
      <family val="2"/>
    </font>
    <font>
      <b/>
      <sz val="20"/>
      <color theme="1"/>
      <name val="Calibri"/>
      <family val="2"/>
      <scheme val="minor"/>
    </font>
    <font>
      <b/>
      <sz val="9"/>
      <color theme="0"/>
      <name val="Arial"/>
      <family val="2"/>
    </font>
    <font>
      <b/>
      <sz val="8"/>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CCFF66"/>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5" tint="0.59999389629810485"/>
        <bgColor indexed="64"/>
      </patternFill>
    </fill>
    <fill>
      <patternFill patternType="solid">
        <fgColor indexed="54"/>
        <bgColor indexed="64"/>
      </patternFill>
    </fill>
    <fill>
      <patternFill patternType="solid">
        <fgColor rgb="FF00B0F0"/>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thin">
        <color rgb="FF000000"/>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25" fillId="0" borderId="0"/>
    <xf numFmtId="0" fontId="25" fillId="0" borderId="0"/>
  </cellStyleXfs>
  <cellXfs count="104">
    <xf numFmtId="0" fontId="0" fillId="0" borderId="0" xfId="0"/>
    <xf numFmtId="0" fontId="20" fillId="0" borderId="10"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left" vertical="center" wrapText="1"/>
    </xf>
    <xf numFmtId="0" fontId="0" fillId="0" borderId="0" xfId="0" applyFill="1"/>
    <xf numFmtId="0" fontId="28" fillId="34" borderId="12" xfId="0" applyFont="1" applyFill="1" applyBorder="1" applyAlignment="1">
      <alignment vertical="center" wrapText="1"/>
    </xf>
    <xf numFmtId="0" fontId="28" fillId="35" borderId="12" xfId="0" applyFont="1" applyFill="1" applyBorder="1" applyAlignment="1" applyProtection="1">
      <alignment vertical="center" wrapText="1"/>
      <protection locked="0"/>
    </xf>
    <xf numFmtId="0" fontId="28" fillId="34" borderId="12" xfId="0" applyFont="1" applyFill="1" applyBorder="1" applyAlignment="1" applyProtection="1">
      <alignment vertical="center" wrapText="1"/>
      <protection locked="0"/>
    </xf>
    <xf numFmtId="0" fontId="28" fillId="0" borderId="12" xfId="0" applyFont="1" applyFill="1" applyBorder="1" applyAlignment="1" applyProtection="1">
      <alignment vertical="center" wrapText="1"/>
      <protection locked="0"/>
    </xf>
    <xf numFmtId="0" fontId="28" fillId="0" borderId="12" xfId="0" applyFont="1" applyFill="1" applyBorder="1" applyAlignment="1">
      <alignment horizontal="justify" vertical="center" wrapText="1"/>
    </xf>
    <xf numFmtId="0" fontId="28" fillId="0" borderId="12" xfId="0" applyFont="1" applyFill="1" applyBorder="1" applyAlignment="1">
      <alignment vertical="center" wrapText="1"/>
    </xf>
    <xf numFmtId="0" fontId="28" fillId="0" borderId="12" xfId="0" applyFont="1" applyFill="1" applyBorder="1" applyAlignment="1">
      <alignment horizontal="center" vertical="center"/>
    </xf>
    <xf numFmtId="0" fontId="28" fillId="35" borderId="12" xfId="0" applyFont="1" applyFill="1" applyBorder="1" applyAlignment="1">
      <alignment vertical="center" wrapText="1"/>
    </xf>
    <xf numFmtId="165" fontId="28" fillId="0" borderId="12" xfId="0" applyNumberFormat="1"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7" fillId="0" borderId="0" xfId="0" applyFont="1"/>
    <xf numFmtId="0" fontId="0" fillId="0" borderId="12" xfId="0" applyBorder="1"/>
    <xf numFmtId="0" fontId="27" fillId="0" borderId="12" xfId="0" applyFont="1" applyFill="1" applyBorder="1" applyAlignment="1">
      <alignment horizontal="center" vertical="center"/>
    </xf>
    <xf numFmtId="49" fontId="28" fillId="0" borderId="12" xfId="0" applyNumberFormat="1" applyFont="1" applyFill="1" applyBorder="1" applyAlignment="1" applyProtection="1">
      <alignment horizontal="justify" vertical="center" wrapText="1"/>
      <protection locked="0"/>
    </xf>
    <xf numFmtId="0" fontId="28" fillId="0" borderId="12" xfId="44" applyFont="1" applyFill="1" applyBorder="1" applyAlignment="1" applyProtection="1">
      <alignment horizontal="justify" vertical="center" wrapText="1"/>
    </xf>
    <xf numFmtId="0" fontId="28" fillId="0" borderId="12" xfId="0" applyFont="1" applyFill="1" applyBorder="1" applyAlignment="1">
      <alignment horizontal="justify" vertical="center"/>
    </xf>
    <xf numFmtId="0" fontId="27" fillId="0" borderId="12" xfId="0" applyFont="1" applyFill="1" applyBorder="1" applyAlignment="1" applyProtection="1">
      <alignment horizontal="center" vertical="center" wrapText="1"/>
      <protection locked="0"/>
    </xf>
    <xf numFmtId="165" fontId="27" fillId="0" borderId="12" xfId="0" applyNumberFormat="1" applyFont="1" applyFill="1" applyBorder="1" applyAlignment="1" applyProtection="1">
      <alignment horizontal="center" vertical="center" wrapText="1"/>
      <protection locked="0"/>
    </xf>
    <xf numFmtId="0" fontId="27" fillId="0" borderId="12" xfId="0" applyFont="1" applyBorder="1" applyAlignment="1">
      <alignment vertical="center" wrapText="1"/>
    </xf>
    <xf numFmtId="0" fontId="21" fillId="0" borderId="0" xfId="0" applyNumberFormat="1" applyFont="1" applyFill="1" applyBorder="1" applyAlignment="1" applyProtection="1">
      <alignment horizontal="left" vertical="top" wrapText="1"/>
    </xf>
    <xf numFmtId="0" fontId="28" fillId="0" borderId="12" xfId="0" applyFont="1" applyFill="1" applyBorder="1" applyAlignment="1" applyProtection="1">
      <alignment horizontal="justify" vertical="center" wrapText="1"/>
      <protection locked="0"/>
    </xf>
    <xf numFmtId="0" fontId="27" fillId="0" borderId="0" xfId="0" applyFont="1" applyFill="1"/>
    <xf numFmtId="0" fontId="32" fillId="0" borderId="0" xfId="0" applyFont="1" applyFill="1"/>
    <xf numFmtId="0" fontId="32" fillId="0" borderId="0" xfId="0" applyFont="1" applyFill="1" applyAlignment="1">
      <alignment wrapText="1"/>
    </xf>
    <xf numFmtId="0" fontId="28" fillId="0" borderId="0" xfId="0" applyFont="1" applyFill="1"/>
    <xf numFmtId="0" fontId="28" fillId="0" borderId="12" xfId="0" applyNumberFormat="1" applyFont="1" applyFill="1" applyBorder="1" applyAlignment="1" applyProtection="1">
      <alignment horizontal="justify" vertical="center" wrapText="1"/>
    </xf>
    <xf numFmtId="0" fontId="28" fillId="0" borderId="12" xfId="0" applyFont="1" applyFill="1" applyBorder="1" applyAlignment="1">
      <alignment horizontal="justify" vertical="top" wrapText="1"/>
    </xf>
    <xf numFmtId="0" fontId="28" fillId="0" borderId="12" xfId="0" applyFont="1" applyFill="1" applyBorder="1" applyAlignment="1">
      <alignment horizontal="justify" wrapText="1"/>
    </xf>
    <xf numFmtId="0" fontId="28" fillId="0" borderId="0" xfId="0" applyFont="1" applyFill="1" applyAlignment="1">
      <alignment horizontal="justify"/>
    </xf>
    <xf numFmtId="0" fontId="27" fillId="0" borderId="12" xfId="0" applyFont="1" applyFill="1" applyBorder="1"/>
    <xf numFmtId="0" fontId="28" fillId="0" borderId="12" xfId="0" applyFont="1" applyFill="1" applyBorder="1"/>
    <xf numFmtId="0" fontId="0" fillId="0" borderId="0" xfId="0" applyAlignment="1">
      <alignment horizontal="center" vertical="center"/>
    </xf>
    <xf numFmtId="0" fontId="27" fillId="0" borderId="0" xfId="0" applyFont="1" applyAlignment="1">
      <alignment horizontal="center" vertical="center"/>
    </xf>
    <xf numFmtId="0" fontId="19" fillId="0" borderId="13" xfId="0" applyNumberFormat="1" applyFont="1" applyFill="1" applyBorder="1" applyAlignment="1" applyProtection="1">
      <alignment horizontal="left" vertical="center" wrapText="1"/>
    </xf>
    <xf numFmtId="0" fontId="19" fillId="0" borderId="11"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horizontal="left" vertical="top" wrapText="1"/>
    </xf>
    <xf numFmtId="16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17" fillId="39" borderId="12" xfId="0" applyFont="1" applyFill="1" applyBorder="1"/>
    <xf numFmtId="0" fontId="17" fillId="39" borderId="12" xfId="0" applyFont="1" applyFill="1" applyBorder="1" applyAlignment="1">
      <alignment horizontal="center" vertical="center"/>
    </xf>
    <xf numFmtId="0" fontId="0" fillId="38" borderId="12" xfId="0" applyFill="1" applyBorder="1" applyAlignment="1">
      <alignment horizontal="center" vertical="center"/>
    </xf>
    <xf numFmtId="0" fontId="13" fillId="39" borderId="12" xfId="0" applyFont="1" applyFill="1" applyBorder="1" applyAlignment="1">
      <alignment horizontal="center" vertical="center"/>
    </xf>
    <xf numFmtId="0" fontId="13" fillId="39" borderId="12" xfId="0" applyFont="1" applyFill="1" applyBorder="1" applyAlignment="1">
      <alignment horizontal="center" vertical="center" wrapText="1"/>
    </xf>
    <xf numFmtId="0" fontId="0" fillId="0" borderId="0" xfId="0" applyFill="1" applyBorder="1"/>
    <xf numFmtId="0" fontId="0" fillId="0" borderId="0" xfId="0" applyBorder="1"/>
    <xf numFmtId="9" fontId="33" fillId="0" borderId="12" xfId="43" applyFont="1" applyBorder="1" applyAlignment="1">
      <alignment horizontal="center" vertical="center"/>
    </xf>
    <xf numFmtId="0" fontId="34" fillId="39" borderId="12" xfId="0" applyFont="1" applyFill="1" applyBorder="1" applyAlignment="1" applyProtection="1">
      <alignment horizontal="center" vertical="center" wrapText="1"/>
    </xf>
    <xf numFmtId="164" fontId="34" fillId="39" borderId="12" xfId="0" applyNumberFormat="1" applyFont="1" applyFill="1" applyBorder="1" applyAlignment="1" applyProtection="1">
      <alignment horizontal="center" vertical="center" wrapText="1"/>
    </xf>
    <xf numFmtId="0" fontId="35" fillId="0" borderId="0" xfId="0" applyFont="1"/>
    <xf numFmtId="0" fontId="0" fillId="37" borderId="12" xfId="0" applyFill="1" applyBorder="1" applyAlignment="1">
      <alignment horizontal="center" vertical="center"/>
    </xf>
    <xf numFmtId="0" fontId="0" fillId="40" borderId="12" xfId="0" applyFill="1" applyBorder="1" applyAlignment="1">
      <alignment horizontal="center" vertical="center"/>
    </xf>
    <xf numFmtId="0" fontId="37" fillId="36" borderId="12" xfId="0" applyFont="1" applyFill="1" applyBorder="1" applyAlignment="1" applyProtection="1">
      <alignment horizontal="center" vertical="center" wrapText="1"/>
    </xf>
    <xf numFmtId="9" fontId="33" fillId="35" borderId="12" xfId="43" applyFont="1" applyFill="1" applyBorder="1" applyAlignment="1">
      <alignment horizontal="center" vertical="center"/>
    </xf>
    <xf numFmtId="0" fontId="0" fillId="33" borderId="0" xfId="0" applyFill="1"/>
    <xf numFmtId="0" fontId="0" fillId="35" borderId="15" xfId="0" applyFill="1" applyBorder="1"/>
    <xf numFmtId="0" fontId="0" fillId="35" borderId="16" xfId="0" applyFill="1" applyBorder="1"/>
    <xf numFmtId="0" fontId="0" fillId="35" borderId="17" xfId="0" applyFill="1" applyBorder="1"/>
    <xf numFmtId="0" fontId="0" fillId="35" borderId="18" xfId="0" applyFill="1" applyBorder="1"/>
    <xf numFmtId="0" fontId="0" fillId="35" borderId="0" xfId="0" applyFill="1" applyBorder="1"/>
    <xf numFmtId="0" fontId="38" fillId="35" borderId="0" xfId="0" applyFont="1" applyFill="1" applyBorder="1"/>
    <xf numFmtId="0" fontId="0" fillId="35" borderId="19" xfId="0" applyFill="1" applyBorder="1"/>
    <xf numFmtId="0" fontId="16" fillId="35" borderId="19" xfId="0" applyFont="1" applyFill="1" applyBorder="1"/>
    <xf numFmtId="0" fontId="0" fillId="35" borderId="20" xfId="0" applyFill="1" applyBorder="1"/>
    <xf numFmtId="0" fontId="0" fillId="35" borderId="21" xfId="0" applyFill="1" applyBorder="1"/>
    <xf numFmtId="0" fontId="0" fillId="35" borderId="22" xfId="0" applyFill="1" applyBorder="1"/>
    <xf numFmtId="17" fontId="0" fillId="0" borderId="0" xfId="0" applyNumberFormat="1"/>
    <xf numFmtId="0" fontId="0" fillId="0" borderId="23" xfId="0" applyBorder="1"/>
    <xf numFmtId="0" fontId="13" fillId="39" borderId="28" xfId="0" applyFont="1" applyFill="1" applyBorder="1" applyAlignment="1">
      <alignment horizontal="center" vertical="center" wrapText="1"/>
    </xf>
    <xf numFmtId="0" fontId="33" fillId="0" borderId="14" xfId="0" applyFont="1" applyBorder="1" applyAlignment="1">
      <alignment horizontal="center" vertical="center"/>
    </xf>
    <xf numFmtId="0" fontId="13" fillId="39" borderId="29" xfId="0" applyFont="1" applyFill="1" applyBorder="1" applyAlignment="1">
      <alignment horizontal="center" vertical="center" wrapText="1"/>
    </xf>
    <xf numFmtId="0" fontId="39" fillId="41" borderId="12" xfId="0" applyFont="1" applyFill="1" applyBorder="1" applyAlignment="1" applyProtection="1">
      <alignment horizontal="center" vertical="center" wrapText="1"/>
    </xf>
    <xf numFmtId="0" fontId="39" fillId="42" borderId="12" xfId="0" applyFont="1" applyFill="1" applyBorder="1" applyAlignment="1" applyProtection="1">
      <alignment horizontal="center" vertical="center" wrapText="1"/>
    </xf>
    <xf numFmtId="164" fontId="39" fillId="42" borderId="12" xfId="0" applyNumberFormat="1" applyFont="1" applyFill="1" applyBorder="1" applyAlignment="1" applyProtection="1">
      <alignment horizontal="center" vertical="center" wrapText="1"/>
    </xf>
    <xf numFmtId="0" fontId="27" fillId="0" borderId="12" xfId="0" applyFont="1" applyFill="1" applyBorder="1" applyAlignment="1">
      <alignment vertical="center"/>
    </xf>
    <xf numFmtId="0" fontId="27" fillId="0" borderId="12" xfId="0" applyFont="1" applyBorder="1"/>
    <xf numFmtId="0" fontId="27" fillId="0" borderId="12" xfId="0" applyFont="1" applyFill="1" applyBorder="1" applyAlignment="1">
      <alignment horizontal="justify" vertical="center" wrapText="1"/>
    </xf>
    <xf numFmtId="0" fontId="28" fillId="35" borderId="12" xfId="0" applyFont="1" applyFill="1" applyBorder="1" applyAlignment="1" applyProtection="1">
      <alignment horizontal="center" vertical="center" wrapText="1"/>
      <protection locked="0"/>
    </xf>
    <xf numFmtId="0" fontId="28" fillId="35" borderId="12" xfId="0" applyFont="1" applyFill="1" applyBorder="1" applyAlignment="1">
      <alignment horizontal="center" vertical="center"/>
    </xf>
    <xf numFmtId="165" fontId="28" fillId="35" borderId="12" xfId="0" applyNumberFormat="1" applyFont="1" applyFill="1" applyBorder="1" applyAlignment="1" applyProtection="1">
      <alignment horizontal="center" vertical="center" wrapText="1"/>
      <protection locked="0"/>
    </xf>
    <xf numFmtId="0" fontId="28" fillId="35" borderId="12" xfId="44" applyFont="1" applyFill="1" applyBorder="1" applyAlignment="1" applyProtection="1">
      <alignment horizontal="justify" vertical="top" wrapText="1"/>
    </xf>
    <xf numFmtId="0" fontId="33" fillId="0" borderId="14" xfId="0" applyFont="1" applyBorder="1" applyAlignment="1">
      <alignment horizontal="center"/>
    </xf>
    <xf numFmtId="0" fontId="0" fillId="0" borderId="12" xfId="0" applyBorder="1" applyAlignment="1">
      <alignment horizontal="center"/>
    </xf>
    <xf numFmtId="0" fontId="0" fillId="0" borderId="24" xfId="0" applyBorder="1" applyAlignment="1">
      <alignment horizontal="center"/>
    </xf>
    <xf numFmtId="0" fontId="13" fillId="39" borderId="25" xfId="0" applyFont="1" applyFill="1" applyBorder="1"/>
    <xf numFmtId="0" fontId="13" fillId="39" borderId="26" xfId="0" applyFont="1" applyFill="1" applyBorder="1" applyAlignment="1">
      <alignment horizontal="center"/>
    </xf>
    <xf numFmtId="0" fontId="13" fillId="39" borderId="27" xfId="0" applyFont="1" applyFill="1" applyBorder="1" applyAlignment="1">
      <alignment horizontal="center"/>
    </xf>
    <xf numFmtId="0" fontId="40" fillId="0" borderId="0" xfId="0" applyFont="1"/>
    <xf numFmtId="0" fontId="22" fillId="0" borderId="0" xfId="0" applyNumberFormat="1" applyFont="1" applyFill="1" applyBorder="1" applyAlignment="1" applyProtection="1">
      <alignment horizontal="left" vertical="top" wrapText="1"/>
    </xf>
    <xf numFmtId="0" fontId="33" fillId="0" borderId="12" xfId="0" applyFont="1" applyFill="1" applyBorder="1" applyAlignment="1">
      <alignment horizontal="center"/>
    </xf>
    <xf numFmtId="0" fontId="36" fillId="0" borderId="0" xfId="0" applyFont="1" applyAlignment="1">
      <alignment horizontal="center"/>
    </xf>
    <xf numFmtId="0" fontId="33" fillId="0" borderId="30" xfId="0" applyFont="1" applyBorder="1" applyAlignment="1">
      <alignment horizontal="center"/>
    </xf>
    <xf numFmtId="0" fontId="33" fillId="0" borderId="31" xfId="0" applyFont="1" applyBorder="1" applyAlignment="1">
      <alignment horizontal="center"/>
    </xf>
    <xf numFmtId="0" fontId="33" fillId="0" borderId="32" xfId="0" applyFont="1" applyBorder="1" applyAlignment="1">
      <alignment horizontal="center"/>
    </xf>
    <xf numFmtId="0" fontId="13" fillId="39" borderId="33" xfId="0" applyFont="1" applyFill="1" applyBorder="1" applyAlignment="1">
      <alignment horizontal="center" vertical="center" wrapText="1"/>
    </xf>
    <xf numFmtId="0" fontId="13" fillId="39" borderId="24" xfId="0" applyFont="1" applyFill="1" applyBorder="1" applyAlignment="1">
      <alignment horizontal="center" vertical="center" wrapText="1"/>
    </xf>
    <xf numFmtId="0" fontId="33" fillId="0" borderId="34" xfId="0" applyFont="1" applyBorder="1" applyAlignment="1">
      <alignment horizontal="center"/>
    </xf>
    <xf numFmtId="0" fontId="33" fillId="0" borderId="35" xfId="0" applyFont="1" applyBorder="1" applyAlignment="1">
      <alignment horizontal="center"/>
    </xf>
    <xf numFmtId="0" fontId="22" fillId="0" borderId="36" xfId="0" applyNumberFormat="1" applyFont="1" applyFill="1" applyBorder="1" applyAlignment="1" applyProtection="1">
      <alignment horizontal="left" vertical="top" wrapText="1"/>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yperlink" xfId="42"/>
    <cellStyle name="Incorrecto" xfId="7" builtinId="27" customBuiltin="1"/>
    <cellStyle name="Neutral" xfId="8" builtinId="28" customBuiltin="1"/>
    <cellStyle name="Normal" xfId="0" builtinId="0"/>
    <cellStyle name="Normal 2" xfId="45"/>
    <cellStyle name="Normal 4" xfId="44"/>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666750</xdr:colOff>
      <xdr:row>3</xdr:row>
      <xdr:rowOff>38100</xdr:rowOff>
    </xdr:from>
    <xdr:to>
      <xdr:col>8</xdr:col>
      <xdr:colOff>314325</xdr:colOff>
      <xdr:row>6</xdr:row>
      <xdr:rowOff>142875</xdr:rowOff>
    </xdr:to>
    <xdr:sp macro="" textlink="">
      <xdr:nvSpPr>
        <xdr:cNvPr id="3" name="Proceso 2"/>
        <xdr:cNvSpPr/>
      </xdr:nvSpPr>
      <xdr:spPr>
        <a:xfrm>
          <a:off x="3619500" y="752475"/>
          <a:ext cx="2695575" cy="676275"/>
        </a:xfrm>
        <a:prstGeom prst="flowChartProcess">
          <a:avLst/>
        </a:prstGeom>
        <a:solidFill>
          <a:schemeClr val="accent1">
            <a:lumMod val="5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rPr>
            <a:t>TOTAL ACCIONES</a:t>
          </a:r>
          <a:r>
            <a:rPr lang="es-CO" sz="1600" b="1" baseline="0">
              <a:solidFill>
                <a:schemeClr val="bg1"/>
              </a:solidFill>
            </a:rPr>
            <a:t> - SIVICOF  </a:t>
          </a:r>
        </a:p>
        <a:p>
          <a:pPr algn="ctr"/>
          <a:r>
            <a:rPr lang="es-CO" sz="1600" b="1" baseline="0">
              <a:solidFill>
                <a:schemeClr val="bg1"/>
              </a:solidFill>
            </a:rPr>
            <a:t>690</a:t>
          </a:r>
          <a:endParaRPr lang="es-CO" sz="1600" b="1">
            <a:solidFill>
              <a:schemeClr val="bg1"/>
            </a:solidFill>
          </a:endParaRPr>
        </a:p>
      </xdr:txBody>
    </xdr:sp>
    <xdr:clientData/>
  </xdr:twoCellAnchor>
  <xdr:twoCellAnchor>
    <xdr:from>
      <xdr:col>0</xdr:col>
      <xdr:colOff>133350</xdr:colOff>
      <xdr:row>9</xdr:row>
      <xdr:rowOff>66675</xdr:rowOff>
    </xdr:from>
    <xdr:to>
      <xdr:col>3</xdr:col>
      <xdr:colOff>180975</xdr:colOff>
      <xdr:row>12</xdr:row>
      <xdr:rowOff>171450</xdr:rowOff>
    </xdr:to>
    <xdr:sp macro="" textlink="">
      <xdr:nvSpPr>
        <xdr:cNvPr id="6" name="Proceso 5"/>
        <xdr:cNvSpPr/>
      </xdr:nvSpPr>
      <xdr:spPr>
        <a:xfrm>
          <a:off x="133350" y="3000375"/>
          <a:ext cx="2238375" cy="676275"/>
        </a:xfrm>
        <a:prstGeom prst="flowChartProcess">
          <a:avLst/>
        </a:prstGeom>
        <a:solidFill>
          <a:schemeClr val="accent1">
            <a:lumMod val="60000"/>
            <a:lumOff val="4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ACCIONES CERRADAS EN</a:t>
          </a:r>
          <a:r>
            <a:rPr lang="es-CO" sz="1200" b="1" baseline="0">
              <a:solidFill>
                <a:schemeClr val="tx1"/>
              </a:solidFill>
            </a:rPr>
            <a:t> SIVICOF</a:t>
          </a:r>
        </a:p>
        <a:p>
          <a:pPr algn="ctr"/>
          <a:r>
            <a:rPr lang="es-CO" sz="1200" b="1" baseline="0">
              <a:solidFill>
                <a:schemeClr val="tx1"/>
              </a:solidFill>
            </a:rPr>
            <a:t>124</a:t>
          </a:r>
          <a:endParaRPr lang="es-CO" sz="1200" b="1">
            <a:solidFill>
              <a:schemeClr val="tx1"/>
            </a:solidFill>
          </a:endParaRPr>
        </a:p>
      </xdr:txBody>
    </xdr:sp>
    <xdr:clientData/>
  </xdr:twoCellAnchor>
  <xdr:twoCellAnchor>
    <xdr:from>
      <xdr:col>7</xdr:col>
      <xdr:colOff>66675</xdr:colOff>
      <xdr:row>9</xdr:row>
      <xdr:rowOff>104775</xdr:rowOff>
    </xdr:from>
    <xdr:to>
      <xdr:col>10</xdr:col>
      <xdr:colOff>19050</xdr:colOff>
      <xdr:row>13</xdr:row>
      <xdr:rowOff>19050</xdr:rowOff>
    </xdr:to>
    <xdr:sp macro="" textlink="">
      <xdr:nvSpPr>
        <xdr:cNvPr id="7" name="Proceso 6"/>
        <xdr:cNvSpPr/>
      </xdr:nvSpPr>
      <xdr:spPr>
        <a:xfrm>
          <a:off x="5305425" y="3038475"/>
          <a:ext cx="2238375" cy="676275"/>
        </a:xfrm>
        <a:prstGeom prst="flowChartProcess">
          <a:avLst/>
        </a:prstGeom>
        <a:solidFill>
          <a:schemeClr val="accent1">
            <a:lumMod val="60000"/>
            <a:lumOff val="4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ACCIONES INEFECTIVAS</a:t>
          </a:r>
          <a:endParaRPr lang="es-CO" sz="1200" b="1" baseline="0">
            <a:solidFill>
              <a:schemeClr val="tx1"/>
            </a:solidFill>
          </a:endParaRPr>
        </a:p>
        <a:p>
          <a:pPr algn="ctr"/>
          <a:r>
            <a:rPr lang="es-CO" sz="1200" b="1" baseline="0">
              <a:solidFill>
                <a:schemeClr val="tx1"/>
              </a:solidFill>
            </a:rPr>
            <a:t>41</a:t>
          </a:r>
          <a:endParaRPr lang="es-CO" sz="1200" b="1">
            <a:solidFill>
              <a:schemeClr val="tx1"/>
            </a:solidFill>
          </a:endParaRPr>
        </a:p>
      </xdr:txBody>
    </xdr:sp>
    <xdr:clientData/>
  </xdr:twoCellAnchor>
  <xdr:twoCellAnchor>
    <xdr:from>
      <xdr:col>3</xdr:col>
      <xdr:colOff>447675</xdr:colOff>
      <xdr:row>9</xdr:row>
      <xdr:rowOff>76200</xdr:rowOff>
    </xdr:from>
    <xdr:to>
      <xdr:col>6</xdr:col>
      <xdr:colOff>400050</xdr:colOff>
      <xdr:row>12</xdr:row>
      <xdr:rowOff>180975</xdr:rowOff>
    </xdr:to>
    <xdr:sp macro="" textlink="">
      <xdr:nvSpPr>
        <xdr:cNvPr id="8" name="Proceso 7"/>
        <xdr:cNvSpPr/>
      </xdr:nvSpPr>
      <xdr:spPr>
        <a:xfrm>
          <a:off x="2638425" y="3009900"/>
          <a:ext cx="2238375" cy="676275"/>
        </a:xfrm>
        <a:prstGeom prst="flowChartProcess">
          <a:avLst/>
        </a:prstGeom>
        <a:solidFill>
          <a:schemeClr val="accent1">
            <a:lumMod val="60000"/>
            <a:lumOff val="4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ACCIONES INCUMPLIDAS</a:t>
          </a:r>
          <a:endParaRPr lang="es-CO" sz="1200" b="1" baseline="0">
            <a:solidFill>
              <a:schemeClr val="tx1"/>
            </a:solidFill>
          </a:endParaRPr>
        </a:p>
        <a:p>
          <a:pPr algn="ctr"/>
          <a:r>
            <a:rPr lang="es-CO" sz="1200" b="1" baseline="0">
              <a:solidFill>
                <a:schemeClr val="tx1"/>
              </a:solidFill>
            </a:rPr>
            <a:t>49</a:t>
          </a:r>
          <a:endParaRPr lang="es-CO" sz="1200" b="1">
            <a:solidFill>
              <a:schemeClr val="tx1"/>
            </a:solidFill>
          </a:endParaRPr>
        </a:p>
      </xdr:txBody>
    </xdr:sp>
    <xdr:clientData/>
  </xdr:twoCellAnchor>
  <xdr:twoCellAnchor>
    <xdr:from>
      <xdr:col>10</xdr:col>
      <xdr:colOff>457200</xdr:colOff>
      <xdr:row>9</xdr:row>
      <xdr:rowOff>133350</xdr:rowOff>
    </xdr:from>
    <xdr:to>
      <xdr:col>13</xdr:col>
      <xdr:colOff>409575</xdr:colOff>
      <xdr:row>13</xdr:row>
      <xdr:rowOff>47625</xdr:rowOff>
    </xdr:to>
    <xdr:sp macro="" textlink="">
      <xdr:nvSpPr>
        <xdr:cNvPr id="9" name="Proceso 8"/>
        <xdr:cNvSpPr/>
      </xdr:nvSpPr>
      <xdr:spPr>
        <a:xfrm>
          <a:off x="7981950" y="3067050"/>
          <a:ext cx="2238375" cy="676275"/>
        </a:xfrm>
        <a:prstGeom prst="flowChartProcess">
          <a:avLst/>
        </a:prstGeom>
        <a:solidFill>
          <a:schemeClr val="accent1">
            <a:lumMod val="60000"/>
            <a:lumOff val="4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tx1"/>
              </a:solidFill>
            </a:rPr>
            <a:t>ACCIONES</a:t>
          </a:r>
          <a:r>
            <a:rPr lang="es-CO" sz="1200" b="1" baseline="0">
              <a:solidFill>
                <a:schemeClr val="tx1"/>
              </a:solidFill>
            </a:rPr>
            <a:t> ABIERTAS</a:t>
          </a:r>
        </a:p>
        <a:p>
          <a:pPr algn="ctr"/>
          <a:r>
            <a:rPr lang="es-CO" sz="1200" b="1" baseline="0">
              <a:solidFill>
                <a:schemeClr val="tx1"/>
              </a:solidFill>
            </a:rPr>
            <a:t>476 *</a:t>
          </a:r>
          <a:endParaRPr lang="es-CO" sz="1200" b="1">
            <a:solidFill>
              <a:schemeClr val="tx1"/>
            </a:solidFill>
          </a:endParaRPr>
        </a:p>
      </xdr:txBody>
    </xdr:sp>
    <xdr:clientData/>
  </xdr:twoCellAnchor>
  <xdr:twoCellAnchor>
    <xdr:from>
      <xdr:col>4</xdr:col>
      <xdr:colOff>209551</xdr:colOff>
      <xdr:row>14</xdr:row>
      <xdr:rowOff>28575</xdr:rowOff>
    </xdr:from>
    <xdr:to>
      <xdr:col>6</xdr:col>
      <xdr:colOff>381001</xdr:colOff>
      <xdr:row>19</xdr:row>
      <xdr:rowOff>9525</xdr:rowOff>
    </xdr:to>
    <xdr:sp macro="" textlink="">
      <xdr:nvSpPr>
        <xdr:cNvPr id="10" name="Proceso 9"/>
        <xdr:cNvSpPr/>
      </xdr:nvSpPr>
      <xdr:spPr>
        <a:xfrm>
          <a:off x="3162301" y="3914775"/>
          <a:ext cx="1695450" cy="933450"/>
        </a:xfrm>
        <a:prstGeom prst="flowChartProcess">
          <a:avLst/>
        </a:prstGeom>
        <a:solidFill>
          <a:schemeClr val="accent1">
            <a:lumMod val="40000"/>
            <a:lumOff val="6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chemeClr val="tx1"/>
              </a:solidFill>
            </a:rPr>
            <a:t>ACCIONES IDENTIFICADAS PAD 2017 </a:t>
          </a:r>
          <a:r>
            <a:rPr lang="es-CO" sz="800">
              <a:solidFill>
                <a:schemeClr val="tx1"/>
              </a:solidFill>
            </a:rPr>
            <a:t>(RESPONDIDAS/CUMPLIMIENTO)</a:t>
          </a:r>
          <a:endParaRPr lang="es-CO" sz="900" baseline="0">
            <a:solidFill>
              <a:schemeClr val="tx1"/>
            </a:solidFill>
          </a:endParaRPr>
        </a:p>
        <a:p>
          <a:pPr algn="ctr"/>
          <a:r>
            <a:rPr lang="es-CO" sz="1000" b="1" baseline="0">
              <a:solidFill>
                <a:schemeClr val="tx1"/>
              </a:solidFill>
            </a:rPr>
            <a:t>44</a:t>
          </a:r>
          <a:endParaRPr lang="es-CO" sz="1000" b="1">
            <a:solidFill>
              <a:schemeClr val="tx1"/>
            </a:solidFill>
          </a:endParaRPr>
        </a:p>
      </xdr:txBody>
    </xdr:sp>
    <xdr:clientData/>
  </xdr:twoCellAnchor>
  <xdr:twoCellAnchor>
    <xdr:from>
      <xdr:col>4</xdr:col>
      <xdr:colOff>200025</xdr:colOff>
      <xdr:row>20</xdr:row>
      <xdr:rowOff>38100</xdr:rowOff>
    </xdr:from>
    <xdr:to>
      <xdr:col>6</xdr:col>
      <xdr:colOff>390525</xdr:colOff>
      <xdr:row>25</xdr:row>
      <xdr:rowOff>0</xdr:rowOff>
    </xdr:to>
    <xdr:sp macro="" textlink="">
      <xdr:nvSpPr>
        <xdr:cNvPr id="11" name="Proceso 10"/>
        <xdr:cNvSpPr/>
      </xdr:nvSpPr>
      <xdr:spPr>
        <a:xfrm>
          <a:off x="3152775" y="5067300"/>
          <a:ext cx="1714500" cy="914400"/>
        </a:xfrm>
        <a:prstGeom prst="flowChartProcess">
          <a:avLst/>
        </a:prstGeom>
        <a:solidFill>
          <a:schemeClr val="accent1">
            <a:lumMod val="40000"/>
            <a:lumOff val="6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chemeClr val="tx1"/>
              </a:solidFill>
            </a:rPr>
            <a:t>CERRADAS</a:t>
          </a:r>
          <a:r>
            <a:rPr lang="es-CO" sz="1000" baseline="0">
              <a:solidFill>
                <a:schemeClr val="tx1"/>
              </a:solidFill>
            </a:rPr>
            <a:t> PAD ANTERIORES</a:t>
          </a:r>
        </a:p>
        <a:p>
          <a:pPr algn="ctr"/>
          <a:r>
            <a:rPr lang="es-CO" sz="1000" b="1" baseline="0">
              <a:solidFill>
                <a:schemeClr val="tx1"/>
              </a:solidFill>
            </a:rPr>
            <a:t>4</a:t>
          </a:r>
          <a:endParaRPr lang="es-CO" sz="1000" b="1">
            <a:solidFill>
              <a:schemeClr val="tx1"/>
            </a:solidFill>
          </a:endParaRPr>
        </a:p>
      </xdr:txBody>
    </xdr:sp>
    <xdr:clientData/>
  </xdr:twoCellAnchor>
  <xdr:twoCellAnchor>
    <xdr:from>
      <xdr:col>4</xdr:col>
      <xdr:colOff>209550</xdr:colOff>
      <xdr:row>26</xdr:row>
      <xdr:rowOff>28575</xdr:rowOff>
    </xdr:from>
    <xdr:to>
      <xdr:col>6</xdr:col>
      <xdr:colOff>390525</xdr:colOff>
      <xdr:row>30</xdr:row>
      <xdr:rowOff>180975</xdr:rowOff>
    </xdr:to>
    <xdr:sp macro="" textlink="">
      <xdr:nvSpPr>
        <xdr:cNvPr id="12" name="Proceso 11"/>
        <xdr:cNvSpPr/>
      </xdr:nvSpPr>
      <xdr:spPr>
        <a:xfrm>
          <a:off x="3162300" y="6200775"/>
          <a:ext cx="1704975" cy="914400"/>
        </a:xfrm>
        <a:prstGeom prst="flowChartProcess">
          <a:avLst/>
        </a:prstGeom>
        <a:solidFill>
          <a:schemeClr val="accent1">
            <a:lumMod val="40000"/>
            <a:lumOff val="6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chemeClr val="tx1"/>
              </a:solidFill>
            </a:rPr>
            <a:t>IDENTIFICADA EN SIVICOF</a:t>
          </a:r>
        </a:p>
        <a:p>
          <a:pPr algn="ctr"/>
          <a:r>
            <a:rPr lang="es-CO" sz="800" baseline="0">
              <a:solidFill>
                <a:schemeClr val="tx1"/>
              </a:solidFill>
            </a:rPr>
            <a:t>(EVIDENCIA CUMPLMIENTO)</a:t>
          </a:r>
        </a:p>
        <a:p>
          <a:pPr algn="ctr"/>
          <a:r>
            <a:rPr lang="es-CO" sz="1000" b="1" baseline="0">
              <a:solidFill>
                <a:schemeClr val="tx1"/>
              </a:solidFill>
            </a:rPr>
            <a:t>1</a:t>
          </a:r>
          <a:endParaRPr lang="es-CO" sz="1000" b="1">
            <a:solidFill>
              <a:schemeClr val="tx1"/>
            </a:solidFill>
          </a:endParaRPr>
        </a:p>
      </xdr:txBody>
    </xdr:sp>
    <xdr:clientData/>
  </xdr:twoCellAnchor>
  <xdr:twoCellAnchor>
    <xdr:from>
      <xdr:col>7</xdr:col>
      <xdr:colOff>447676</xdr:colOff>
      <xdr:row>14</xdr:row>
      <xdr:rowOff>57150</xdr:rowOff>
    </xdr:from>
    <xdr:to>
      <xdr:col>9</xdr:col>
      <xdr:colOff>752476</xdr:colOff>
      <xdr:row>19</xdr:row>
      <xdr:rowOff>0</xdr:rowOff>
    </xdr:to>
    <xdr:sp macro="" textlink="">
      <xdr:nvSpPr>
        <xdr:cNvPr id="13" name="Proceso 12"/>
        <xdr:cNvSpPr/>
      </xdr:nvSpPr>
      <xdr:spPr>
        <a:xfrm>
          <a:off x="5686426" y="3943350"/>
          <a:ext cx="1828800" cy="895350"/>
        </a:xfrm>
        <a:prstGeom prst="flowChartProcess">
          <a:avLst/>
        </a:prstGeom>
        <a:solidFill>
          <a:schemeClr val="accent1">
            <a:lumMod val="40000"/>
            <a:lumOff val="6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chemeClr val="tx1"/>
              </a:solidFill>
            </a:rPr>
            <a:t>ACCIONES REFORMULADAS</a:t>
          </a:r>
          <a:r>
            <a:rPr lang="es-CO" sz="1000" baseline="0">
              <a:solidFill>
                <a:schemeClr val="tx1"/>
              </a:solidFill>
            </a:rPr>
            <a:t> PAD 2017</a:t>
          </a:r>
        </a:p>
        <a:p>
          <a:pPr algn="ctr"/>
          <a:r>
            <a:rPr lang="es-CO" sz="1000" b="1" baseline="0">
              <a:solidFill>
                <a:schemeClr val="tx1"/>
              </a:solidFill>
            </a:rPr>
            <a:t>3</a:t>
          </a:r>
          <a:endParaRPr lang="es-CO" sz="1000" b="1">
            <a:solidFill>
              <a:schemeClr val="tx1"/>
            </a:solidFill>
          </a:endParaRPr>
        </a:p>
      </xdr:txBody>
    </xdr:sp>
    <xdr:clientData/>
  </xdr:twoCellAnchor>
  <xdr:twoCellAnchor>
    <xdr:from>
      <xdr:col>7</xdr:col>
      <xdr:colOff>457200</xdr:colOff>
      <xdr:row>20</xdr:row>
      <xdr:rowOff>28575</xdr:rowOff>
    </xdr:from>
    <xdr:to>
      <xdr:col>10</xdr:col>
      <xdr:colOff>9525</xdr:colOff>
      <xdr:row>24</xdr:row>
      <xdr:rowOff>161925</xdr:rowOff>
    </xdr:to>
    <xdr:sp macro="" textlink="">
      <xdr:nvSpPr>
        <xdr:cNvPr id="14" name="Proceso 13"/>
        <xdr:cNvSpPr/>
      </xdr:nvSpPr>
      <xdr:spPr>
        <a:xfrm>
          <a:off x="5695950" y="5057775"/>
          <a:ext cx="1838325" cy="895350"/>
        </a:xfrm>
        <a:prstGeom prst="flowChartProcess">
          <a:avLst/>
        </a:prstGeom>
        <a:solidFill>
          <a:schemeClr val="accent1">
            <a:lumMod val="40000"/>
            <a:lumOff val="6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chemeClr val="tx1"/>
              </a:solidFill>
            </a:rPr>
            <a:t>ACCIONES PENDIENTES DE EVIDENCIAR</a:t>
          </a:r>
          <a:r>
            <a:rPr lang="es-CO" sz="1000" baseline="0">
              <a:solidFill>
                <a:schemeClr val="tx1"/>
              </a:solidFill>
            </a:rPr>
            <a:t> CUMPLIMIENTO</a:t>
          </a:r>
        </a:p>
        <a:p>
          <a:pPr algn="ctr"/>
          <a:r>
            <a:rPr lang="es-CO" sz="1000" b="1" baseline="0">
              <a:solidFill>
                <a:schemeClr val="tx1"/>
              </a:solidFill>
            </a:rPr>
            <a:t>38</a:t>
          </a:r>
          <a:endParaRPr lang="es-CO" sz="1000" b="1">
            <a:solidFill>
              <a:schemeClr val="tx1"/>
            </a:solidFill>
          </a:endParaRPr>
        </a:p>
      </xdr:txBody>
    </xdr:sp>
    <xdr:clientData/>
  </xdr:twoCellAnchor>
  <xdr:twoCellAnchor>
    <xdr:from>
      <xdr:col>11</xdr:col>
      <xdr:colOff>200025</xdr:colOff>
      <xdr:row>14</xdr:row>
      <xdr:rowOff>19050</xdr:rowOff>
    </xdr:from>
    <xdr:to>
      <xdr:col>13</xdr:col>
      <xdr:colOff>371475</xdr:colOff>
      <xdr:row>20</xdr:row>
      <xdr:rowOff>38100</xdr:rowOff>
    </xdr:to>
    <xdr:sp macro="" textlink="">
      <xdr:nvSpPr>
        <xdr:cNvPr id="16" name="Proceso 15"/>
        <xdr:cNvSpPr/>
      </xdr:nvSpPr>
      <xdr:spPr>
        <a:xfrm>
          <a:off x="8486775" y="3905250"/>
          <a:ext cx="1695450" cy="1162050"/>
        </a:xfrm>
        <a:prstGeom prst="flowChartProcess">
          <a:avLst/>
        </a:prstGeom>
        <a:solidFill>
          <a:schemeClr val="accent1">
            <a:lumMod val="40000"/>
            <a:lumOff val="6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chemeClr val="tx1"/>
              </a:solidFill>
            </a:rPr>
            <a:t>ACCIONES CERRADAS PAD ANTERIORES</a:t>
          </a:r>
          <a:endParaRPr lang="es-CO" sz="1000" baseline="0">
            <a:solidFill>
              <a:schemeClr val="tx1"/>
            </a:solidFill>
          </a:endParaRPr>
        </a:p>
        <a:p>
          <a:pPr algn="ctr"/>
          <a:r>
            <a:rPr lang="es-CO" sz="1000" b="1" baseline="0">
              <a:solidFill>
                <a:schemeClr val="tx1"/>
              </a:solidFill>
            </a:rPr>
            <a:t>156</a:t>
          </a:r>
        </a:p>
        <a:p>
          <a:pPr algn="ctr"/>
          <a:r>
            <a:rPr lang="es-CO" sz="1000" b="0" baseline="0">
              <a:solidFill>
                <a:schemeClr val="tx1"/>
              </a:solidFill>
            </a:rPr>
            <a:t>ACCIONES REPETIDAS CERRADAS PAD ANTERIORES </a:t>
          </a:r>
        </a:p>
        <a:p>
          <a:pPr algn="ctr"/>
          <a:r>
            <a:rPr lang="es-CO" sz="1000" b="1" baseline="0">
              <a:solidFill>
                <a:schemeClr val="tx1"/>
              </a:solidFill>
            </a:rPr>
            <a:t>1</a:t>
          </a:r>
          <a:endParaRPr lang="es-CO" sz="1000" b="1">
            <a:solidFill>
              <a:schemeClr val="tx1"/>
            </a:solidFill>
          </a:endParaRPr>
        </a:p>
      </xdr:txBody>
    </xdr:sp>
    <xdr:clientData/>
  </xdr:twoCellAnchor>
  <xdr:twoCellAnchor>
    <xdr:from>
      <xdr:col>11</xdr:col>
      <xdr:colOff>200025</xdr:colOff>
      <xdr:row>21</xdr:row>
      <xdr:rowOff>19050</xdr:rowOff>
    </xdr:from>
    <xdr:to>
      <xdr:col>13</xdr:col>
      <xdr:colOff>371475</xdr:colOff>
      <xdr:row>26</xdr:row>
      <xdr:rowOff>0</xdr:rowOff>
    </xdr:to>
    <xdr:sp macro="" textlink="">
      <xdr:nvSpPr>
        <xdr:cNvPr id="17" name="Proceso 16"/>
        <xdr:cNvSpPr/>
      </xdr:nvSpPr>
      <xdr:spPr>
        <a:xfrm>
          <a:off x="8486775" y="5238750"/>
          <a:ext cx="1695450" cy="933450"/>
        </a:xfrm>
        <a:prstGeom prst="flowChartProcess">
          <a:avLst/>
        </a:prstGeom>
        <a:solidFill>
          <a:schemeClr val="accent1">
            <a:lumMod val="40000"/>
            <a:lumOff val="6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chemeClr val="tx1"/>
              </a:solidFill>
            </a:rPr>
            <a:t>ACCIONES ABIERTAS CON VENCIMIENTO</a:t>
          </a:r>
          <a:r>
            <a:rPr lang="es-CO" sz="1000" baseline="0">
              <a:solidFill>
                <a:schemeClr val="tx1"/>
              </a:solidFill>
            </a:rPr>
            <a:t> ANTERIOR AL 30/05/2018</a:t>
          </a:r>
        </a:p>
        <a:p>
          <a:pPr algn="ctr"/>
          <a:r>
            <a:rPr lang="es-CO" sz="1000" b="1" baseline="0">
              <a:solidFill>
                <a:schemeClr val="tx1"/>
              </a:solidFill>
            </a:rPr>
            <a:t>243</a:t>
          </a:r>
          <a:endParaRPr lang="es-CO" sz="1000" b="1">
            <a:solidFill>
              <a:schemeClr val="tx1"/>
            </a:solidFill>
          </a:endParaRPr>
        </a:p>
      </xdr:txBody>
    </xdr:sp>
    <xdr:clientData/>
  </xdr:twoCellAnchor>
  <xdr:twoCellAnchor>
    <xdr:from>
      <xdr:col>1</xdr:col>
      <xdr:colOff>585788</xdr:colOff>
      <xdr:row>6</xdr:row>
      <xdr:rowOff>152400</xdr:rowOff>
    </xdr:from>
    <xdr:to>
      <xdr:col>6</xdr:col>
      <xdr:colOff>481012</xdr:colOff>
      <xdr:row>9</xdr:row>
      <xdr:rowOff>66675</xdr:rowOff>
    </xdr:to>
    <xdr:cxnSp macro="">
      <xdr:nvCxnSpPr>
        <xdr:cNvPr id="31" name="Conector recto de flecha 30"/>
        <xdr:cNvCxnSpPr>
          <a:endCxn id="6" idx="0"/>
        </xdr:cNvCxnSpPr>
      </xdr:nvCxnSpPr>
      <xdr:spPr>
        <a:xfrm flipH="1">
          <a:off x="1252538" y="2581275"/>
          <a:ext cx="3705224" cy="485775"/>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42863</xdr:colOff>
      <xdr:row>6</xdr:row>
      <xdr:rowOff>152400</xdr:rowOff>
    </xdr:from>
    <xdr:to>
      <xdr:col>6</xdr:col>
      <xdr:colOff>481012</xdr:colOff>
      <xdr:row>9</xdr:row>
      <xdr:rowOff>76200</xdr:rowOff>
    </xdr:to>
    <xdr:cxnSp macro="">
      <xdr:nvCxnSpPr>
        <xdr:cNvPr id="35" name="Conector recto de flecha 34"/>
        <xdr:cNvCxnSpPr>
          <a:endCxn id="8" idx="0"/>
        </xdr:cNvCxnSpPr>
      </xdr:nvCxnSpPr>
      <xdr:spPr>
        <a:xfrm flipH="1">
          <a:off x="3757613" y="2581275"/>
          <a:ext cx="1200149" cy="4953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481012</xdr:colOff>
      <xdr:row>6</xdr:row>
      <xdr:rowOff>152400</xdr:rowOff>
    </xdr:from>
    <xdr:to>
      <xdr:col>8</xdr:col>
      <xdr:colOff>423863</xdr:colOff>
      <xdr:row>9</xdr:row>
      <xdr:rowOff>104775</xdr:rowOff>
    </xdr:to>
    <xdr:cxnSp macro="">
      <xdr:nvCxnSpPr>
        <xdr:cNvPr id="37" name="Conector recto de flecha 36"/>
        <xdr:cNvCxnSpPr>
          <a:endCxn id="7" idx="0"/>
        </xdr:cNvCxnSpPr>
      </xdr:nvCxnSpPr>
      <xdr:spPr>
        <a:xfrm>
          <a:off x="4957762" y="2581275"/>
          <a:ext cx="1466851" cy="523875"/>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481012</xdr:colOff>
      <xdr:row>6</xdr:row>
      <xdr:rowOff>152400</xdr:rowOff>
    </xdr:from>
    <xdr:to>
      <xdr:col>12</xdr:col>
      <xdr:colOff>52388</xdr:colOff>
      <xdr:row>9</xdr:row>
      <xdr:rowOff>133350</xdr:rowOff>
    </xdr:to>
    <xdr:cxnSp macro="">
      <xdr:nvCxnSpPr>
        <xdr:cNvPr id="39" name="Conector recto de flecha 38"/>
        <xdr:cNvCxnSpPr>
          <a:endCxn id="9" idx="0"/>
        </xdr:cNvCxnSpPr>
      </xdr:nvCxnSpPr>
      <xdr:spPr>
        <a:xfrm>
          <a:off x="4957762" y="2581275"/>
          <a:ext cx="4143376" cy="55245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209552</xdr:colOff>
      <xdr:row>12</xdr:row>
      <xdr:rowOff>180974</xdr:rowOff>
    </xdr:from>
    <xdr:to>
      <xdr:col>5</xdr:col>
      <xdr:colOff>42864</xdr:colOff>
      <xdr:row>16</xdr:row>
      <xdr:rowOff>114299</xdr:rowOff>
    </xdr:to>
    <xdr:cxnSp macro="">
      <xdr:nvCxnSpPr>
        <xdr:cNvPr id="43" name="Conector angular 42"/>
        <xdr:cNvCxnSpPr>
          <a:stCxn id="8" idx="2"/>
          <a:endCxn id="10" idx="1"/>
        </xdr:cNvCxnSpPr>
      </xdr:nvCxnSpPr>
      <xdr:spPr>
        <a:xfrm rot="5400000">
          <a:off x="3112295" y="3802856"/>
          <a:ext cx="695325" cy="595312"/>
        </a:xfrm>
        <a:prstGeom prst="bentConnector4">
          <a:avLst>
            <a:gd name="adj1" fmla="val 16438"/>
            <a:gd name="adj2" fmla="val 1384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200026</xdr:colOff>
      <xdr:row>12</xdr:row>
      <xdr:rowOff>180974</xdr:rowOff>
    </xdr:from>
    <xdr:to>
      <xdr:col>5</xdr:col>
      <xdr:colOff>42864</xdr:colOff>
      <xdr:row>22</xdr:row>
      <xdr:rowOff>114299</xdr:rowOff>
    </xdr:to>
    <xdr:cxnSp macro="">
      <xdr:nvCxnSpPr>
        <xdr:cNvPr id="45" name="Conector angular 44"/>
        <xdr:cNvCxnSpPr>
          <a:stCxn id="8" idx="2"/>
          <a:endCxn id="11" idx="1"/>
        </xdr:cNvCxnSpPr>
      </xdr:nvCxnSpPr>
      <xdr:spPr>
        <a:xfrm rot="5400000">
          <a:off x="2536032" y="4369593"/>
          <a:ext cx="1838325" cy="604838"/>
        </a:xfrm>
        <a:prstGeom prst="bentConnector4">
          <a:avLst>
            <a:gd name="adj1" fmla="val 5959"/>
            <a:gd name="adj2" fmla="val 137795"/>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12</xdr:row>
      <xdr:rowOff>180976</xdr:rowOff>
    </xdr:from>
    <xdr:to>
      <xdr:col>5</xdr:col>
      <xdr:colOff>42863</xdr:colOff>
      <xdr:row>28</xdr:row>
      <xdr:rowOff>104776</xdr:rowOff>
    </xdr:to>
    <xdr:cxnSp macro="">
      <xdr:nvCxnSpPr>
        <xdr:cNvPr id="48" name="Conector angular 47"/>
        <xdr:cNvCxnSpPr>
          <a:stCxn id="8" idx="2"/>
          <a:endCxn id="12" idx="1"/>
        </xdr:cNvCxnSpPr>
      </xdr:nvCxnSpPr>
      <xdr:spPr>
        <a:xfrm rot="5400000">
          <a:off x="1974057" y="4941094"/>
          <a:ext cx="2971800" cy="595313"/>
        </a:xfrm>
        <a:prstGeom prst="bentConnector4">
          <a:avLst>
            <a:gd name="adj1" fmla="val 3846"/>
            <a:gd name="adj2" fmla="val 1384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447677</xdr:colOff>
      <xdr:row>13</xdr:row>
      <xdr:rowOff>19050</xdr:rowOff>
    </xdr:from>
    <xdr:to>
      <xdr:col>8</xdr:col>
      <xdr:colOff>423864</xdr:colOff>
      <xdr:row>16</xdr:row>
      <xdr:rowOff>123825</xdr:rowOff>
    </xdr:to>
    <xdr:cxnSp macro="">
      <xdr:nvCxnSpPr>
        <xdr:cNvPr id="51" name="Conector angular 50"/>
        <xdr:cNvCxnSpPr>
          <a:stCxn id="7" idx="2"/>
          <a:endCxn id="13" idx="1"/>
        </xdr:cNvCxnSpPr>
      </xdr:nvCxnSpPr>
      <xdr:spPr>
        <a:xfrm rot="5400000">
          <a:off x="5717383" y="3750469"/>
          <a:ext cx="676275" cy="738187"/>
        </a:xfrm>
        <a:prstGeom prst="bentConnector4">
          <a:avLst>
            <a:gd name="adj1" fmla="val 16901"/>
            <a:gd name="adj2" fmla="val 130968"/>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457200</xdr:colOff>
      <xdr:row>13</xdr:row>
      <xdr:rowOff>19051</xdr:rowOff>
    </xdr:from>
    <xdr:to>
      <xdr:col>8</xdr:col>
      <xdr:colOff>423863</xdr:colOff>
      <xdr:row>22</xdr:row>
      <xdr:rowOff>95251</xdr:rowOff>
    </xdr:to>
    <xdr:cxnSp macro="">
      <xdr:nvCxnSpPr>
        <xdr:cNvPr id="53" name="Conector angular 52"/>
        <xdr:cNvCxnSpPr>
          <a:stCxn id="7" idx="2"/>
          <a:endCxn id="14" idx="1"/>
        </xdr:cNvCxnSpPr>
      </xdr:nvCxnSpPr>
      <xdr:spPr>
        <a:xfrm rot="5400000">
          <a:off x="5164932" y="4312444"/>
          <a:ext cx="1790700" cy="728663"/>
        </a:xfrm>
        <a:prstGeom prst="bentConnector4">
          <a:avLst>
            <a:gd name="adj1" fmla="val 6117"/>
            <a:gd name="adj2" fmla="val 133987"/>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13</xdr:row>
      <xdr:rowOff>47626</xdr:rowOff>
    </xdr:from>
    <xdr:to>
      <xdr:col>12</xdr:col>
      <xdr:colOff>52388</xdr:colOff>
      <xdr:row>17</xdr:row>
      <xdr:rowOff>28576</xdr:rowOff>
    </xdr:to>
    <xdr:cxnSp macro="">
      <xdr:nvCxnSpPr>
        <xdr:cNvPr id="57" name="Conector angular 56"/>
        <xdr:cNvCxnSpPr>
          <a:stCxn id="9" idx="2"/>
          <a:endCxn id="16" idx="1"/>
        </xdr:cNvCxnSpPr>
      </xdr:nvCxnSpPr>
      <xdr:spPr>
        <a:xfrm rot="5400000">
          <a:off x="8422482" y="3874294"/>
          <a:ext cx="742950" cy="614363"/>
        </a:xfrm>
        <a:prstGeom prst="bentConnector4">
          <a:avLst>
            <a:gd name="adj1" fmla="val 10897"/>
            <a:gd name="adj2" fmla="val 137209"/>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13</xdr:row>
      <xdr:rowOff>47626</xdr:rowOff>
    </xdr:from>
    <xdr:to>
      <xdr:col>12</xdr:col>
      <xdr:colOff>52388</xdr:colOff>
      <xdr:row>23</xdr:row>
      <xdr:rowOff>104776</xdr:rowOff>
    </xdr:to>
    <xdr:cxnSp macro="">
      <xdr:nvCxnSpPr>
        <xdr:cNvPr id="59" name="Conector angular 58"/>
        <xdr:cNvCxnSpPr>
          <a:stCxn id="9" idx="2"/>
          <a:endCxn id="17" idx="1"/>
        </xdr:cNvCxnSpPr>
      </xdr:nvCxnSpPr>
      <xdr:spPr>
        <a:xfrm rot="5400000">
          <a:off x="7812882" y="4483894"/>
          <a:ext cx="1962150" cy="614363"/>
        </a:xfrm>
        <a:prstGeom prst="bentConnector4">
          <a:avLst>
            <a:gd name="adj1" fmla="val 4126"/>
            <a:gd name="adj2" fmla="val 137209"/>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180975</xdr:colOff>
      <xdr:row>27</xdr:row>
      <xdr:rowOff>0</xdr:rowOff>
    </xdr:from>
    <xdr:to>
      <xdr:col>13</xdr:col>
      <xdr:colOff>352425</xdr:colOff>
      <xdr:row>31</xdr:row>
      <xdr:rowOff>171450</xdr:rowOff>
    </xdr:to>
    <xdr:sp macro="" textlink="">
      <xdr:nvSpPr>
        <xdr:cNvPr id="61" name="Proceso 60"/>
        <xdr:cNvSpPr/>
      </xdr:nvSpPr>
      <xdr:spPr>
        <a:xfrm>
          <a:off x="8467725" y="6429375"/>
          <a:ext cx="1695450" cy="933450"/>
        </a:xfrm>
        <a:prstGeom prst="flowChartProcess">
          <a:avLst/>
        </a:prstGeom>
        <a:solidFill>
          <a:schemeClr val="accent1">
            <a:lumMod val="40000"/>
            <a:lumOff val="6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chemeClr val="tx1"/>
              </a:solidFill>
            </a:rPr>
            <a:t>ACCIONES ABIERTAS CON VENCIMIENTO</a:t>
          </a:r>
          <a:r>
            <a:rPr lang="es-CO" sz="1000" baseline="0">
              <a:solidFill>
                <a:schemeClr val="tx1"/>
              </a:solidFill>
            </a:rPr>
            <a:t> POSTERIOR AL 30/05/2018</a:t>
          </a:r>
        </a:p>
        <a:p>
          <a:pPr algn="ctr"/>
          <a:r>
            <a:rPr lang="es-CO" sz="1000" b="1" baseline="0">
              <a:solidFill>
                <a:schemeClr val="tx1"/>
              </a:solidFill>
            </a:rPr>
            <a:t>76</a:t>
          </a:r>
          <a:endParaRPr lang="es-CO" sz="1000" b="1">
            <a:solidFill>
              <a:schemeClr val="tx1"/>
            </a:solidFill>
          </a:endParaRPr>
        </a:p>
      </xdr:txBody>
    </xdr:sp>
    <xdr:clientData/>
  </xdr:twoCellAnchor>
  <xdr:twoCellAnchor>
    <xdr:from>
      <xdr:col>11</xdr:col>
      <xdr:colOff>180975</xdr:colOff>
      <xdr:row>13</xdr:row>
      <xdr:rowOff>47626</xdr:rowOff>
    </xdr:from>
    <xdr:to>
      <xdr:col>12</xdr:col>
      <xdr:colOff>52388</xdr:colOff>
      <xdr:row>29</xdr:row>
      <xdr:rowOff>85726</xdr:rowOff>
    </xdr:to>
    <xdr:cxnSp macro="">
      <xdr:nvCxnSpPr>
        <xdr:cNvPr id="63" name="Conector angular 62"/>
        <xdr:cNvCxnSpPr>
          <a:stCxn id="9" idx="2"/>
          <a:endCxn id="61" idx="1"/>
        </xdr:cNvCxnSpPr>
      </xdr:nvCxnSpPr>
      <xdr:spPr>
        <a:xfrm rot="5400000">
          <a:off x="7241382" y="5036344"/>
          <a:ext cx="3086100" cy="633413"/>
        </a:xfrm>
        <a:prstGeom prst="bentConnector4">
          <a:avLst>
            <a:gd name="adj1" fmla="val 2932"/>
            <a:gd name="adj2" fmla="val 13308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xdr:colOff>
      <xdr:row>21</xdr:row>
      <xdr:rowOff>38099</xdr:rowOff>
    </xdr:from>
    <xdr:to>
      <xdr:col>16</xdr:col>
      <xdr:colOff>542924</xdr:colOff>
      <xdr:row>25</xdr:row>
      <xdr:rowOff>180974</xdr:rowOff>
    </xdr:to>
    <xdr:sp macro="" textlink="">
      <xdr:nvSpPr>
        <xdr:cNvPr id="67" name="Proceso 66"/>
        <xdr:cNvSpPr/>
      </xdr:nvSpPr>
      <xdr:spPr>
        <a:xfrm>
          <a:off x="10591799" y="4181474"/>
          <a:ext cx="2047875" cy="904875"/>
        </a:xfrm>
        <a:prstGeom prst="flowChartProcess">
          <a:avLst/>
        </a:prstGeom>
        <a:solidFill>
          <a:schemeClr val="accent1">
            <a:lumMod val="20000"/>
            <a:lumOff val="80000"/>
          </a:schemeClr>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800" b="0">
              <a:solidFill>
                <a:schemeClr val="tx1"/>
              </a:solidFill>
            </a:rPr>
            <a:t>VENCIDAS O INCUMPLIDAS = </a:t>
          </a:r>
          <a:r>
            <a:rPr lang="es-CO" sz="800" b="1">
              <a:solidFill>
                <a:schemeClr val="tx1"/>
              </a:solidFill>
            </a:rPr>
            <a:t>57</a:t>
          </a:r>
        </a:p>
        <a:p>
          <a:pPr algn="l"/>
          <a:r>
            <a:rPr lang="es-CO" sz="800" b="0" baseline="0">
              <a:solidFill>
                <a:schemeClr val="tx1"/>
              </a:solidFill>
            </a:rPr>
            <a:t>CON RECOMENDACIÓN DE CIERRE DE LA OCI = </a:t>
          </a:r>
          <a:r>
            <a:rPr lang="es-CO" sz="800" b="1" baseline="0">
              <a:solidFill>
                <a:schemeClr val="tx1"/>
              </a:solidFill>
            </a:rPr>
            <a:t>171</a:t>
          </a:r>
        </a:p>
        <a:p>
          <a:pPr algn="l"/>
          <a:r>
            <a:rPr lang="es-CO" sz="800" b="0" baseline="0">
              <a:solidFill>
                <a:schemeClr val="tx1"/>
              </a:solidFill>
            </a:rPr>
            <a:t>DECLARADAS INEFICIENTES O REPETIDAS EN SIVICOF EN INFORME PAD 2016 = </a:t>
          </a:r>
          <a:r>
            <a:rPr lang="es-CO" sz="800" b="1" baseline="0">
              <a:solidFill>
                <a:schemeClr val="tx1"/>
              </a:solidFill>
            </a:rPr>
            <a:t>15</a:t>
          </a:r>
          <a:endParaRPr lang="es-CO" sz="800" b="1">
            <a:solidFill>
              <a:schemeClr val="tx1"/>
            </a:solidFill>
          </a:endParaRPr>
        </a:p>
      </xdr:txBody>
    </xdr:sp>
    <xdr:clientData/>
  </xdr:twoCellAnchor>
  <xdr:twoCellAnchor>
    <xdr:from>
      <xdr:col>13</xdr:col>
      <xdr:colOff>371475</xdr:colOff>
      <xdr:row>23</xdr:row>
      <xdr:rowOff>104775</xdr:rowOff>
    </xdr:from>
    <xdr:to>
      <xdr:col>14</xdr:col>
      <xdr:colOff>19049</xdr:colOff>
      <xdr:row>23</xdr:row>
      <xdr:rowOff>109537</xdr:rowOff>
    </xdr:to>
    <xdr:cxnSp macro="">
      <xdr:nvCxnSpPr>
        <xdr:cNvPr id="69" name="Conector recto de flecha 68"/>
        <xdr:cNvCxnSpPr>
          <a:stCxn id="17" idx="3"/>
          <a:endCxn id="67" idx="1"/>
        </xdr:cNvCxnSpPr>
      </xdr:nvCxnSpPr>
      <xdr:spPr>
        <a:xfrm>
          <a:off x="10182225" y="4629150"/>
          <a:ext cx="409574" cy="47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257.523877314816" createdVersion="6" refreshedVersion="6" minRefreshableVersion="3" recordCount="461">
  <cacheSource type="worksheet">
    <worksheetSource ref="A2:AG463" sheet="BASE RESUMEN"/>
  </cacheSource>
  <cacheFields count="33">
    <cacheField name="No." numFmtId="0">
      <sharedItems containsSemiMixedTypes="0" containsString="0" containsNumber="1" containsInteger="1" minValue="2" maxValue="690"/>
    </cacheField>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3" maxValue="2017"/>
    </cacheField>
    <cacheField name="CODIGO AUDITORÍA SEGÚN PAD DE LA VIGENCIA" numFmtId="0">
      <sharedItems containsSemiMixedTypes="0" containsString="0" containsNumber="1" containsInteger="1" minValue="91" maxValue="876"/>
    </cacheField>
    <cacheField name="No. HALLAZGO" numFmtId="0">
      <sharedItems/>
    </cacheField>
    <cacheField name="CODIGO ACCION" numFmtId="0">
      <sharedItems containsSemiMixedTypes="0" containsString="0" containsNumber="1" containsInteger="1" minValue="1" maxValue="26"/>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8" maxValue="100"/>
    </cacheField>
    <cacheField name="AREA RESPONSABLE" numFmtId="0">
      <sharedItems/>
    </cacheField>
    <cacheField name="FECHA DE INICIO" numFmtId="0">
      <sharedItems/>
    </cacheField>
    <cacheField name="FECHA DE TERMINACIÓN" numFmtId="0">
      <sharedItems count="79">
        <s v="2014-04-15"/>
        <s v="2014-05-31"/>
        <s v="2014-12-31"/>
        <s v="2017-06-30"/>
        <s v="2017-12-31"/>
        <s v="2016-01-30"/>
        <s v="2015-05-01"/>
        <s v="2014-12-30"/>
        <s v="2016-01-31"/>
        <s v="2015-02-28"/>
        <s v="2015-09-30"/>
        <s v="2015-06-30"/>
        <s v="2014-07-31"/>
        <s v="2014-08-31"/>
        <s v="2017-07-01"/>
        <s v="2018-04-30"/>
        <s v="2017-12-30"/>
        <s v="2018-06-30"/>
        <s v="2017-12-15"/>
        <s v="2018-07-21"/>
        <s v="2018-03-31"/>
        <s v="2018-07-18"/>
        <s v="2018-02-18"/>
        <s v="2018-07-01"/>
        <s v="2018-03-01"/>
        <s v="2017-04-18"/>
        <s v="2016-12-01"/>
        <s v="2018-03-21"/>
        <s v="2016-12-15"/>
        <s v="2016-12-31"/>
        <s v="2018-02-28"/>
        <s v="2018-04-28"/>
        <s v="2017-10-01"/>
        <s v="2017-08-31"/>
        <s v="2017-06-01"/>
        <s v="2017-05-15"/>
        <s v="2016-12-16"/>
        <s v="2018-07-19"/>
        <s v="2014-05-30"/>
        <s v="2015-02-06"/>
        <s v="2014-04-30"/>
        <s v="2015-08-15"/>
        <s v="2015-09-18"/>
        <s v="2015-10-18"/>
        <s v="2015-12-30"/>
        <s v="2018-01-31"/>
        <s v="2017-11-30"/>
        <s v="2015-12-20"/>
        <s v="2015-12-31"/>
        <s v="2016-06-05"/>
        <s v="2016-03-31"/>
        <s v="2016-05-18"/>
        <s v="2016-06-01"/>
        <s v="2015-05-29"/>
        <s v="2015-02-27"/>
        <s v="2015-05-22"/>
        <s v="2015-03-02"/>
        <s v="2015-10-30"/>
        <s v="2015-04-15"/>
        <s v="2015-05-15"/>
        <s v="2015-05-30"/>
        <s v="2015-03-31"/>
        <s v="2015-01-30"/>
        <s v="2014-06-06"/>
        <s v="2016-01-18"/>
        <s v="2018-05-30"/>
        <s v="2019-01-31"/>
        <s v="2017-11-22"/>
        <s v="2018-06-29"/>
        <s v="2018-03-30"/>
        <s v="2018-08-30"/>
        <s v="2018-12-31"/>
        <s v="2016-07-20"/>
        <s v="2016-12-30"/>
        <s v="2016-03-15"/>
        <s v="2018-10-26"/>
        <s v="2016-08-01"/>
        <s v="2017-02-01"/>
        <s v="2017-09-10"/>
      </sharedItems>
    </cacheField>
    <cacheField name="MES TERMINACION" numFmtId="0">
      <sharedItems count="7">
        <s v=""/>
        <s v="JUNIO"/>
        <s v="JULIO"/>
        <s v="ENERO"/>
        <s v="AGOSTO"/>
        <s v="DICIEMBRE"/>
        <s v="OCTUBRE"/>
      </sharedItems>
    </cacheField>
    <cacheField name="ESTADO AUDITOR_x000a_(CONTRALORIA)" numFmtId="0">
      <sharedItems/>
    </cacheField>
    <cacheField name="SUBSECRETARÍA " numFmtId="0">
      <sharedItems count="15">
        <s v="SUBSECRETARÍA DE GESTIÓN CORPORATIVA"/>
        <s v="SUBSECRETARÍA DE GESTIÓN CORPORATIVA_x000a_SUBSECRETARÍA DE POLITICA SECTORIAL"/>
        <s v="SUBSECRETARÍA DE SERVICIOS DE LA MOVILIDAD"/>
        <s v="SUBSECRETARÍAS"/>
        <s v="SUBSECRETARÍA DE POLÍTICA SECTORIAL "/>
        <s v="OFICINA DE CONTROL INTERNO "/>
        <s v="SUBSECRETARÍA DE POLÍTICA SECTORIAL_x000a_SUBSECRETARÍA DE SERVICIOS DE MOVILIDAD"/>
        <s v="SUBSECRETARÍA DE SERVICIOS DE LA MOVILIDAD_x000a_SUBSECRETARÍA DE GESTIÓN CORPORATIVA"/>
        <s v="SUBSECRETARÍA DE POLÍTICA SECTORIAL"/>
        <s v="OFICINA ASESORA DE PLANEACIÓN "/>
        <s v="ORDENADORES DEL GASTO"/>
        <s v=" SUBSECRETARÍA DE GESTIÓN CORPORATIVA"/>
        <s v="SUBSECRETARÍA DE GESTIÓN CORPORATIVA_x000a_SUBSECRETARÍA DE SERVICIOS DE LA MOVILIDAD"/>
        <s v="SUBSECRETARÍA DE GESTIÓN CORPORATIVA_x000a_OFICINA ASESORA DE PLANEACIÓN"/>
        <s v="SUBSECRETARÍA DE SERVICIOS DE LA MOVILIDAD "/>
      </sharedItems>
    </cacheField>
    <cacheField name="ÁREA RESPONSABLE " numFmtId="0">
      <sharedItems/>
    </cacheField>
    <cacheField name="DEPENDENCIA RESPONSABLE " numFmtId="0">
      <sharedItems containsBlank="1"/>
    </cacheField>
    <cacheField name="EFICACIA " numFmtId="0">
      <sharedItems containsString="0" containsBlank="1" containsNumber="1" containsInteger="1" minValue="0" maxValue="100"/>
    </cacheField>
    <cacheField name="EFECTIVIDAD" numFmtId="0">
      <sharedItems containsString="0" containsBlank="1" containsNumber="1" containsInteger="1" minValue="0" maxValue="100"/>
    </cacheField>
    <cacheField name="ESTADO Y EVALUACIÓN AUDITOR _x000a_" numFmtId="0">
      <sharedItems count="3">
        <s v="CERRADA"/>
        <s v="INCUMPLIDA"/>
        <s v="ABIERTA"/>
      </sharedItems>
    </cacheField>
    <cacheField name="FECHA SEGUIMIENTO " numFmtId="164">
      <sharedItems containsNonDate="0" containsDate="1" containsString="0" containsBlank="1" minDate="2017-04-18T00:00:00" maxDate="2018-05-03T00:00:00"/>
    </cacheField>
    <cacheField name="NOMBRE AUDITOR" numFmtId="0">
      <sharedItems containsBlank="1"/>
    </cacheField>
    <cacheField name="ANÁLISIS SEGUIMIENTO ENTIDAD" numFmtId="0">
      <sharedItems count="145" longText="1">
        <s v="Cerrada Informe de Auditoria de Regularidad Código 108 Período Auditado 2015 PAD 2016 de fecha Junio de 2016. Página 25"/>
        <s v="El día 25 del 04 y 23 del 11 la DAL socializó los documentos del SIG (procedimientos y anexos), buenas practicas a nivel de contratación y secop II a 23 funcionarios de la dependencia encargados de intervenir en la contratación, la cual se contó con la participación del 100% de los convocados, por otra parte, mediante la aplicación de Moodle sea creado un curso sobre temas de contratación para todos los funcionarios de la SDM el cual cuenta con 7 módulos y su respectiva prueba de conocimiento"/>
        <s v="Se evidenció, que la DAL, realizó sensibilización el día 23 de noviembre de 2017 y el  1 de marzo de 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 dando cumplimiento a la acción propuesta.  "/>
        <s v="Se evidenció, que el 100% de los (19) servidores asistentes ,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
        <s v="Se evidenció, que la DAL incluyó en el capítulo VI del   Manual de Contratación,   resolución 163 de 2017, la  GUIA DE BUENAS PRACTICAS DE CONTRATACIÓN&quot;, pág. 69,   se establecen, entre otros, asuntos referentes a la publicación oportuna de los documentos que hacen parte del proceso, cumplimiento del cronograma. contractual;linkhttp://intranetmovilidad.movilidadbogota.gov.co/intranet/PA05 , dando cumplimiento a la acción propuesta de emitir  el manual, publicado en la intranet de la entidad "/>
        <s v="Se evidenció, que la DAL, realizó sensibilización el día 23 de noviembre de 2017,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
        <s v="_x000a_Se elevó derecho de petición a Colombia Compra Eficiente a través de radicado SDM-DAL- 191847-2017 del 23/11/ 2017, con el fin de consultar las alternativas dentro de la aplicación SECOP, de poder avanzar en la publicación de la minuta del contrato sin tener que alimentar la fecha de inicio, petición que fue resuelta el 24/01/2018, por la Subdirectora de Información y Desarrollo Tecnológico de CCE, con lo cual se ejecuta la acción establecida en los términos establecidos._x000a_"/>
        <s v="Cerrada Informe de Auditoria de Regularidad Código 108 Período Auditado 2015 PAD 2016 de fecha Junio de 2016. Página 26"/>
        <s v="Cerrada Informe de Auditoria de Regularidad Código 108 Período Auditado 2015 PAD 2016 de fecha Junio de 2016. Página 27"/>
        <s v="Cerrada Informe de Auditoria de Regularidad Código 108 Período Auditado 2015 PAD 2016 de fecha Junio de 2016. Página 32"/>
        <s v="De acuerdo a lo informado por el  enlace, se escucho en testimonio a un testigo. Esta en proceso el sancionatorio.  Es necesario primero resolver la nulidad. _x000a__x000a_Se solicita documento del estado del proceso emitido por parte del abogado de sancionatorio._x000a__x000a_Se solicita por parte de la OCI  llevar a cabo una mesa de trabajo con los responsables"/>
        <s v="No se aporta nueva evidencia. Se solicita por parte de la OCI  llevar a cabo una mesa de trabajo con los responsables_x000a__x000a_______________________________________________x000a__x000a_La acción se encuentra incumplida, no obstante el responsable aporta como evidencia el memorando de la SJC en el cual se expone el avance parcial de la gestión realizada. Documento de fecha 06/09/2017. (Radicado SDM-SJC-139027-2017) "/>
        <s v="Mediante el memorando SDM-SJC-139027-2017, se exponen las acciones adelantadas para cumplir esta acción. Adicionalmente, en lo corrido del año 2018 se han realizado gestiones adicionales para actualizar la información.  En el memorando SJC-43933 de marzo de 2018 la Subdirección de Jurisdicción Coactiva presenta información precisa para dar cumplimiento a esta acción, de acuerdo a lo informado por el enlace_x000a__x000a_Se solicita por parte de la OCI  llevar a cabo una mesa de trabajo con los responsables_x000a__________________________________________________x000a__x000a_La acción se encuentra incumplida, no obstante el responsable aporta como evidencia el memorando de la SJC en el cual se expone el avance parcial de la gestión realizada. Documento de fecha 06/09/2017. (Radicado SDM-SJC-139027-2017) "/>
        <s v="La acción se encuentra incumplida, no obstante el responsable aporta como evidencia el memorando de la SJC en el cual se expone el avance parcial de la gestión realizada. Documento de fecha 06/09/2017. (Radicado SDM-SJC-139027-2017) "/>
        <s v="No se aporta nueva evidencia. Se solicita por parte de la OCI  llevar a cabo una mesa de trabajo con los responsables_x000a__x000a________________________________________________x000a__x000a_La acción se encuentra incumplida, no obstante el responsable aporta como evidencia el memorando de la SJC en el cual se expone el avance parcial de la gestión realizada. Documento de fecha 06/09/2017. (Radicado SDM-SJC-139027-2017) "/>
        <s v="Se evidencio lista de asistencia a la la jornada de capacitación de fecha 01/03/2018  realizada por la OCI en el auditorio de Compensar de la Sede Calle 94, dirigida al Equipo Operativo de la SDM, donde asistieron 38 funcionarios._x000a__x000a_Se aporta como evidencia la presentanción  relacionada con el Procedimiento para la Formulación y Seguimiento de Planes de Mejoramiento (PV01-PR04) que incluye todos los componentes del mismo."/>
        <s v="Se observa publicado en la Intranet de la entidad el Procedimiento PV01-PR04 Versión 4,0 (Procedimiento para la Formulación y Seguimiento de Planes de Mejoramiento), actualizado el 30/11/2017. Se especifica la participación de la OAP en la identificación de la causa raíz y definciión de planes de mejoramiento, se incluyen controles en la revisión de planes de mejoramiento y se elimina el formato PV01-PR04-F05 FORMATO ANÁLISIS DE CAUSAS -  DIAGRAMA DE ÁRBOL_x000a__x000a_La actividad se cumple en el plazo establecido por lo cual se recomienda el cierre"/>
        <s v="Se aporta como evidencia la Circular No. 01 de 2017 de fecha 27/12/2017 cuyo asunto es: Grupo Estructurador de Procesos de Contratación, creación del comité de Estructuradores de Procesos de Contratación, en la cual se incluye en su numeral 7 el Sistema de Seguimiento y Control del CEP. Adicionalmente se observa la socialización realizada a través de correo electrónico a los Directores_x000a__x000a_La acción se ejecuta en los términos establecidos por lo tanto se recomienda el cierre"/>
        <s v="La acción se encuentra dentro del plazo de ejecución. Vencimiento en el primer semestre de la vigencia 2018"/>
        <s v="Se diseñó e implementó el formato de solicitud y aprobación de servicios tecnológicos, el cual se desarrolló como herramienta de control en el ejercicio de la supervisión, para el cual, se incluyó entre las cláusulas contractuales de los dos últimos contratos con el operador tecnológico – SELCOMP e INDRA la obligación especifica de diligenciarlo lo cual se evidencio en 7 órdenes de pago de las 13 cuentas que constituyen el contrato correspondiente. Acción Cumplida"/>
        <s v="Se efectuó seguimiento a 7 órdenes de pago de las 13 cuentas que constituyen el contrato respecto a la implementación del formato de solicitud y aprobación de servicios tecnológicos, lo cual se viene realizando durante toda la ejecución del contrato, reflejándose en la revisión y autorización de las cuentas de cobro por parte del supervisor. Acción Cumplida."/>
        <s v="En las obligaciones contractuales de los dos últimos contratos con el operador tecnológico - SELCOMP e INDRA se incluye la presentación de mínimo tres (3) cotizaciones a los supervisores del contrato para efectuar un comparativo de costos de mercado y proceder con la autorización de compra respectiva. Se evidenciaron cotizaciones de MSA LTDA, SELCOMP INGENIERIA SAS, COMSISER SAS. Acción Cumplida"/>
        <s v="Se implementó, como mecanismo de autocontrol el Tablero de Control  para el seguimiento de los contratos que apoya la gestión de los supervisores, formato que  se aporta como evidencia._x000a__x000a_De acuerdo a lo observado se recomienda el cierre de la acción"/>
        <s v="Se aporta como evidencia el formato de Acta de Reunión SOCIALIZACIÓN TABLERO DE CONTROL A LOS SUPERVISORES DCV en el cual entre otros temas se hace el ajuste y concertación del Tablero de Control y se socializa el diligenciamiento en Google Drive,_x000a__x000a_De acuerdo a lo observado se recomienda el cierre de la acción"/>
        <s v="Se aporta como evidencia las capacitaciones realizadas por la entidad de manera virtual y presencial, asi como la presentación realizada sobre la misma._x000a__x000a_De acuerdo a lo anteriormente evidenciado se recomienda el cierre de la acción"/>
        <s v="El contrato de interventoría 2016-214, no se ha podido liquidar debido a que se encuentran actualmente contratos de obra en ejecución, el contrato terminaba el 28 de febrero, pero fue prorrogado hasta el 31 de octubre de 2018._x000a__x000a_El contrato 2015-1252, puesto que el IDU no ha expedido los paz y salvos por la licencia de excavación para la intervención del espacio público y dicho documento es requisito indispensable para la SDM para la liquidación del mismo, no se puede proceder a su liquidación._x000a__x000a_Se solicita por parte de la OCI  llevar a cabo una mesa de trabajo con los responsables_x000a_"/>
        <s v="Se solicita para completar los soportes de ejecución de la actividad los paz y salvos del IDU o en su defecto el certificado o informe de interventoria que de cuenta de la atención de los oficios enviados en temas relacionados con las correcciones en la ejecución del contrato._x000a__x000a_Se solicita por parte de la OCI  llevar a cabo una mesa de trabajo con los responsables_x000a_"/>
        <s v="La acción se encuentra dentro del plazo de ejecución. Vencimiento en el segundo semestre de la vigencia 2018"/>
        <s v="Se evidenció, que la DAL, realizó sensibilización el día 23 de noviembre de 2017  y el 01/03/2018 ,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
        <s v="Se evidenció, que la DAL, adoptó a través de Resolución No.233 de 2017, el manual de supervisión, publicado en la INTRANET y creó curso a través de la plataforma Moodlee, contentivo de 7 módulos, de los cuales 5 son diseñados para las funciones de los supervisores.  Adicionalmente el día 13 de sep. se convocó a 12 supervisores de la SGC y 29 de la SPS para la socialización del manual, contando con la asistencia del 100% de los funcionarios convocados, dando cumplimiento a la acción propuesta."/>
        <s v="Se encuentra en proceso de revisión por parte de la OCI"/>
        <s v="Se evidenció, que la DAL, realizó la socialización los días 13 de enero y 05 de mayo de 2017, de los parámetros a tener en cuenta al momento de estructurar los procesos contractuales, a los ordenadores del gasto y a los servidores de las Subsecretarías encargados del tema, así mismo, se observó que en la intranet tiene publicados 7 procedimientos en materia contractual y modelo de estudios previos, dando cumplimiento a la acción propuesta."/>
        <s v="Cerrada Informe de Auditoria de Regularidad Código 91 Período Auditado 2016 PAD 2017 de fecha Junio de 2017. Página 25"/>
        <s v="El día 30/01/2018, se realizó por parte de la SPS, capacitación a los estructuradores de procesos contractuales pertenecientes a la SPS, de igual forma el 04/03/2018, sobre los riesgos en la contratación. "/>
        <s v="El día 08/08/2018, se realizó por parte de la SPS, capacitación a los supervisores de contratos pertenecientes a la SPS, según actas de asistencia y la evaluación a los supervisores de los contratos suscritos por la SPS."/>
        <s v="Se aporta como evidenca ANEXO 1 -  ANEXO TÉCNICO DEFINITIVO de fecha Septiembre de 2017 (Concurso de Méritos Abiertos) Pag 37 y 38_x000a__x000a_De acuerdo a lo anteriormente evidenciado se recomienda el cierre de la acción"/>
        <s v="Se aporta la evidencia que da cuenta del cumplimiento de la acción formulada, relacionada con la socialización de los supervisores, de conformidad con lo expuesto en la justificación. _x000a__x000a_De acuerdo a lo anteriormente evidenciado se recomienda el cierre de la acción"/>
        <s v="Se aporta el documento GUIA PARA EL CALCULO DEL PRESUPUESTO OFICIAL PARA PROCESOS DE CONTRATACIÓN DE LA DIRECCIÓN DE CONTROL Y VIGILANCIA, de fecha 22/03/2018, Versión 1._x000a__x000a_Asi mismo el memorando remitiendo  la guia  y la lista de asistencia a la socialización de la misma._x000a__x000a_De acuerdo a lo observado se recomienda el cierre de la acción."/>
        <s v="Se aporta como evidencia el memorando de fecha 28/03/2018 a través del cual la SSM socializa la Guia a los estructuradores de la Dirección de Control y Vigilancia, para un total de 9 servidores de acuerdo a la lista de asistencia._x000a__x000a_De acuerdo a lo observado se recomienda el cierre de la acción._x000a_"/>
        <s v="Se actualizó, socializó y publicó PA03-PR04 &quot;Procedimiento Tramite Ordenes de Pago y Relación de Autorización&quot; implementando nuevos formatos de control como PA03-PRO4-F11 FORMATO ENTREGA DE CUENTAS PARA REVISION por unidad ejecutora y PA03-PRO4-F12 FORMATO DE RELACIÓN DE PLANILLAS ENTREGADAS PARA REVISIÓN modificaciones que fueron socializadas al interior del proceso el 21 de septiembre de 2017. Se considera que la acción se ha cumplido "/>
        <s v="Para el convenio interadministrativo de cooperación 008 de 2015 entre la SDM y la Policía Nacional allego los documentos faltantes de posible ubicación al expediente identificados por el ente de control los cuales se encuentra en carpetado en 6 carpetas debidamente organizadas y foliadas en un total aproximado de 1029 acuerdo con lo señalado en la Tabla de Retención Documental – TRD de la SDM y señalados en el formato PA01-PR02-F02 “Formato hoja de control”. "/>
        <s v="Se aporta evidencia las socializaciones tanto virtual como presencial y la presentación que se desarrollo._x000a__x000a_De acuerdo a lo anteriormente evidenciado se recomienda el cierre de la acción"/>
        <s v="Se aporta la evidencia de 4 de los pagos revisados y aprobados, asi como  de la Mesa de trabajo efectuada el 10/07/207._x000a__x000a_De acuerdo a lo anteriormente evidenciado se recomienda el cierre de la acción"/>
        <s v="Falta el documento informe de supervisión y cruce de cuentas._x000a_Pendiente la liquidación._x000a__x000a_Se solicita por parte de la OCI  llevar a cabo una mesa de trabajo con los responsables_x000a__x000a____________________________________________x000a_Se aporta como evidencia la gestión realizada en el tramite del Acta de liquidación del Convenio Interadministrivo 2015-008 celebrado entre la SDM y el Fondo Rotatorio de la Policia Nacional FORPO, en relación al envio del proyecto de Acta de Liquidación al DAL _x000a__x000a_No se aporta la evidencia del Acta de Liquidación suscrita entre las partes, con el correspondiente cruce de cuentas incluidos los bonos adquiridos y el valor de la comisión del FORPO. _x000a_"/>
        <s v="En este momento esta pendiente de incluir la matriz en el procedimiento, la cual fue estructurada, de acuerdo a lo informado por el enlace _x000a__x000a_Se solicita por parte de la OCI  llevar a cabo una mesa de trabajo con los responsables"/>
        <s v="Se aporta la evidencia que da cuenta del cumplimiento de la acción formulada._x000a__x000a_De acuerdo a lo anteriormente evidenciado se recomienda el cierre de la acción. _x000a____________________________________________________________x000a__x000a_Se evidenció que la Dirección de Procesos Administrativos, ha adquirido los servicios de un profesional, mediante contrato 2017-1549, el cual inicio el 16/08/2017 y termina el 18/06/2017 para aplique lo establecido en el componente No. 2 del contrato 2016 1090 de mensajería, relacionado con la depuración y consolidación de la información de y deudores. "/>
        <s v="Se presentaron las evidencias que sustentan el pago, terminación y archivo del proceso coactivo en contra de UT BICIBOGOTA._x000a_______________________________________________________________x000a__x000a__x000a_31/12/2017: Seguimiento realizado por Luis Alberto Triana:_x000a__x000a__x000a_La SJC mediante Auto 276444 del 25/10/17, ordena el embargo de los bienes de la UT.BICIBOGOTA y oficia a las corporaciones bancarias donde se ha identificado que la UT posee activos. La SDH certifica mediante acta de legalización No. 79651 del 29/11/2017, que el banco de occidente consigno el 24/11/2017 la suma de $3.765.581.400 por indemnización del contrato de concesión No. 2015-1042, amparada por la compañía de seguros generales. Mediante Auto No. 350821 del 05/12/2017 de la SJC, ordena la terminación y archivo del procedimiento coactivo seguido en contra de la UT BICIBOGOTA a folio 24 de las evidencias de cobro coactivo anexas"/>
        <s v=" De acuerdo al seguimiento realizado por la OCI se evidencio que la DAL, expidió la resolución 163 de 22 de septiembre de 2017, a través del cual se adopta el manual de contratación de la Secretaria Distrital de Movilidad, publicado en la INTRANET y la actualización y publicación de los 10 procedimientos del SIG correspondientes al proceso contractual entre las fechas 10 de abril y 13 de octubre de 2017 dando cumplimiento a la acción propuesta"/>
        <s v="Se aporta como evidencia el Acta de Liquidación donde se especifican los pagos realizados y el saldo a favor de la SDM_x000a__x000a_De acuerdo a lo anteriormente evidenciado se recomienda el cierre de la acción_x000a__________________________________________________x000a__x000a_31/12/2017: Seguimiento realizado por Maritza Nieto_x000a__x000a_Se evidencia informe final de supervisión al contrato 2016-802 de julio 2017, el cual relaciona los soportes de entrega y aprobación de productos y se concluye los pagos a realizar.  Productos 1 Diagnostico; 2 Estructuración técnica y operativa; 3 Estructuración financiera, aprobados y cancelados.  Producto 4 Estructuración legal, entregado y excluido del pago de común acuerdo. Producto 5 Acompañamiento al proceso licitatorio, se excluye, no se desarrolla. "/>
        <s v="_x000a_Se aporta la evidencia relacionada con inclusión de los productos entregados por la Consultoria en el contrato 2018-114. Contrato, estudios previos, Anexo 1 y estudio del sector. _x000a__x000a_De acuerdo a lo observado se recomienda el cierre de la acción_x000a_____________________________________________x000a__x000a_31/12/2017: Seguimiento realizado por Blanca Ofir Murillo_x000a__x000a_Se aporta como evidencia el INFORME DE SUPERVISIÓN AL CONTRATO DE CONSULTORIA 2016-802 suscrito entre la SDM y la UT AFH-PROFIT, correspondiente al informe final de fecha Junio de 2017._x000a__x000a_no obstante dicha evidencia  no permite evaluar si se  incluyeron  los productos entregados por la Consultoria y aprobados por la SDM como base para el  proceso de contratación del nuevo modelo de prestacion del servicio de parqueaderos y grúas._x000a__x000a_Acción incumplida"/>
        <s v="Se aporta la evidencia del cumplimiento de la acción._x000a__x000a_De acuerdo a lo observado se recomienda el cierre de la acción_x000a___________________________________________________x000a__x000a_31/12/2017: Seguimiento realizado por Blanca Ofir Murillo_x000a__x000a_Se aporta como evidencia la gestión realizada en el trámite del Acta de liquidación del Convenio Interadministrivo 2014-1529 celebrado entre la SDM y el Fondo Rotatorio de la Policia Nacional FORPO, _x000a__x000a_No se aporta la evidencia del Acta de Liquidación suscrita entre las partes, con el correspondiente cruce de cuentas incluidos los bonos adquiridos y el valor de la comisión del FORPO. _x000a__x000a_Acción Incumplida._x000a__x000a__x000a_ _x000a_"/>
        <s v="Una vez se tengan los documentos de la liquidación del contrato de FORPO se completa la carpeta de acuerdo a lo informado por el enlace_x000a__x000a_Se solicita por parte de la OCI  llevar a cabo una mesa de trabajo con los responsables"/>
        <s v="Se aportan evidencias de capacitación virtual y presencial._x000a__x000a_De acuerdo a lo anteriormente evidenciado se recomienda el cierre de la acción"/>
        <s v="No se aporta  evidencia. Se solicita  realizar mesa de trabajo"/>
        <s v="Una vez se tengan los documentos de la liquidación del contrato de FORPO se completa la carpeta de acuerdo a lo informado por el enlace_x000a__x000a_Se solicita por parte de la OCI  llevar a cabo una mesa de trabajo con los responsables_x000a_____________________________________________________x000a_No se aporta evidencia que permita validar el cumplimiento de la acción. _x000a__x000a_Acción Incumplida."/>
        <s v="Se evidenció, que la DAL, realizó sensibilización el día 23 de noviembre de 2017 y el 01/03/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
        <s v="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
        <s v="Se evidenció, que el 100% de los (19) servidores asistentes, a la sensibilización, el día 23 de noviembre de 2017, firmaron acta en donde se comprometieron entre otros temas a cumplir con la normatividad existente en material contractual, aplicar el manual de contratación y los procedimientos, publicar oportunamente los documentos generados durante el proceso, dar cumplimiento al cronograma, realizar prácticas de autocontrol; dando cumplimiento a la acción.  "/>
        <s v="Se evidenció, que la DAL incluyó en el capítulo VI del   Manual de Contratación,  adoptado mediante resolución 163 de 2017, la  GUIA DE BUENAS PRACTICAS DE CONTRATACIÓN&quot;, se establecen, entre otros, asuntos referentes a la publicación oportuna de los documentos que hacen parte del proceso, cumplimiento del cronograma. contractual;linkhttp://intranetmovilidad.movilidadbogota.gov.co/intranet/PA05  página 69, dando cumplimiento a la acción propuesta de emitir  el manual, que fue publicado en la intranet de la entidad ."/>
        <s v="_x000a__x000a_En el MANUAL DE CONTRATACIÓN (Código PA05-MN01 Versión 2-0,  se incluyó en el Capitulo VI Buenas Prácticas en la Gestión Contractual, las condiciones particulares de la entidad estatal para el cumplimiento de los principios de libre concurrencia y promoción de la competencia (Numeral 6.7 - Literales c y d). Se aportan los cronogramas identificados en los procesos contractuales (SDM-CMA-006-2018 Int. Datacenter y  SDM-LP-077-2017 Capacitación Motos y Sitp).Cumpliendo con la  acción propuesta_x000a__x000a_"/>
        <s v="Se actualizó el “Procedimiento para adelantar el proceso sancionatorio a contratistas PE01-PR18 el 29/12/2017,  modificando Autorizaciones, 4, Lineamientos y/o políticas de operación, 6, formatos y documentos anexos, 7 descripción de actividades con flujograma integrado. Se anexa procedimiento actualizado. Para cumplimiento de la acción, el 13/03/2018 se socializó el mismo, con la participación de supervisores y profesionales de apoyo a la supervisión; dando cumplimiento a la acción propuesta._x000a__x000a_"/>
        <s v="Se actualizó, socializó y publicó PA03-PR04 &quot;Procedimiento Tramite Ordenes de Pago y Relación de Autorización&quot; implementando nuevos formatos de control como PA03-PRO4-F11 FORMATO ENTREGA DE CUENTAS PARA REVISION por unidad ejecutora y PA03-PRO4-F12 FORMATO DE RELACIÓN DE PLANILLAS ENTREGADAS PARA REVISIÓN modificaciones socializadas el 21 de septiembre de 2017. Previamente se había socializado el 23 de agosto de 2016, todos los documentos del SIG.  Se considera que la acción se ha cumplido."/>
        <s v="Se aportan evidencias la justificación técnica y económica de tres contratos como muestra aleatoria._x000a__x000a_De acuerdo a lo anteriormente evidenciado se recomienda el cierre de la acción"/>
        <s v="Se aporta como evidencia documento de la Interventoria de fecha 19/02/2018, en el cual adjunta el Informe Imprevistos Contrato de Obras Civiles de fecha Febrero de 2015 Contrato Interadministrativo 2016214._x000a__x000a_De acuerdo con lo observado se recomienda el cierre de la acción"/>
        <s v="Se complemento la evidencia con el curso virtual MOODLE y presencial_x000a__x000a_De acuerdo con lo observado se recomienda el cierre de la acción_x000a______________________________________________x000a__x000a_31/12/2017: Seguimiento realizado por Blanca Ofir Murillo_x000a__x000a_Se aporta como evidencia correo electrónico de fecha 06/02/2018 en el cual se invita a participar al curso del moodle para supervisores e interventores de la entidad. El registro de ingreso a la capacitación da cuenta de 49 funcionarios de los cuales  39 estuvieron en la capacitación por mas de 1 hora._x000a__x000a_No se aporta evidencia que permita determinar el universo de dicho indicador."/>
        <s v="Se aporta evidencia de las capacitaciones realizadas a los supervisores de los contratos;  incluye listado de asistencia y la presentación realizada. _x000a__x000a_Adicionamente se aporta las actas de las reuniones llevadas a cabo con el contratista y la Interventoria de fechas 19/10/2017 y 18/0/2018 en las cuales se observa el seguimiento realizado a la ejecución del contrato._x000a__x000a_De acuerdo a lo anteriormente evidenciado se recomienda el cierre de la acción"/>
        <s v="Se aporta evidencia del cumplimiento de la acción el Acta de Reunión llevada a cabo el 18/01/2018 en la cual se indican los compromisos para desarrollar y ejecutar el Contrato de Obra Pública 2017-1858 , aís como los parametros mas relevantes para llevar a cabo su ejecución._x000a__x000a__x000a_De acuerdo a lo anteriormente evidenciado se recomienda el cierre de la acción"/>
        <s v="Para  el contrato de la Universidad Distrital se va a realizar un acta de precios no previstos. Pendiente para la semana despues del 15 de abril aportar la evidencia. Se verificara por parte de la OCI (del 16 al 20 de Abril).  _x000a__x000a_Se solicita por parte de la OCI  llevar a cabo una mesa de trabajo con los responsables"/>
        <s v="Se evidencia actualización del formato PA05-PR15-MD01 Modelo de Memorando de Notificación de Destinación de Supervisión Version 3,0 de fecha 02/11/2017, donde se relacionan las responsabilidades de los  mismos._x000a__x000a_De acuerdo a lo anterior se recomienda el cierre de la acción"/>
        <s v="Se aportan evidencias de las socializaciones realizadas._x000a__x000a_De acuerdo a lo anterior se recomienda el cierre de la acción"/>
        <s v="Mediante correo electrónico del 18 de abril se remitió  a los 11 funcionarios de la DAL que hacen parte del equipo de contratación, los formatos que se requieren para la elaboración de los documentos contractuales  y  el día 25 de abril, se efectúo el taller con los integrantes del equipo de contratación,  para esta acción se contó con el 100% de los funcionarios convocados; cumpliendo con la acción planteada."/>
        <s v="Se aporta como evidencia la gestión realizada en el marco del FORO DE PROCESO DE CONTRATACIÓN  en el cual se desarrolló el tema de Estructuración, Evaluación y Supervisión de Contratos. Se incluye la lista de asistencia con la participación de 61 funcionarios. Reunión llevada a cabo el 13/01/2017._x000a__x000a_De acuerdo a lo anterior la actividad se cumple en el tiempo establecido. Se recomienda el cierre"/>
        <s v="Se gestionó ante la fiduciaria Colpatria el reintegro de los rendimientos financieros generados en las subcuentas de patrimonio autónomo a la Tesorería Distrital a favor de la SDM unión temporal bicibogota."/>
        <s v="Cerrada Informe de Auditoria de Regularidad Código 108 Período Auditado 2015 PAD 2016 de fecha Junio de 2016. Página 31"/>
        <s v="Cerrada Informe de Auditoria de Regularidad Código 108 Período Auditado 2015 PAD 2016 de fecha Junio de 2016. Página 33"/>
        <s v="Cerrada Informe de Auditoria de Regularidad Código 108 Período Auditado 2015 PAD 2016 de fecha Junio de 2016. Página 30"/>
        <s v="Se observa documento Plan de Desarrollo Bogotá Mejor para Todos 2016-2010  Proyectos Estrátegicoas Versión 1,0 de fecha Marzo 22 de 2018, en el cual se realiza la reformulación del proyecto de inversión 1032 Gestión y Control de Transito y Transporte, en la cual en el item 4,1,4 SIT, se observa la justificación realizada._x000a__x000a_De acuerdo a lo anterior se recomienda el cierre de la acción"/>
        <s v="_x000a__x000a_Se observa publicada en la Intranet de la entidad el Procedimiento para la Fomulación, Seguimiento y Evaluación del Plan de Acción Institucional Código PE01-PR01 Versión 7.0. Última actualización 06/10/2017 en la cual se determinan las responsabilidades, la periodicidad del seguimiento a metas por parte de las Subsecretarías y se crea el lineamiento en relación conb las metas propuestas._x000a__x000a_Conforme lo anterior la acción se cumple en los términos establecidos por lo cual se recomienda su cierre"/>
        <s v="_x000a__x000a_Se observa publicada en la Intranet de la entidad el Procedimiento para la Fomulación, Seguimiento y Evaluación del Plan de Acción Institucional Código PE01-PR01 Versión 7.0. Última actualización 06/10/2017 en la cual se determinan las responsabilidades, la periodicidad del seguimiento a metas por parte de las Subsecretarías y se cre el lineamiento en relación conb las metas propuestas._x000a__x000a_Conforme lo anterior la acción se cumple en los términos establecidos por lo cual se recomienda su cierre"/>
        <s v="_x000a__x000a_Se adjunta presentación REVISIÓN POR LA DIRECCIÓN correspondiente a la segunda sesión de fecha Octubre de 2017 (Comité Sig y Comité de Control Interno y Calidad.) que inlcuye el tema CAMBIOS EN EL PROCEDIMIENTO PE01 - PR01._x000a__x000a_Conforme lo anterior la acción se cumple en los términos establecidos por lo cual se recomienda su cierre_x000a_"/>
        <s v="Se aporta la evidencia relacionada con la justificación para suscribir 327 contratos de prestación de servicios como apoyo a la gestión de la Dirección de Procesos Administrativos y sus subdirecciones. _x000a__x000a_Se aporta la Relación de Contratos de Prestación de Servicios Proyecto 7132 año 2017 que da cuenta del cumpliento de la acción establecida._x000a__x000a_De acuerdo a lo anterior se recomienda el cierre de la acción_x000a__x000a______________________________________________x000a__x000a_31/12/2017: Seguimiento realizado por Luis Alberto Triana_x000a__x000a_La DPA en coordinación con la SSM, la DAL y las tres Subdirección realizaron tres reuniones (02/11/2016, 12/01/2017 y 17/01/2017) para coordinar y planear la ejecución de los contratos de prestación de servicios, que se ejecutaran con cargo al presupuesto del proyecto 7132, para lo cual se han realizados 329 contratos para el apoyo de la gestión de las tres subdirecciones y para la DPA. Teniendo en cuenta que siempre van a contar con personal toda vez que se programó que los contratos no se terminen el mismo día, si no escaladamente, para contar con la disponibilidad permanente de personal."/>
        <s v="De acuerdo a la comunicación de la Contraloria 2-2016-006206 del 08/04/2016 el ente de control aprueba la solicitud realizada por la SDM de cambiar las acciones 2, 3 y 4, el indicador, la meta   la fecha de terminación, por una sola Acción 2 siendo esta &quot;Consolidar un Grupo Interdisciplinario que realice un diagnóstico de los documentos técnidos que permita plantear y evaluar las acciones a adelantar por la entidad frente al proyecto SIT._x000a__x000a_La acción 2 planteada por la entidad no fue actualizada en el Sivicof, sin embargo se dio cumplimiento a dicha accion conformando un grupo interdisciplinario el 18/04/2016. Este grupo en febrero de 2017 presentó el documento titulado &quot;Revisión Plan de Implementación Proyecto SIT&quot;. Documento en el cual se formulan las estrategias y planifica la infraestructura y servicios para el Sistema Integrado de Transporte SIT (se adjunta copia de dicho documento y de las actas de conformación)._x000a__x000a_De acuerdo a lo anterior se recomienda el cierre de esta acción"/>
        <s v="Cerrada Informe de Auditoria de Regularidad Código 108 Período Auditado 2015 PAD 2016 de fecha Junio de 2016. Página 30. e Informe de Auditoria de Regularidad Código 108 Periodo Auditado 2014 PAD 2015 de fecha Mayo 2015 Pagina 105"/>
        <s v="Cerrada Informe de Auditoria de Regularidad Código 108 Período Auditado 2015 PAD 2016 de fecha Junio de 2016. Página 30 y  Cerrada Informe de Auditoria de Regularidad Código 108 Período Auditado 2014 PAD 2015 de fecha Mayo de 2015. Página 105"/>
        <s v="Cerrada Informe de Auditoria de Regularidad Código 91 Período Auditado 2016 PAD 2017 de fecha Junio de 2017. Página 21. Sin embargo la acción 1 de este mismo hallazgo hace referencia a la misma gestión, la cual si se encuentra cerrada por la contraloria"/>
        <s v="De acuerdo a la comunicación de la Contraloria 2-2016-006206 del 08/04/2016 el ente de control aprueba la solicitud realizada por la SDM de ajustar la fecha de terminación, la cual se establece para el 01/06/2017. Ajuste no se observa en el PMI publicado en Sivicof a la fecha._x000a__x000a_Se han solicitado los requerimientos de información No. 27573 y No. 3067 al sistema de información SICON, los cuales han permitido identificar el estado de los registros y tomar decisiones al respecto. Se tiene pendiente adelantar algunas acciones adicionales que permitan construir el respectivo informe, de acuerdo a lo informado por el enlace._x000a__x000a_Se solicita por parte de la OCI  llevar a cabo una mesa de trabajo con los responsables_x000a_________________________________________________x000a__x000a__x000a_19/12/2017: Seguimiento realizado por Luis Alberto Triana_x000a__x000a_Se evidenció que la Subdirección de Jurisdicción Coactiva, ha realizado el análisis de los 7.304 comparendos identificados en la NC, con los siguientes resultados así: No encontrados 8 por $2.879.620,  pérdida de fuerza 13 por $2.284.800, no prescriptos 1.096 por $357.026.485, saldo negativo 31 por $4.438.725 y prescritos 6.158 por valor de $1.607.580.750, de acuerdo a lo anterior la SJC, requirió a la ETB SICON PLUS, mediante consecutivo proyecto No. 30627 del 07/12/2017, ha requerido la actualización de la información. La acción no se ha concluido."/>
        <s v="En mesa de trabajo adelantada con los responsables del  proceso donde informan que se realizaran mesas de trabajo con los jefes de proceso y subsecretarios a fin de definir las acciones correspondientes para dar cumplimiento a la accción de mejora propuesta"/>
        <s v="Cerrada Informe de Auditoria de Regularidad Código 108 Período Auditado 2015 PAD 2016 de fecha Junio de 2016. Página 29"/>
        <s v="Cerrada Informe de Auditoria de Regularidad Código 108 Período Auditado 2015 PAD 2016 de fecha Junio de 2016. Página 28"/>
        <s v="Cerrada Informe de Auditoria de Regularidad Código 108 Período Auditado 2015 PAD 2016 de fecha Junio de 2016. Página 27 y Cerrada Informe de Auditoria de Regularidad Código 108 Período Auditado 2014 PAD 2015 de fecha Mayo de 2015. Página 113"/>
        <s v="Cerrada Informe de Auditoria de Regularidad Código 108 Período Auditado 2015 PAD 2016 de fecha Junio de 2016. Página 24"/>
        <s v="Cerrada Informe de Auditoria de Regularidad Código 108 Período Auditado 2014 PAD 201 de fecha Mayo de 2015. Página 112 y declarada como ineficiente en la pag 114 del mismo informe_x000a__x000a_Cerrada Informe de Auditoria de Regularidad Código 108 Período Auditado 2015 PAD 2016 de fecha Junio de 2016. Página 30/112"/>
        <s v="Cerrada Informe de Auditoria de Regularidad Código 876 Período Auditado 2016 PAD 2017 de fecha Junio de 2017. Página 26"/>
        <s v="Cerrada Informe de Auditoria de Regularidad Código 108 Período Auditado 2015 PAD 2016 de fecha Junio de 2016. Página 28_x000a__x000a_Cerrada Informe de Auditoria de Regularidad Código 91 Período Auditado 2016 PAD 2017 de fecha Junio de 2017. Página 26"/>
        <s v="_x000a__x000a_Se observa publicada en la Intranet de la entidad el Procedimiento para la inscripción en la base de datos del vehículos exceptuados de la restricción de circularción vehícular en el Distrito Capital  Código PM05-PR18 Versión 3.0. Última actualización 29/12/2017 en la cual se Modificación el nombre, actualización de la información en los numerales: 1. objetivo, 2. Alcance 3. Responsabilidades generales, 4. Lineamientos y/o políticas de operación 6. Se establecieron nuevos formatos y 7. Descripción de actividades con flujograma integrado._x000a__x000a_Conforme lo anterior la acción se cumple en los términos establecidos por lo cual se recomienda su cierre_x000a__x000a_"/>
        <s v="La acción se encuentra dentro del plazo de ejecución. Vencimiento en el mes de Mayo de la vigencia 2018"/>
        <s v="La acción se encuentra dentro del plazo de ejecución. Vencimiento en la vigencia 2019"/>
        <s v="El día 13 de septiembre se convocó a 12 supervisores de contrato de la SGC y 29 de la SPS para la socialización del manual de supervisión e interventoría y etapas de relacionadas con la etapa de supervisión de los cuales se contó con el 100% de los funcionarios convocados. Adicionalmente la SF socializo el procedimiento PA03-PR04 tramite órdenes de pago y relación de autorización y sus respectivos anexos."/>
        <s v="La acción se encuentra dentro del plazo de ejecución. Vencimiento en el mes de Junio de la vigencia 2018"/>
        <s v="La acción se encuentra dentro del plazo de ejecución. Vencimiento en junio  de la vigencia 2018"/>
        <s v="Una vez verificados los soportes se solicita se especifique en el documento aportado, donde se cumple la acción._x000a__x000a_ Se solicita por parte de la OCI  llevar a cabo una mesa de trabajo con los responsables"/>
        <s v="No se han citado nuevas mesas._x000a__x000a_Se solicita por parte de la OCI  llevar a cabo una mesa de trabajo con los responsables_x000a__x000a______________________________________________x000a_Se aporta como  evidencia listado de asistencia a dos (2) Mesas de Trabajo para la revisión contrato concesión, componentes financieros, tiempos máximos de respuesta y destino dineros no cobrados._x000a__x000a_De acuerdo a lo anterior y al indicador establecido la acción se cumple en un 40%. Acción Incumplida_x000a__x000a_"/>
        <s v="Se evidenciaron los soportes de las publicaciones realizadas por la entidad en sus redes sociales y pantallas del SuperCADE informando de manera masiva sobre la devolución del dinero correspondiente al trámite inoportuno o inefectivos ante el SIM._x000a__x000a_De acuerdo a lo observado se recomienda el cierre de la acción._x000a_______________________________________________x000a_Se aporta como evidencia documento word boletin de prensa con la invitación a solicitar la devolución del dinero por exceder tiempos de respuesta._x000a__x000a_No obstante lo anterior la evidencia aportada no permite medir la eficacia del indicador establecido Divulgaciones realizadas mensuales /Divulgaciones mensuales planificadas *100, no se relacionan de manera integral la divulgación en los diferentes canales de la SDM._x000a_ Acción Incumplida"/>
        <s v="Se aportan las evidencias que demuestran la gestión realizada sobre las socializaciones realizadas en temas contractuales._x000a__x000a__x000a_De acuerdo a lo observado se recomienda el cierre de la acción."/>
        <s v="Acción en ejecución, con fecha vigente. Depende de la adjudicación del contrato de avalúos de bienes de la SDM cuyas propuestas para evaluación se recibieron el 21/12/2017_x000a__x000a_"/>
        <s v="Seguimiento 07/02/2018_x000a__x000a_Se aporta como evidencia la gestión realizada de marcación de los equipos de medición ambiental. De acuerdo a lo informado por el área se llevo a cabo el 19/12/2017 marcando el 100% de los equipos de medicion de control ambiental. Adjuntan registro fotografico_x000a__x000a_Seguimiento 15/12/2017 - Blanca Ofir_x000a_Acción en ejecución, con fecha vigente.  Depende de ña adjudicación del contrato de avalúos de bienes de la SDM cuyas propuestas para evaluación se recibieron el 21/12/2017._x000a_"/>
        <s v="El 27/02/2018, se socializó al equipo de contratos de la DAL, presentando lineamientos en materia contractual y se requirió el cumplimiento del uso  de los formatos establecidos en el Sistema integrado de gestión.  Igualmente, en socialización del 1 de marzo de 2018 se verificaron los procedimientos  contractuales que se encuentran publicados en la INTRANET y se  reiteró el cumplimiento  en el uso de los formatos; dando cumplimiento a la acción propuesta."/>
        <s v="El 27/02/2018, socialización al equipo de contratos de la DAL, señalando lineamientos en materia contractual,  requiriendo el cumplimiento del uso  de  formatos establecidos en el SIG. Posteriormente  el 1/03/2018 se verificaron  procedimientos contractuales publicados y se  reiteró el cumplimiento  en el uso de los formatos haciendo énfasis en la aplicación del procedimiento PA05-PR20 SELECCIÓN ABREVIADA POR SUBASTA INVERSA VERSIÓN 2,0.; comprimiendo la acción propuesta."/>
        <s v="Se evidenció, que la DAL, realizó sensibilización el día 23 de noviembre de 2017 y el 01 de marzo de 2018, a los servidores del grupo de contratación, asistiendo la totalidad de los convocados (19), para un 100% de cumplimiento.  Los temas tratados, entre otros fueron: SGC, introducción a Plan de Mejoramiento, hallazgos identificados por la Contraloría y por la Oficina de Control Interno, Buenas prácticas a nivel contractual; dando cumplimiento a la acción propuesta.  "/>
        <s v="Se evidencio, que posterior a la sensibilización los servidores de la DAL,  firmaron el  acta, donde se comprometieron entre otros temas a cumplir con la normatividad existente en material contractual, aplicar el manual de contratación y los procedimientos, publicar oportunamente los documentos generados durante el proceso, dar cumplimiento al cronograma. Así mismo se efectúo una encuesta la cual fue aplicada y tabulada, dando cumplimiento a la acción propuesta de tabular la encuesta.  "/>
        <s v="Se evidenció, que la DAL incluyó en el capítulo VI  del   Manual de Contratación, adoptado mediante resolución 163 de 2017, la  GUIA DE BUENAS PRACTICAS DE CONTRATACIÓN&quot;, en la cual se establecen, entre otros, asuntos referentes a la publicación oportuna de los documentos que hacen parte del proceso. contractual;linkhttp://intranetmovilidad.movilidadbogota.gov.co/intranet/PA05  página 69, dando cumplimiento a la acción propuesta de emitir la Guía. "/>
        <s v="Se evidencio, que la DAL posterior a la sensibilización ,  efectúo una encuesta sobre los temas tratados, entre otros fueron: SGC, introducción a Plan de Mejoramiento, hallazgos identificados por la Contraloría y por la Oficina de Control Interno, Buenas prácticas a nivel contractual , la cual fue aplicada y tabulada, dando cumplimiento a la acción propuesta."/>
        <s v="En el anexo técnico del contrato del operador tecnologico se menciona pg 96 &quot;Adicionalmente, durante la operación, el contratista se compromete a entregar los informes enunciados en los pliegos de condiciones, como también los siguientes:...5. Un (1) informe mensual de la bolsa de repuestos adquiridos y/o utilizados&quot; lo cual es verificado por el supervisor&quot;lo cual se cumple en los contratos de SELCOMP 2016 -1248 e INDRA 2017-1743  . Acción Cumplida"/>
        <s v="Se evidencia acta de Seguimiento de la Subdirección Administrativa a la implementación de TRD en el proceso de Gestión Legal y Contractural de fecha 28/09/2017, en la cual se indica que el % de avance sobre el volumen de documentos revisados es: Clasificación y Ordenación 100%, Foliación 96% y Rotulación 70%. Porcentaje de avance global de la organización de los archivos del proceso Gestión Legal y Contractual es del 91%. Se cumple la acción establecida. Se recomienda el cierre"/>
        <s v="El proceso cuenta con una matriz de seguimiento en las diferentes etapas contractuales la cual es diligenciada por los supervisores y sus apoyos directamente,  se encuentra publicada en una carpeta compartida o repositorio el proceso, dicho seguimiento se efectua quincenal o segun programación ( se revisaron todos los 38 contratos para un seguimiento del 100%).Acción Cumplida"/>
        <s v="Cerrada  Informe de Auditoria de Regularidad Código 91 Período Auditado 2016 PAD 2017 de fecha Junio de 2017. Página 21_x000a_"/>
        <s v="De acuerdo al seguimiento realizado por la OCI se evidencio que el proceso, realizó el cruce de la base de datos reportada a la Contraloría con la información que reporta el SICON, donde se logró establecer los soportes de pago de los comparendos, de acuerdo a lo reportado por los bancos. Lográndose hacer la trazabilidad de 26 comparendos con sus soportes de pagos, para lo cual se anexa cuadro en Excel detallando la información reportada por los bancos de los pagos realizados por los contraventores. "/>
        <s v="Se evidencia comunicación SDM-OIS-65906-2018 de fecha 10/04/2018, a través de la cual se envia a la Contraloría de Bogota el Informe resultante de la ejecución de las acciones correspondientes a los hallazgos 3.2.1.2 y 3.2.1.3. El informe se soporta con el documento en word entregado y la matriz en excel indicadas en la acción 1 de este hallazgo"/>
        <s v="De acuerdo al seguimiento realizado por la OCI se evidencio que el proceso, revisó los comparendos objeto de la observación, identificando 178 comparendos, donde se logró establecer los soportes de pago de los saldos pendientes de los comparendos, de acuerdo a lo reportado por los bancos, simit o botón de pago, para lo cual se anexa cuadro en Excel detallando la información reportada por los bancos y SIMIT de los pagos realizados por los contraventores. "/>
        <s v="La acción se encuentra en ejecución, en consecuencia se  están adelantando las gestiones pertinentes para  dar cumplimiento de la misma, en la fecha acordada   "/>
        <s v="Cerrada  Informe de Auditoria de Regularidad Código 91 Período Auditado 2016 PAD 2017 de fecha Junio de 2017. Página 22_x000a_"/>
        <s v="Se evidencio, que la DAL publicó la resolución 233 del 20/12/2018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
        <s v="Se publicó resolución 233 del 20/12/2018 Manual de Supervisión; incluyendo los formatos acta de recibo a satisfacción V1;  modelo acta de liquidación V1, informe final de supervisión V1,      acta de terminación anticipada de contrato V1. Link  http://intranetmovilidad.movilidadbogota.gov.co/intranet/PA05, documentos socializados en INTRANET, subsecretarias y en MOODLE, plataforma donde se realizan pruebas de conocimientos a los participantes; dando cumplimiento a la acción propuesta."/>
        <s v="La DAL, socializó los documentos del SIG el 23/11/2017 a 23 funcionarios y el 25/04/2017 a 12 servidores pertenecientes a la Dirección de Asuntos Legales, de igual forma se dio instrucción sobre el ingreso al curso virtual del MOOBLE, Al Curso De Interventores Y Supervisores"/>
        <s v="Esta acción se encuentra repetida, calificada como cerrada en el informe de Auditoria PAD 207 Codigo 91 Periodo Auditado 2016 Pag. 22"/>
        <s v="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
        <s v="De acuerdo al seguimiento realizado por la OCI se evidencio la aprobación del Manual de Contratación a través de resolución interna del 14-09-2017 y la actualización y publicación de los 10 procedimientos del SIG correspondientes al proceso contractual entre las fechas 10 de abril y 13 de octubre de 2017."/>
        <s v="Cerrada Informe de Auditoria de Regularidad Código 91 Período Auditado 2016 PAD 2017 de fecha Junio de 2017. Página 22"/>
        <s v="Se aporta la evidencia correspondiente a la ejecución de la actividad: Resolución 087 de 2017 y Manual de Cobro Administrativo con lo cual se cumple la acción establecida. Adicionalmentee se observa la publicación en la Intranet de los documentos aportados._x000a__x000a_De acuerdo a lo observado se recomienda el cierre de la acción_x000a_________________________________________________x000a_31/12/2017: Seguimiento realizado por Luis Alberto Triana_x000a__x000a_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e incluyo en el capítulo II del Manual de Cobro Administrativo Coactivo de la Secretaría Distrital De Movilidad, que se estableció la “Clasificación de cartera coactiva de la Secretaria Distrital de Movilidad “"/>
        <s v="Se aporta la evidencia correspondiente a la ejecución de la actividad: Resolución 087 de 2017 y Manual de Cobro Administrativo con lo cual se cumple la acción establecida. Adicionalmentee se observa la publicación en la Intranet de los documentos aportados._x000a__x000a_De acuerdo a lo observado se recomienda el cierre de la acción_x000a_________________________________________________x000a_31/12/2017: Seguimiento realizado por Luis Alberto Triana_x000a__x000a_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s v="Se aporta como evidencia el Listado de Asistencia a reuniones y eventos de fecha 23/06/2017, en la cual se registra la asistencia de 89 servidores de la entidad. _x000a__x000a_De acuerdo a lo observado se recomienda el cierre de la acción_x000a______________________________________________________x000a_31/12/2017: Seguimiento realizado por Luis Alberto Triana_x000a__x000a_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s v="A través del Contrato 1272 de 2015, se organizaron e inventariaron 353 carpetas (7 metros lineales) equivalentes al 100% de los expedientes de la Subserie PROCESOS DE COBRO COACTIVO, correspondientes a Transporte Público- Multas impuestas por Factor Calidad, del período 2007-2015. Lo cual abarcó: Inventario en estado natural, clasificación, ordenación, limpieza del expediente, reemplazo de unidades de conservación (carpetas), diligenciamiento de hoja de control e Inventario final.Acción Cumplida"/>
        <s v="Se evidencia la actualización y compilación de las actividades y controles que tienen que ver con el cobro coactivo, en un sólo procedimiento (PM03 PR29 Procedimiento de Cobro Coactivo), documento que se encuentra publicado en la intranet._x000a__x000a_De acuerdo a lo observado se recomienda el cierre de la acción_x000a______________________________________________________x000a_31/12/2017: Seguimiento realizado por Luis Alberto Triana_x000a__x000a_Se evidenció que la Subdirección de Jurisdicción Coactiva, ha compilado en un procedimiento (PM03 PR 29), todas actividades y controles que tiene que ver con el cobro coactivo de la SDM, dicho procedimiento fue publicado en la página web de la entidad el 19/10/2017, en el link http://intranetmovilidad.movilidadbogota.gov.co/intranet/PM03 y se socializo al interior de la SDM el 01/11/2017 y al personal de la SJC el 21/11/2017 a 70 funcionarios que laboran en Coactiva."/>
        <s v=" Se evidencian gestiones de la dependencia solicitando la devolución de los recursos por valor de $25.779.200, por concepto de actos administrativos de Revocatoria Directa, por causas atribuibles al contratista. Adicionalmente se están adelantando los trámites correspondientes a la liquidación, sin lograr el cumplimiento de la acción propuesta. Se adjunta memorando SDM-DAL 48966 de marzo de 2018.   Acción Incumplida"/>
        <s v="En el proceso  contratual del servicio de mensajería se estableció  específicamente el cobro del valor del comparendo por concepto de Actos de Revocatoria Directa por causas atribuibles al contratista, lo cual fué evidenciado en el anexo técnico del contrato 1537-2017. Acción Cumplida "/>
        <s v="1. Se realizó el requerimiento 7120 a SICON, solicitando creación de parametrización para aplicar los pagos de forma automática cuando ingresaran con alguna inconsistencia, adelantaron mesas de trabajo, donde realizaron seguimiento y verificación de los avances del requerimiento, el cual fue entregado el 13/12/2016. A la fecha se evidencia que a 31 de diciembre de 2017 ha disminuido el número de pagos no aplicados desde el año 2011 de 80.217 a 10.226.2. En conclusión, la acción se cumplió."/>
        <s v="1. Se realizó consulta a la Dirección Jurídica SHD, el 04/11/2016 la SDH mediante oficio 2016EE163378 señala: &quot;Estos recursos no tienen destinación específica, por cuanto no se derivan de la cartera de la entidad, razón por la cual los mismos deben hacer parte de los fondos comunes que recibe la Tesorería Distrital para atender los gastos del Distrito Capital, por lo que se deben apropiar de los recursos percibidos entre 1997 y 31 dic de 2010.&quot; 2. En conclusión, la acción se cumplió"/>
        <s v="1. Se elaboró plan de trabajo, contentivo de los siguientes puntos: 1. Requerimiento al Administrador del Sistema de Información Contravencional SICON; 2. Elaboración comunicación autoridad fiscal, 3. Realizar consulta a la autoridad fiscal competente; 4. Mesas de trabajo- Seguimiento Pagos No aplicados.  Durante el desarrollo del mismo, la entidad lo ha modificado de acuerdo con las mesas de trabajo realizadas dentro y fuera de la entidad. 2. En conclusión, la acción se cumplió"/>
        <s v="1.Se constata  que el Proceso  realiza el requerimiento 7120 el 23/07/2015  a  SICON, donde se solicitó crear una parametrización en el sistema de tal forma que se apliquen los pagos de forma automática en el momento en que ingresaran con alguna inconsistencia, adicional se evidencian mesas de trabajo a cargo de la SF- SJC- SCT y la DPA junto con la interventoría de ETB SICON y el equipo de Datatoos que son los administradores del sistema, donde realizaron seguimiento y se verificaron los avances del requerimiento, el cual fue entregado en diciembre de 2016. . Con relación al seguimiento se evidencia que la ETB   en documento denominado &quot;artefacto de especificación de software existente” se determinan cuáles son los cambios aplicados. A la fecha el requerimiento se encuentra en producción la parametrización solicitada. Evidenciándose que a 31 de diciembre de 2017 ha disminuido el número de pagos no aplicados desde el año 2011 a la fecha.2. En conclusión, la acción se cumplió "/>
        <s v="Se aporta la evidencia correspondiente a la ejecución de la actividad: Resolución 087 de 2017 y Manual de Cobro Administrativo con lo cual se cumple la acción establecida. Adicionalmentee se observa la publicación en la Intranet de los documentos aportados._x000a__x000a_De acuerdo a lo observado se recomienda el cierre de la acción_x000a_________________________________________________x000a__x000a_31/12/2017: Seguimiento realizado por Luis Alberto Triana_x000a__x000a_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s v="Se aporta la evidencia correspondiente a la ejecución de la actividad: Resolución 087 de 2017 y Manual de Cobro Administrativo con lo cual se cumple la acción establecida. Adicionalmentee se observa la publicación en la Intranet de los documentos aportados._x000a__x000a_De acuerdo a lo observado se recomienda el cierre de la acción_x000a_________________________________________________x000a__x000a__x000a_31/12/2017: Seguimiento realizado por Luis Alberto Triana_x000a__x000a_Se evidenció que la Secretaria Distrital de Movilidad, aprobado mediante Resolución No. 087 del 30/05/2017el nuevo Manual de Cobro Administrativo Coactivo de la SDM, el cual se encuentra publicado en la intranet de la entidad en el link: http://intranetmovilidad.movilidadbogota.gov.co/intranet/PM03."/>
        <s v="Se aporta como evidencia el Listado de Asistencia a reuniones y eventos de fecha 23/06/2017, en la cual se registra la asistencia de 89 servidores de la entidad. _x000a__x000a_De acuerdo a lo observado se recomienda el cierre de la acción_x000a______________________________________________________________x000a_31/12/2017: Seguimiento realizado por Luis Alberto Triana_x000a__x000a_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s v="Se presenta la evidencia de la ejecución  de las 5 acciones programadas para dar cumplimiento a la acción propuesta._x000a__x000a_De acuerdo a lo observado se recomienda el cierre de la acción_x000a____________________________________________x000a__x000a_31/12/2017: Seguimiento realizado por Luis Alberto Triana_x000a__x000a_Se evidencia el cumplimiento de las cinco acciones programadas para actualizar la información relacionada con los acuerdos de pago contenidas en el Sistema de Información de la SDM al SIMIT: Mesas de Trabajo, Solicitudes de actualización a SICON, Identificación de Casuística, Web Service SDM-SIMIT, Capacitación SIMIT. El proceso conlleva la actualización de 143.000 registros e implementación del web service que permite el reporte de información de acuerdo de pago. Indicador cumplido al 100%"/>
        <s v="Se aporta como evidencia el Listado de Asistencia a reuniones y eventos de fecha 23/06/2017, en la cual se registra la asistencia de 89 servidores de la entidad. _x000a__x000a_De acuerdo a lo observado se recomienda el cierre de la acción_x000a______________________________________________________________x000a__x000a_31/12/2017: Seguimiento realizado por Luis Alberto Triana_x000a__x000a_Se evidenció que la Subdirección de Jurisdicción Coactiva, ha diseñado un nuevo Manual de Cobro Administrativo Coactivo de la Secretaría Distrital De Movilidad, el cual fue publicado en la página web de la entidad http://intranetmovilidad.movilidadbogota.gov.co/intranet/PM03, el 08/06/2017, versión 1.0, el cual fue aprobado mediante Resolución No. 087 del 30/05/2017 y fue socializado a 89 funcionarios de la SJC el 23/06/2017."/>
        <s v="Se  efectuó el reporte del  informe CBN 1026 correspondiente a la vigencia 2016 donde se  registró la totalidad de los seriales  del inventario físico de los equipos de computo,  de los 84000 bienes inventariados , se identificado con serial 3806 que pertenecen a equipos de computo, cumplimiento del 100% ya que todoslo equipos de computo cuentan con su número de serie correspondiente.Acción Cumpl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1">
  <r>
    <n v="2"/>
    <s v="2015-12-29"/>
    <s v="MOVILIDAD"/>
    <s v="SECRETARIA DISTRITAL DE MOVILIDAD"/>
    <s v="113"/>
    <n v="2014"/>
    <n v="809"/>
    <s v="2.1.1"/>
    <n v="1"/>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1. HACER UNA VERIFICACIÓN DE LA DOCUMENTACIÓN QUE SOPORTA LA AFILIACIÓN Y PAGO AL SISTEMA DE SEGURIDAD SOCIAL EB LOS CONTRATOS SUSCRITOS EN LA VIGENCIA 2014, DE TAL MANERA QUE SE ACREDITE EL CUMPLIMIENTO A LA MISMA"/>
    <s v="CONTRATOS VERIFICADOS"/>
    <s v="NO. DE CONTRATOS VERIFICADOS  / NO.  TOTAL DE  CONTRATOS SUSCRITOS EN LA FECHA DE LA VERIFICACIÓN POR LA SDM."/>
    <n v="1"/>
    <s v="SUBSECRETARÍA DE GESTION CORPORATIVA / DIRECCIÓN DE ASUNTOS LEGALES"/>
    <s v="2014-02-24"/>
    <x v="0"/>
    <x v="0"/>
    <s v="ABIERTA"/>
    <x v="0"/>
    <s v="DIRECCIÓN DE ASUNTOS LEGALES"/>
    <s v="DAL"/>
    <n v="100"/>
    <m/>
    <x v="0"/>
    <m/>
    <s v="BLANCA OFIR MURILLO_x000a_JANNETH ROMERO"/>
    <x v="0"/>
  </r>
  <r>
    <n v="3"/>
    <s v="2015-12-29"/>
    <s v="MOVILIDAD"/>
    <s v="SECRETARIA DISTRITAL DE MOVILIDAD"/>
    <s v="113"/>
    <n v="2014"/>
    <n v="809"/>
    <s v="2.1.1"/>
    <n v="2"/>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2. ACTUALIZAR LA LISTA DE CHEQUEO DE LOS REQUISITOS PARA LA CONTRATACIÓN DIRECTA Y EL ANVERSO DE LA MINUTA DEL CONTRATO (SOCILIZAR LOS CAMBIOS )"/>
    <s v="DOCUMENTO ACTUALIZADO"/>
    <s v="FORMATOS  LISTA DE CHEQUEO DE LOS REQUISITOS PARA LA CONTRATACIÓN DIRECTA AJUSTADO DEL PROCEDIMIENTO PA-03-PR14 Y Y EL ANVERSO DE LA MINUTA DEL CONTRATO  EN EL APLICATIVO SICAPITAL"/>
    <n v="1"/>
    <s v="SUBSECRETARÍA DE GESTION CORPORATIVA / DIRECCIÓN DE ASUNTOS LEGALES"/>
    <s v="2014-02-24"/>
    <x v="1"/>
    <x v="0"/>
    <s v="ABIERTA"/>
    <x v="0"/>
    <s v="DIRECCIÓN DE ASUNTOS LEGALES"/>
    <s v="DAL"/>
    <n v="100"/>
    <m/>
    <x v="0"/>
    <m/>
    <s v="BLANCA OFIR MURILLO_x000a_JANNETH ROMERO"/>
    <x v="0"/>
  </r>
  <r>
    <n v="4"/>
    <s v="2015-12-29"/>
    <s v="MOVILIDAD"/>
    <s v="SECRETARIA DISTRITAL DE MOVILIDAD"/>
    <s v="113"/>
    <n v="2014"/>
    <n v="809"/>
    <s v="2.1.1"/>
    <n v="3"/>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3. VERIFICAR Y REMITIR DE ACUERDO A LA LISTA DE CHEQUEO  CONTENIDA EN EL PROCEDIMIENTO  LA DOCUMENTACIÒN  SOPORTE DE LOS CONTRATOS, DEBIDAMENTE FOLIADA   POR PARTE DE LOS ORDENADORES DEL GASTO"/>
    <s v="SOLICITUDES DE CONTRATACIÓN REVISADAS"/>
    <s v="NO. SOLICITUDES DE CONTRATACIÒN DEVUELTOS POR LA DAL  POR INCONSISTENCIAS / NO. DE SOLICITUDES DE CONTRATACIÓN RADICADAS EN LA DAL PARA TRÁMITE"/>
    <n v="1"/>
    <s v="DESPACHO / SUBSECRETARIA DE POLITICA SECTORIAL"/>
    <s v="2014-02-24"/>
    <x v="2"/>
    <x v="0"/>
    <s v="ABIERTA"/>
    <x v="1"/>
    <s v="DESPACHO / SUBSECRETARIA DE POLITICA SECTORIAL"/>
    <m/>
    <n v="100"/>
    <m/>
    <x v="0"/>
    <m/>
    <s v="BLANCA OFIR MURILLO_x000a_JANNETH ROMERO"/>
    <x v="0"/>
  </r>
  <r>
    <n v="5"/>
    <s v="2015-12-29"/>
    <s v="MOVILIDAD"/>
    <s v="SECRETARIA DISTRITAL DE MOVILIDAD"/>
    <s v="113"/>
    <n v="2014"/>
    <n v="809"/>
    <s v="2.1.1"/>
    <n v="4"/>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s v="SUBSECRETARÍA DE GESTION CORPORATIVA / DIRECCIÓN DE ASUNTOS LEGALES"/>
    <s v="2014-02-24"/>
    <x v="2"/>
    <x v="0"/>
    <s v="ABIERTA"/>
    <x v="0"/>
    <s v="DIRECCIÓN DE ASUNTOS LEGALES"/>
    <s v="DAL"/>
    <n v="100"/>
    <m/>
    <x v="0"/>
    <m/>
    <s v="BLANCA OFIR MURILLO_x000a_JANNETH ROMERO"/>
    <x v="0"/>
  </r>
  <r>
    <n v="7"/>
    <s v="2016-06-30"/>
    <s v="MOVILIDAD"/>
    <s v="SECRETARIA DISTRITAL DE MOVILIDAD"/>
    <s v="113"/>
    <n v="2016"/>
    <n v="119"/>
    <s v="2.1.1.1"/>
    <n v="2"/>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0"/>
    <s v="SUBSECRETARÍAS / DIRECCIÓN DE ASUNTOS LEGALES "/>
    <s v="DAL"/>
    <n v="100"/>
    <n v="100"/>
    <x v="0"/>
    <d v="2017-11-30T00:00:00"/>
    <s v="DIANA PATIÑO"/>
    <x v="1"/>
  </r>
  <r>
    <n v="8"/>
    <s v="2017-07-19"/>
    <s v="MOVILIDAD"/>
    <s v="SECRETARIA DISTRITAL DE MOVILIDAD"/>
    <s v="113"/>
    <n v="2017"/>
    <n v="91"/>
    <s v="2.1.1.1"/>
    <n v="1"/>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
    <s v="SENSIBILIZACIÓN SOBRE PUBLICACIONES CONTRACTUALES"/>
    <s v="NÚMERO DE SERVIDORES CONVOCADOS QUE REALIZARON LA SENSIBILIZACIÓN / NÚMERO DE SERVIDORES CONVOCADOS A LA SENSIBILIZACIÓN"/>
    <n v="100"/>
    <s v="DIRECCIÓN DE ASUNTOS LEGALES"/>
    <s v="2017-08-01"/>
    <x v="4"/>
    <x v="0"/>
    <s v="ABIERTA"/>
    <x v="0"/>
    <s v="DIRECCIÓN DE ASUNTOS LEGALES "/>
    <s v="DAL "/>
    <n v="100"/>
    <n v="100"/>
    <x v="0"/>
    <d v="2018-04-30T00:00:00"/>
    <s v="DEICY BELTRAN_x000a_AMPARO QUINTANA"/>
    <x v="2"/>
  </r>
  <r>
    <n v="9"/>
    <s v="2017-07-19"/>
    <s v="MOVILIDAD"/>
    <s v="SECRETARIA DISTRITAL DE MOVILIDAD"/>
    <s v="113"/>
    <n v="2017"/>
    <n v="91"/>
    <s v="2.1.1.1"/>
    <n v="2"/>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
    <s v="ACTA DE COMPROMISO"/>
    <s v="NÚMERO DE SERVIDORES CONVOCADOS QUE SUSCRIBIERON EL ACTA DE COMPROMISO / NÚMERO DE SERVIDORES CONVOCADOS PARA LA SUSCRIPCIÓN DEL ACTA DE COMPROMISO"/>
    <n v="100"/>
    <s v="DIRECCIÓN DE ASUNTOS LEGALES"/>
    <s v="2017-08-01"/>
    <x v="4"/>
    <x v="0"/>
    <s v="ABIERTA"/>
    <x v="0"/>
    <s v="DIRECCIÓN DE ASUNTOS LEGALES "/>
    <s v="DAL "/>
    <n v="100"/>
    <n v="100"/>
    <x v="0"/>
    <d v="2017-12-31T00:00:00"/>
    <s v="DEICY BELTRAN"/>
    <x v="3"/>
  </r>
  <r>
    <n v="10"/>
    <s v="2017-07-19"/>
    <s v="MOVILIDAD"/>
    <s v="SECRETARIA DISTRITAL DE MOVILIDAD"/>
    <s v="113"/>
    <n v="2017"/>
    <n v="91"/>
    <s v="2.1.1.1"/>
    <n v="3"/>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EMITIR UNA &quot;GUIA DE BUENAS PRACTICAS DE CONTRATACIÓN&quot;, EN LA CUAL SE ESTABLEZCAN, ENTRE OTROS, ASUNTOS REFERENTES A LA PUBLICACIÓN OPORTUNA DE LOS DOCUMENTOS QUE HACEN PARTE DEL PROCESO CONTRACTUAL."/>
    <s v="GUÍA DE BUENAS PRÁCTICAS"/>
    <s v="GUÍA DE BUENAS PRÁCTICAS PUBLICADO EN EL PROCESO DE GESTIÓN LEGAL Y CONTRACTUAL"/>
    <n v="1"/>
    <s v="DIRECCIÓN DE ASUNTOS LEGALES"/>
    <s v="2017-08-01"/>
    <x v="4"/>
    <x v="0"/>
    <s v="ABIERTA"/>
    <x v="0"/>
    <s v="DIRECCIÓN DE ASUNTOS LEGALES "/>
    <s v="DAL "/>
    <n v="100"/>
    <n v="100"/>
    <x v="0"/>
    <d v="2017-12-31T00:00:00"/>
    <s v="DEICY BELTRAN"/>
    <x v="4"/>
  </r>
  <r>
    <n v="11"/>
    <s v="2017-07-19"/>
    <s v="MOVILIDAD"/>
    <s v="SECRETARIA DISTRITAL DE MOVILIDAD"/>
    <s v="113"/>
    <n v="2017"/>
    <n v="91"/>
    <s v="2.1.1.1"/>
    <n v="4"/>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PUBLICAR EN EL SISTEMA INTEGRADO DE GESTIÓN, DENTRO DEL PROCESO DE GESTIÓN LEGAL  CONTRACTUAL EL DOCUMENTO DENOMINADO &quot;GUIA DE BUENAS PRACTICAS DE CONTRATACIÓN&quot; O SU EQUIVALENTE"/>
    <s v="PUBLICACIÓN DE LA &quot;GUIA DE BUENAS PRACTICAS DE CONTRATACIÓN&quot;"/>
    <s v="PUBLICACIÓN DE LA &quot;GUIA DE BUENAS PRACTICAS DE CONTRATACIÓN&quot;"/>
    <n v="1"/>
    <s v="DIRECCIÓN DE ASUNTOS LEGALES"/>
    <s v="2017-08-01"/>
    <x v="4"/>
    <x v="0"/>
    <s v="ABIERTA"/>
    <x v="0"/>
    <s v="DIRECCIÓN DE ASUNTOS LEGALES "/>
    <s v="DAL "/>
    <n v="100"/>
    <n v="100"/>
    <x v="0"/>
    <d v="2017-12-31T00:00:00"/>
    <s v="DEICY BELTRAN"/>
    <x v="4"/>
  </r>
  <r>
    <n v="12"/>
    <s v="2017-07-19"/>
    <s v="MOVILIDAD"/>
    <s v="SECRETARIA DISTRITAL DE MOVILIDAD"/>
    <s v="113"/>
    <n v="2017"/>
    <n v="91"/>
    <s v="2.1.1.1"/>
    <n v="5"/>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SOCIALIZAR EL DOCUMENTO DENOMINADO &quot;GUIA DE BUENAS PRACTICAS DE CONTRATACIÓN&quot; O SU EQUIVALENTE"/>
    <s v="SOCIALIZACIÓN DE LA &quot;GUIA DE BUENAS PRACTICAS DE CONTRATACIÓN&quot;"/>
    <s v="NÚMERO DE SERVIDORES CONVOCADOS QUE REALIZARON LA SENSIBILIZACIÓN / NÚMERO DE SERVIDORES CONVOCADOS A LA SENSIBILIZACIÓN"/>
    <n v="100"/>
    <s v="DIRECCIÓN DE ASUNTOS LEGALES"/>
    <s v="2017-08-01"/>
    <x v="4"/>
    <x v="0"/>
    <s v="ABIERTA"/>
    <x v="0"/>
    <s v="DIRECCIÓN DE ASUNTOS LEGALES "/>
    <s v="DAL "/>
    <n v="100"/>
    <n v="100"/>
    <x v="0"/>
    <d v="2017-12-31T00:00:00"/>
    <s v="DEICY BELTRAN"/>
    <x v="5"/>
  </r>
  <r>
    <n v="13"/>
    <s v="2017-07-19"/>
    <s v="MOVILIDAD"/>
    <s v="SECRETARIA DISTRITAL DE MOVILIDAD"/>
    <s v="113"/>
    <n v="2017"/>
    <n v="91"/>
    <s v="2.1.1.2"/>
    <n v="1"/>
    <s v="DIRECCIÓN SECTOR MOVILIDAD"/>
    <s v="01 - AUDITORIA DE REGULARIDAD"/>
    <s v="Control Gestión"/>
    <s v="Control Fiscal Interno"/>
    <s v="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
    <s v="FALTA DE POSIBILIDADES O ALTERNATIVAS DENTRO DE LA APLICACIÓN SECOP, A FIN DE PODER AVANZAR EN LA PUBLICACIÓN DE LA MINUTA DEL CONTRATO, SIN TENER QUE ALIMENTAR LA FECHA DE INICIO."/>
    <s v="SOLICITAR CONCEPTO A COLOMBIA COMPRA EFICIENTE, EN EL CUAL SE DE A CONOCER EL PRESENTE HALLAZGO Y SOLICITANDO ALTERNATIVAS EN CUANTO A LA ALIMENTACIÓN DEL SISTEMA SECOP"/>
    <s v="SOLICITUD CONCEPTO"/>
    <s v="SOLICITUD DE CONCEPTO RADICADO EN COLOMBIA COMPRA EFICIENTE"/>
    <n v="1"/>
    <s v="DIRECCIÓN DE ASUNTOS LEGALES"/>
    <s v="2017-08-01"/>
    <x v="4"/>
    <x v="0"/>
    <s v="ABIERTA"/>
    <x v="0"/>
    <s v="DIRECCIÓN DE ASUNTOS LEGALES "/>
    <s v="DAL "/>
    <n v="100"/>
    <n v="0"/>
    <x v="0"/>
    <d v="2018-04-30T00:00:00"/>
    <s v="DEICY BELTRAN_x000a_AMPARO QUINTANA"/>
    <x v="6"/>
  </r>
  <r>
    <n v="16"/>
    <s v="2016-06-30"/>
    <s v="MOVILIDAD"/>
    <s v="SECRETARIA DISTRITAL DE MOVILIDAD"/>
    <s v="113"/>
    <n v="2016"/>
    <n v="119"/>
    <s v="2.1.1.2"/>
    <n v="3"/>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0"/>
    <s v="SUBSECRETARÍAS / DIRECCIÓN DE ASUNTOS LEGALES "/>
    <s v="DAL"/>
    <n v="100"/>
    <n v="100"/>
    <x v="0"/>
    <d v="2017-11-30T00:00:00"/>
    <s v="DIANA PATIÑO"/>
    <x v="1"/>
  </r>
  <r>
    <n v="17"/>
    <s v="2015-12-29"/>
    <s v="MOVILIDAD"/>
    <s v="SECRETARIA DISTRITAL DE MOVILIDAD"/>
    <s v="113"/>
    <n v="2014"/>
    <n v="814"/>
    <s v="2.1.1.2.1"/>
    <n v="1"/>
    <s v="DIRECCIÓN SECTOR MOVILIDAD"/>
    <s v="01 - AUDITORIA DE REGULARIDAD"/>
    <s v="Control Gestión"/>
    <s v="N/A"/>
    <s v="HALLAZGO ADMINISTRATIVO CON POSIBLE INCIDENCIA DISCIPLINARIA POR LAS DEFICIENCIAS EN LA REVISIÒN Y APROBACIÒN DE LA GARANTÌA ÙNICA DEL CONTRATO DE OBRA NO. 2013-1205 TODA VEZ QUE LA GARANTIA FUE APROBADA  EL 16 DE MAYO DE 2013 Y EL 17 DE MAYO SE REQUIERE AL CONTRATISTA"/>
    <s v="DEFICIENCIAS EN LA REVISIÒN Y APROBACIÒN DE LA GARANTÌA ÙNICA DEL CONTRATO DE OBRA NO. 2013-1205"/>
    <s v="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
    <s v="ELABORACIÓN PROCEDIMIENTO"/>
    <s v="PROCEDIMIENTO  PARA LA REVISIÓN Y APROBACIÓN DE LAS POLIZAS CONTRACTUALES"/>
    <n v="1"/>
    <s v="SUBSECRETARÍA DE GESTION CORPORATIVA / DIRECCIÓN DE ASUNTOS LEGALES"/>
    <s v="2015-06-12"/>
    <x v="5"/>
    <x v="0"/>
    <s v="ABIERTA"/>
    <x v="0"/>
    <s v="DIRECCIÓN DE ASUNTOS LEGALES"/>
    <s v="DAL"/>
    <n v="100"/>
    <m/>
    <x v="0"/>
    <m/>
    <s v="BLANCA OFIR MURILLO_x000a_JANNETH ROMERO"/>
    <x v="7"/>
  </r>
  <r>
    <n v="18"/>
    <s v="2015-12-29"/>
    <s v="MOVILIDAD"/>
    <s v="SECRETARIA DISTRITAL DE MOVILIDAD"/>
    <s v="113"/>
    <n v="2014"/>
    <n v="825"/>
    <s v="2.1.1.2.2"/>
    <n v="1"/>
    <s v="DIRECCIÓN SECTOR MOVILIDAD"/>
    <s v="01 - AUDITORIA DE REGULARIDAD"/>
    <s v="Control Gestión"/>
    <s v="N/A"/>
    <s v="HALLAZGO ADMINISTRATIVO POR LAS DEFICIENCIAS EN LA ESTRUCTURACIÓN DE LOS ESTUDIOS PREVIOS, REALIZADOS PARA LA LICITACIÓN PÚBLICA LP NO SDM-LP-006-2013, AL NO ESTABLECER ESPECIFICACIONES ASPECTOS NORMATIVOS DE SEGURIDAD INDUSTRIAL Y SALUD OCUPACIONAL"/>
    <s v="INFORME DE AUDITORÍA MODALIDAD REGULAR 2013, PAGINA 50"/>
    <s v="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
    <s v="ESTUDIOS PREVIOS AJUSTADOS"/>
    <s v="AJUSTE Y REVISION DE ESTUDIOS PREVIOS"/>
    <n v="1"/>
    <s v="SUBSECRETARÍA DE SERVICIOS DE LA MOVILIDAD"/>
    <s v="2014-06-01"/>
    <x v="6"/>
    <x v="0"/>
    <s v="ABIERTA"/>
    <x v="2"/>
    <s v="SUBSECRETARÍA DE SERVICIOS DE LA MOVILIDAD"/>
    <m/>
    <n v="100"/>
    <m/>
    <x v="0"/>
    <m/>
    <s v="BLANCA OFIR MURILLO_x000a_JANNETH ROMERO"/>
    <x v="7"/>
  </r>
  <r>
    <n v="19"/>
    <s v="2015-12-29"/>
    <s v="MOVILIDAD"/>
    <s v="SECRETARIA DISTRITAL DE MOVILIDAD"/>
    <s v="113"/>
    <n v="2014"/>
    <n v="826"/>
    <s v="2.1.1.2.3"/>
    <n v="1"/>
    <s v="DIRECCIÓN SECTOR MOVILIDAD"/>
    <s v="01 - AUDITORIA DE REGULARIDAD"/>
    <s v="Control Gestión"/>
    <s v="N/A"/>
    <s v="HALLAZGO ADMINISTRATIVO PORQUE LA EJECUCIÓN FINANCIERA DEL CONTRATO NO ES COHERENTE CON LAS METAS PROGRAMADAS, TODA VEZ QUE CON CORTE A FEBRERO 28 DE 2014, EL ATRASO EN EJECUCIÓN FINANCIERA ES DE $579.160.937 (27.58%)"/>
    <s v="INFORME DE AUDITORÍA MODALIDAD REGULAR 2013, PAGINA 52"/>
    <s v="PARA EL NUEVO PROCESO DE SELECCIÓN: 1. AJUSTAR LOS VALORES DE EJECUCIÓN PRESUPUESTAL MENSUAL  DE ACUERDO CON EL HISTORICO DE FACTURACIÓN DEL CONTRATO ACTUAL."/>
    <s v="ESTUDIOS PREVIOS AJUSTADOS"/>
    <s v="AJUSTE Y REVISION DE ESTUDIOS PREVIOS"/>
    <n v="1"/>
    <s v="SUBSECRETARÍA DE SERVICIOS DE LA MOVILIDAD / DIRECCIÓN DE CONTROL Y VIGILANCIA"/>
    <s v="2014-06-01"/>
    <x v="6"/>
    <x v="0"/>
    <s v="ABIERTA"/>
    <x v="2"/>
    <s v="DIRECCIÓN DE CONTROL Y VIGILANCIA"/>
    <s v="DCV"/>
    <n v="100"/>
    <m/>
    <x v="0"/>
    <m/>
    <s v="BLANCA OFIR MURILLO_x000a_JANNETH ROMERO"/>
    <x v="7"/>
  </r>
  <r>
    <n v="20"/>
    <s v="2015-12-29"/>
    <s v="MOVILIDAD"/>
    <s v="SECRETARIA DISTRITAL DE MOVILIDAD"/>
    <s v="113"/>
    <n v="2014"/>
    <n v="827"/>
    <s v="2.1.1.3.7"/>
    <n v="1"/>
    <s v="DIRECCIÓN SECTOR MOVILIDAD"/>
    <s v="01 - AUDITORIA DE REGULARIDAD"/>
    <s v="Control Gestión"/>
    <s v="N/A"/>
    <s v="HALLAZGO ADMINISTRATIVO POR LAS INCONSISTENCIAS RELACIONADAS CON LA VINCULACIÓN DE PERSONAL ESTABLECIDAS EN EL ANEXO TÉCNICO ELABORADO POR  LA DIRECCIÓN DE CONTROL Y VIGILANCIA-DCV DE LA SECRETARIA DISTRITAL DE MOVILIDAD"/>
    <s v="INFORME DE AUDITORÍA MODALIDAD REGULAR 2013, PAGINA 86"/>
    <s v="PARA EL NUEVO PROCESO: SE ESTABLECERÁ QUE EN CASO DE QUE EL CONTRATISTA CONSIDERE ADICIONAR PERSONAL CON LOS MISMOS PERFILES REQUERIDOS EN LA ETAPA PRECONTRACTUAL ESTOS COSTOS ADICIONALES CORRERAN A CARGO DEL MISMO."/>
    <s v="ESTUDIOS PREVIOS AJUSTADOS"/>
    <s v="ESTUDIOS PREVIOS ELABORADOS"/>
    <n v="1"/>
    <s v="SUBSECRETARÍA DE SERVICIOS DE LA MOVILIDAD / DIRECCIÓN DE CONTROL Y VIGILANCIA"/>
    <s v="2014-05-30"/>
    <x v="7"/>
    <x v="0"/>
    <s v="ABIERTA"/>
    <x v="2"/>
    <s v="DIRECCIÓN DE CONTROL Y VIGILANCIA"/>
    <s v="DCV"/>
    <n v="100"/>
    <m/>
    <x v="0"/>
    <m/>
    <s v="BLANCA OFIR MURILLO_x000a_JANNETH ROMERO"/>
    <x v="7"/>
  </r>
  <r>
    <n v="21"/>
    <s v="2015-12-29"/>
    <s v="MOVILIDAD"/>
    <s v="SECRETARIA DISTRITAL DE MOVILIDAD"/>
    <s v="113"/>
    <n v="2015"/>
    <n v="108"/>
    <s v="2.1.1.4.2.1"/>
    <n v="1"/>
    <s v="DIRECCIÓN SECTOR MOVILIDAD"/>
    <s v="01 - AUDITORIA DE REGULARIDAD"/>
    <s v="Control Gestión"/>
    <s v="Control Fiscal Interno"/>
    <s v="HALLAZGO ADMINISTRATIVO CON POSIBLE INCIDENCIA DISCIPLINARIA POR ASIGNAR EL PRESUPUESTO PARA EL CONVENIO INTERADMINISTRATIVO DE COOPERACIÓN 2012-1032 SIN EL DEBIDO ANÁLISIS ECONÓMICO."/>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FIRMADO ENTRE LA SECRETARÍA DISTRITAL DE MOVILIDAD Y LA POLICÍA NACIONAL DE LA VIGENCIA 2016 SE INCLUIRAN COMO PARTE DEL MISMO EL ANÁLISIS ECONÓMICO CORRESPONDIENTE."/>
    <s v="CONVENIO AJUSTADO"/>
    <s v="CONVENIO INTERADMINISTRATIVO AJUSTADO VIGENCIA 2016"/>
    <n v="1"/>
    <s v="SUBSECRETARÍA DE SERVICIOS DE LA MOVILIDAD - DIRECCIÓN DE CONTROL Y VIGILANCIA"/>
    <s v="2015-09-18"/>
    <x v="8"/>
    <x v="0"/>
    <s v="ABIERTA"/>
    <x v="2"/>
    <s v="DIRECCIÓN DE CONTROL Y VIGILANCIA"/>
    <s v="DCV"/>
    <n v="100"/>
    <m/>
    <x v="0"/>
    <m/>
    <s v="BLANCA OFIR MURILLO_x000a_JANNETH ROMERO"/>
    <x v="7"/>
  </r>
  <r>
    <n v="22"/>
    <s v="2015-12-29"/>
    <s v="MOVILIDAD"/>
    <s v="SECRETARIA DISTRITAL DE MOVILIDAD"/>
    <s v="113"/>
    <n v="2014"/>
    <n v="828"/>
    <s v="2.1.1.4.2.2"/>
    <n v="1"/>
    <s v="DIRECCIÓN SECTOR MOVILIDAD"/>
    <s v="01 - AUDITORIA DE REGULARIDAD"/>
    <s v="Control Gestión"/>
    <s v="N/A"/>
    <s v="HALLAZGO ADMINISTRATIVO CON POSIBLES INCIDENCIAS DISCIPLINARIA Y PENAL POR NO EMITIR EL CERTIFICADO DE DISPONIBILIDAD PRESUPUESTAL, NI EL CERTIFICADO DE REGISTRO PRESUPUESTAL POR EL VALOR TOTAL DEL CONVENIO INTERADMINISTRATIVO DE COOPERACIÓN 2012-1032."/>
    <s v="INFORME DE AUDITORÍA MODALIDAD REGULAR 2013, PAGINA 97"/>
    <s v="PARA EL NUEVO CONVENIO SE EXPEDIRÁ EL CDP Y CRP DE LOS RECURSOS QUE SE LE ENTREGUEN A LA POLICÍA, QUE ESTARÁN PREVIAMENTE ESTIPULADOS EN EL PUNTO DE INVERSIÓN  DEL PROYECTO DE INVERSIÓN NO. 6219."/>
    <s v="CERTIFICADOS EXPEDIDOS"/>
    <s v="CERTIFICADOS EXPEDIDOS"/>
    <n v="1"/>
    <s v="SUBSECRETARÍA DE SERVICIOS DE LA MOVILIDAD / DIRECCIÓN DE CONTROL Y VIGILANCIA"/>
    <s v="2015-01-30"/>
    <x v="9"/>
    <x v="0"/>
    <s v="ABIERTA"/>
    <x v="2"/>
    <s v="DIRECCIÓN DE CONTROL Y VIGILANCIA"/>
    <s v="DCV"/>
    <n v="100"/>
    <m/>
    <x v="0"/>
    <m/>
    <s v="BLANCA OFIR MURILLO_x000a_JANNETH ROMERO"/>
    <x v="7"/>
  </r>
  <r>
    <n v="23"/>
    <s v="2015-12-29"/>
    <s v="MOVILIDAD"/>
    <s v="SECRETARIA DISTRITAL DE MOVILIDAD"/>
    <s v="113"/>
    <n v="2014"/>
    <n v="829"/>
    <s v="2.1.1.4.2.3"/>
    <n v="1"/>
    <s v="DIRECCIÓN SECTOR MOVILIDAD"/>
    <s v="01 - AUDITORIA DE REGULARIDAD"/>
    <s v="Control Gestión"/>
    <s v="N/A"/>
    <s v="HALLAZGO ADMINISTRATIVO CON POSIBLES INCIDENCIAS DISCIPLINARIA Y PENAL POR NO EMITIR EL CERTIFICADO DE DISPONIBILIDAD PRESUPUESTAL, NI EL CERTIFICADO DE REGISTRO PRESUPUESTAL POR EL VALOR DE LA ADICIÓN NO.1 AL CONVENIO INTERADMINISTRATIVO DE COOPERACIÓN 2012-1032"/>
    <s v="INFORME DE AUDITORÍA MODALIDAD REGULAR 2013, PAGINA 100"/>
    <s v="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
    <s v="CERTIFICADO DE DISPONIBILIDAD Y REGISTRO PRESUPUESTAL EXPEDIDO"/>
    <s v="CERTIFICADO DE DISPONIBILIDAD Y REGISTRO PRESUPUESTAL EXPEDIDO PARA LA CELEBRACIÓN DEL NUEVO CONVENIO"/>
    <n v="1"/>
    <s v="SUBSECRETARÍA DE SERVICIOS DE LA MOVILIDAD / DIRECCIÓN DE CONTROL Y VIGILANCIA"/>
    <s v="2015-01-30"/>
    <x v="9"/>
    <x v="0"/>
    <s v="ABIERTA"/>
    <x v="2"/>
    <s v="DIRECCIÓN DE CONTROL Y VIGILANCIA"/>
    <s v="DCV"/>
    <n v="100"/>
    <m/>
    <x v="0"/>
    <m/>
    <s v="BLANCA OFIR MURILLO_x000a_JANNETH ROMERO"/>
    <x v="7"/>
  </r>
  <r>
    <n v="25"/>
    <s v="2015-12-29"/>
    <s v="MOVILIDAD"/>
    <s v="SECRETARIA DISTRITAL DE MOVILIDAD"/>
    <s v="113"/>
    <n v="2015"/>
    <n v="108"/>
    <s v="2.1.1.4.2.5"/>
    <n v="1"/>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DE COOPERACIÓN 2012-1032. (PAD 2013 CICLO I)."/>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FIRMADO ENTRE LA SECRETARÍA DISTRITAL DE MOVILIDAD Y LA POLICÍA NACIONAL DE LA VIGENCIA 2016 SE TENDRÁN CLARAS LAS FUNCIONES DEL COMITÉ TÉCNICO."/>
    <s v="CONVENIO INTERADMINISTRATIVO QUE CONTENGA FUNCIONES DEL COMITÉ TÉCNICO"/>
    <s v="CONVENIO INTERADMINISTRATIVO VIGENCIA 2016"/>
    <n v="1"/>
    <s v="SUBSECRETARÍA DE SERVICIOS DE LA MOVILIDAD - DIRECCIÓN DE CONTROL Y VIGILANCIA"/>
    <s v="2015-09-18"/>
    <x v="8"/>
    <x v="0"/>
    <s v="ABIERTA"/>
    <x v="2"/>
    <s v="DIRECCIÓN DE CONTROL Y VIGILANCIA"/>
    <s v="DCV"/>
    <n v="100"/>
    <m/>
    <x v="0"/>
    <m/>
    <s v="BLANCA OFIR MURILLO_x000a_JANNETH ROMERO"/>
    <x v="7"/>
  </r>
  <r>
    <n v="26"/>
    <s v="2015-12-29"/>
    <s v="MOVILIDAD"/>
    <s v="SECRETARIA DISTRITAL DE MOVILIDAD"/>
    <s v="113"/>
    <n v="2015"/>
    <n v="108"/>
    <s v="2.1.1.4.2.5"/>
    <n v="2"/>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DE COOPERACIÓN 2012-1032. (PAD 2013 CICLO I)."/>
    <s v="LA CONTRALORÍA A TRAVÉS DE HALLAZGO 2.2.3.2. (INFORME DE AUDITORÍA REGULAR SDM PERIODO AUDITADO 2014 PAD 2015-MAYO)DETERMINÓ EL INCUMPLIMIENTO DE LAS ACCIONES FORMULADAS EN EL PMI POR LO QUE SE PROCEDE A PLANTEAR NUEVA ACCIÓN DE MEJORA PARA ESTE HALLAZGO."/>
    <s v="SEGUIMIENTO AL CUMPLIMIENTO DE LAS FUNCIONES DEL COMITÉ TECNICO POR PARTE DEL SUPERVISOR DEL CONVENIO."/>
    <s v="INFORMES DE SEGUIMIENTO AL COMITÉ TÉCNICO"/>
    <s v="INFORMES DE SEGUIMIENTO EFECTUADOS/ INFORMES DE SEGUIMIENTO PROGRAMADOS"/>
    <n v="1"/>
    <s v="SUBSECRETARÍA DE SERVICIOS DE LA MOVILIDAD - DIRECCIÓN DE CONTROL Y VIGILANCIA"/>
    <s v="2015-09-18"/>
    <x v="8"/>
    <x v="0"/>
    <s v="ABIERTA"/>
    <x v="2"/>
    <s v="DIRECCIÓN DE CONTROL Y VIGILANCIA"/>
    <s v="DCV"/>
    <n v="100"/>
    <m/>
    <x v="0"/>
    <m/>
    <s v="BLANCA OFIR MURILLO_x000a_JANNETH ROMERO"/>
    <x v="7"/>
  </r>
  <r>
    <n v="27"/>
    <s v="2015-12-29"/>
    <s v="MOVILIDAD"/>
    <s v="SECRETARIA DISTRITAL DE MOVILIDAD"/>
    <s v="113"/>
    <n v="2014"/>
    <n v="830"/>
    <s v="2.1.1.4.2.6"/>
    <n v="1"/>
    <s v="DIRECCIÓN SECTOR MOVILIDAD"/>
    <s v="01 - AUDITORIA DE REGULARIDAD"/>
    <s v="Control Gestión"/>
    <s v="N/A"/>
    <s v="HALLAZGO ADMINISTRATIVO AL DETERMINAR QUE LA SECRETARÍA DISTRITAL DE MOVILIDAD NO PREVIÓ, EN LOS ESTUDIOS PREVIOS, LOS RIESGOS INVOLUCRADOS EN LA EJECUCIÓN DEL CONVENIO INTERADMINISTRATIVO DE COOPERACIÓN 2012-1032."/>
    <s v="INFORME DE AUDITORÍA MODALIDAD REGULAR 2013, PAGINA 107"/>
    <s v="PARA EL NUEVO CONVENIO: SE INCLUIRÁ LA EVALUACIÓN DE LOS RIESGOS A CARGO DE LAS PARTES."/>
    <s v="ESTUDIOS PREVIOS CON RIESGOS"/>
    <s v="NÚMERO DE ESTUDIOS PREVIOS CON INCLUSIÓN DE LOS RIESGOS / NÚMERO DE ESTUDIOS PREVIOS REALIZADOS"/>
    <n v="1"/>
    <s v="SUBSECRETARÍA DE SERVICIOS DE LA MOVILIDAD / DIRECCIÓN DE CONTROL Y VIGILANCIA"/>
    <s v="2014-06-30"/>
    <x v="7"/>
    <x v="0"/>
    <s v="ABIERTA"/>
    <x v="2"/>
    <s v="DIRECCIÓN DE CONTROL Y VIGILANCIA"/>
    <s v="DCV"/>
    <n v="100"/>
    <m/>
    <x v="0"/>
    <m/>
    <s v="BLANCA OFIR MURILLO_x000a_JANNETH ROMERO"/>
    <x v="7"/>
  </r>
  <r>
    <n v="28"/>
    <s v="2015-12-29"/>
    <s v="MOVILIDAD"/>
    <s v="SECRETARIA DISTRITAL DE MOVILIDAD"/>
    <s v="113"/>
    <n v="2014"/>
    <n v="831"/>
    <s v="2.1.1.4.3.1"/>
    <n v="1"/>
    <s v="DIRECCIÓN SECTOR MOVILIDAD"/>
    <s v="01 - AUDITORIA DE REGULARIDAD"/>
    <s v="Control Gestión"/>
    <s v="N/A"/>
    <s v="HALLAZGO ADMINISTRATIVO CON POSIBLE INCIDENCIA DISCIPLINARIA POR APROPIAR EL PRESUPUESTO PARA EL CONVENIO INTERADMINISTRATIVO DE COOPERACIÓN 2013-1586 SIN EL RESPECTIVO ANÁLISIS ECONÓMICO"/>
    <s v="INFORME DE AUDITORÍA MODALIDAD REGULAR 2013, PAGINA 110"/>
    <s v="ESTRUCTURACION DE NUEVO CONVENIO INTERADMINISTRATIVO ENTRE LA SDM Y LA POLICIA METROPOLITANA - SECCIONAL DE TRANSITO Y TRANSPORTE DE BOGOTÁ, CON SU RESPECTIVO ANÁLISIS ECONÓMICO."/>
    <s v="CONVENIOS INTERADMINISTRATIVOS CELEBRADOS"/>
    <s v="NÚMERO DE NUEVOS CONVENIOS INTERADMINISTRATIVOS CON ESTUDIO ECONÓMICO / NÚMERO DE CONVENIOS INTERADMINISTRATIVOS CELEBRADOS POR LA SDM"/>
    <n v="1"/>
    <s v="SUBSECRETARÍA DE SERVICIOS DE LA MOVILIDAD / DIRECCIÓN DE CONTROL Y VIGILANCIA"/>
    <s v="2014-06-30"/>
    <x v="7"/>
    <x v="0"/>
    <s v="ABIERTA"/>
    <x v="2"/>
    <s v="DIRECCIÓN DE CONTROL Y VIGILANCIA"/>
    <s v="DCV"/>
    <n v="100"/>
    <m/>
    <x v="0"/>
    <m/>
    <s v="BLANCA OFIR MURILLO_x000a_JANNETH ROMERO"/>
    <x v="8"/>
  </r>
  <r>
    <n v="29"/>
    <s v="2015-12-29"/>
    <s v="MOVILIDAD"/>
    <s v="SECRETARIA DISTRITAL DE MOVILIDAD"/>
    <s v="113"/>
    <n v="2015"/>
    <n v="108"/>
    <s v="2.1.1.4.3.3"/>
    <n v="1"/>
    <s v="DIRECCIÓN SECTOR MOVILIDAD"/>
    <s v="01 - AUDITORIA DE REGULARIDAD"/>
    <s v="Control Gestión"/>
    <s v="Control Fiscal Interno"/>
    <s v="HALLAZGO ADMINISTRATIVO CON POSIBLE INCIDENCIA DISCIPLINARIA POR EL AUMENTO INJUSTIFICADO DE $1.000 MILLONES EN LOS RECURSOS ENTREGADOS A LA POLICÍA NACIONAL, ENTRE EL CONVENIO INTERADMINISTRATIVO DE COOPERACIÓN 2012-1032 Y EL CONVENIO INTERADMINISTRATIVO 2013-1586"/>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SUSCRITO ENTRE LA SECRETARÍA DISTRITAL DE MOVILIDAD Y LA POLICÍA NACIONAL DE LA VIGENCIA 2016 SE INCLUIRAN COMO PARTE DEL MISMO EL ANÁLISIS ECONÓMICO CORRESPONDIENTE, JUSTIFICANDO LOS RECURSOS ASIGNAR."/>
    <s v="CONVENIO INTERADMINISTRATIVO CON ANALISIS ECONOMICO."/>
    <s v="CONVENIO INTERADMINISTRATIVO VIGENCIA 2016 CON EL ANALISIS ECONOMICO."/>
    <n v="1"/>
    <s v="SUBSECRETARÍA DE SERVICIOS DE LA MOVILIDAD - DIRECCIÓN DE CONTROL Y VIGILANCIA"/>
    <s v="2015-09-18"/>
    <x v="8"/>
    <x v="0"/>
    <s v="ABIERTA"/>
    <x v="2"/>
    <s v="DIRECCIÓN DE CONTROL Y VIGILANCIA"/>
    <s v="DCV"/>
    <n v="100"/>
    <m/>
    <x v="0"/>
    <m/>
    <s v="BLANCA OFIR MURILLO_x000a_JANNETH ROMERO"/>
    <x v="8"/>
  </r>
  <r>
    <n v="30"/>
    <s v="2015-12-29"/>
    <s v="MOVILIDAD"/>
    <s v="SECRETARIA DISTRITAL DE MOVILIDAD"/>
    <s v="113"/>
    <n v="2015"/>
    <n v="108"/>
    <s v="2.1.1.4.3.4"/>
    <n v="1"/>
    <s v="DIRECCIÓN SECTOR MOVILIDAD"/>
    <s v="01 - AUDITORIA DE REGULARIDAD"/>
    <s v="Control Gestión"/>
    <s v="Control Fiscal Interno"/>
    <s v="HALLAZGO ADMINISTRATIVO POR REPORTAR ERRÓNEAMENTE EL VALOR DE CONVENIO INTERADMINISTRATIVO 2013-1586 AL SISTEMA DE VIGILANCIA Y CONTROL FISCAL - SIVICOF. (PAD 2013 CICLO I)."/>
    <s v="LA CONTRALORÍA A TRAVÉS DE HALLAZGO 2.2.3.2. (INFORME DE AUDITORÍA REGULAR SDM PERIODO AUDITADO 2014 PAD 2015-MAYO)DETERMINÓ EL INCUMPLIMIENTO DE LAS ACCIONES FORMULADAS EN EL PMI POR LO QUE SE PROCEDE A PLANTEAR NUEVA ACCIÓN DE MEJORA PARA ESTE HALLAZGO."/>
    <s v="REVISAR PREVIA Y MINUCIOSAMENTE TODOS LOS REGISTROS DE LA INFORMACIÓN A REPORTAR A LA CONTRALORIA ATRAVES DE SIVICOF"/>
    <s v="REGISTROS REPORTADOS ATRAVEZ SIVICOF"/>
    <s v="NUMERO DE REGISTROS REVISADOS / NUMERO DE REGISTROS REPORTADOS"/>
    <n v="1"/>
    <s v="DIRECCIÓN DE ASUNTOS LEGALES"/>
    <s v="2015-06-05"/>
    <x v="10"/>
    <x v="0"/>
    <s v="ABIERTA"/>
    <x v="0"/>
    <s v="DIRECCIÓN DE ASUNTOS LEGALES"/>
    <s v="DAL"/>
    <n v="100"/>
    <m/>
    <x v="0"/>
    <m/>
    <s v="BLANCA OFIR MURILLO_x000a_JANNETH ROMERO"/>
    <x v="9"/>
  </r>
  <r>
    <n v="32"/>
    <s v="2015-12-29"/>
    <s v="MOVILIDAD"/>
    <s v="SECRETARIA DISTRITAL DE MOVILIDAD"/>
    <s v="113"/>
    <n v="2014"/>
    <n v="815"/>
    <s v="2.1.1.4.3.4"/>
    <n v="2"/>
    <s v="DIRECCIÓN SECTOR MOVILIDAD"/>
    <s v="01 - AUDITORIA DE REGULARIDAD"/>
    <s v="Control Gestión"/>
    <s v="N/A"/>
    <s v="HALLAZGO ADMINISTRATIVO POR REPORTAR ERRONEAMENTE EL VALOR DEL CONVENIO INTERADMINISTRATIVO 2013 1586 AL SISTEMA DE VIGILANCIA Y CONTROL FISCAL SIVICOF."/>
    <s v="FALTA DE CONTROL AL INGRESAR LOS DATOS AL  SISTEMA DE VIGILANCIA Y CONTROL FISCAL SIVICOF."/>
    <s v="2. ESTRUCTURACION DE NUEVO CONVENIO INTERADMINISTRATIVO ENTRE LA SDM Y LA POLICIA METROPOLITANA - SECCIONAL DE TRANSITO Y TRANSPORTE DE BOGOTÁ, CON SU RESPECTIVO ANÁLISIS ECONÓMICO."/>
    <s v="DOCUMENTOS PRECONTRACTUALES AJUSTADOS"/>
    <s v="DOCUMENTOS PRECONTRACTUALES DEBIDAMENTE REESTRUCTURADOS EN DONDE SE DÉ CUMPLIMIENTO A LOS PRINCIPIOS DE LA CONTRATACIÓN ADMINISTRATIVA PÚBLICA"/>
    <n v="1"/>
    <s v="SUBSECRETARÍA DE SERVICIOS DE LA MOVILIDAD / DIRECCIÓN DE CONTROL Y VIGILANCIA"/>
    <s v="2014-08-01"/>
    <x v="11"/>
    <x v="0"/>
    <s v="ABIERTA"/>
    <x v="2"/>
    <s v="DIRECCIÓN DE CONTROL Y VIGILANCIA"/>
    <s v="DCV"/>
    <n v="100"/>
    <m/>
    <x v="0"/>
    <m/>
    <s v="BLANCA OFIR MURILLO_x000a_JANNETH ROMERO"/>
    <x v="9"/>
  </r>
  <r>
    <n v="33"/>
    <s v="2015-12-29"/>
    <s v="MOVILIDAD"/>
    <s v="SECRETARIA DISTRITAL DE MOVILIDAD"/>
    <s v="113"/>
    <n v="2015"/>
    <n v="108"/>
    <s v="2.1.1.4.3.6"/>
    <n v="1"/>
    <s v="DIRECCIÓN SECTOR MOVILIDAD"/>
    <s v="01 - AUDITORIA DE REGULARIDAD"/>
    <s v="Control Gestión"/>
    <s v="Control Fiscal Interno"/>
    <s v="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
    <s v="CONVENIO INTERADMINISTRATIVO AJUSTADO"/>
    <s v="CONVENIO INTERADMINISTRATIVO VIGENCIA 2016 AJUSTADO."/>
    <n v="1"/>
    <s v="SUBSECRETARÍA DE SERVICIOS DE LA MOVILIDAD - DIRECCIÓN DE CONTROL Y VIGILANCIA"/>
    <s v="2015-09-18"/>
    <x v="8"/>
    <x v="0"/>
    <s v="ABIERTA"/>
    <x v="2"/>
    <s v="DIRECCIÓN DE CONTROL Y VIGILANCIA"/>
    <s v="DCV"/>
    <n v="100"/>
    <m/>
    <x v="0"/>
    <m/>
    <s v="BLANCA OFIR MURILLO_x000a_JANNETH ROMERO"/>
    <x v="8"/>
  </r>
  <r>
    <n v="34"/>
    <s v="2015-12-29"/>
    <s v="MOVILIDAD"/>
    <s v="SECRETARIA DISTRITAL DE MOVILIDAD"/>
    <s v="113"/>
    <n v="2015"/>
    <n v="108"/>
    <s v="2.1.1.4.3.7"/>
    <n v="1"/>
    <s v="DIRECCIÓN SECTOR MOVILIDAD"/>
    <s v="01 - AUDITORIA DE REGULARIDAD"/>
    <s v="Control Gestión"/>
    <s v="Control Fiscal Interno"/>
    <s v="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
    <s v="LA CONTRALORÍA A TRAVÉS DE HALLAZGO 2.2.3.2. (INFORME DE AUDITORÍA REGULAR SDM PERIODO AUDITADO 2014 PAD 2015-MAYO)DETERMINÓ EL INCUMPLIMIENTO DE LAS ACCIONES FORMULADAS EN EL PMI POR LO QUE SE PROCEDE A PLANTEAR NUEVA ACCIÓN DE MEJORA PARA ESTE HALLAZGO."/>
    <s v="SEGUIMIENTO PERIODICO A LOS INFORMES DE SUPERVISIÓN POR PARTE DEL ORDENADOR DEL GASTO, PARA VERIFICAR EL CUMPLIMEINTO DE SUS FUNCIONES."/>
    <s v="SEGUIMIENTO INFORMES DE SUPERVISIÓN POR PARTE DEL ORDENADOR DEL GASTO"/>
    <s v="INFORMES DE SUPERVISIÓN REVISADOS / INFORMES DE SUPERVISIÓN PROGRAMADOS."/>
    <n v="1"/>
    <s v="SUBSECRETARÍA DE SERVICIOS DE LA MOVILIDAD - DIRECCIÓN DE CONTROL Y VIGILANCIA"/>
    <s v="2015-09-18"/>
    <x v="8"/>
    <x v="0"/>
    <s v="ABIERTA"/>
    <x v="2"/>
    <s v="DIRECCIÓN DE CONTROL Y VIGILANCIA"/>
    <s v="DCV"/>
    <n v="100"/>
    <m/>
    <x v="0"/>
    <m/>
    <s v="BLANCA OFIR MURILLO_x000a_JANNETH ROMERO"/>
    <x v="8"/>
  </r>
  <r>
    <n v="35"/>
    <s v="2015-12-29"/>
    <s v="MOVILIDAD"/>
    <s v="SECRETARIA DISTRITAL DE MOVILIDAD"/>
    <s v="113"/>
    <n v="2015"/>
    <n v="108"/>
    <s v="2.1.1.4.3.8"/>
    <n v="1"/>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2013-1586."/>
    <s v="LA CONTRALORÍA A TRAVÉS DE HALLAZGO 2.2.3.2. (INFORME DE AUDITORÍA REGULAR SDM PERIODO AUDITADO 2014 PAD 2015-MAYO)DETERMINÓ EL INCUMPLIMIENTO DE LAS ACCIONES FORMULADAS EN EL PMI POR LO QUE SE PROCEDE A PLANTEAR NUEVA ACCIÓN DE MEJORA PARA ESTE HALLAZGO."/>
    <s v="SEGUIMIENTO AL CUMPLIMIENTO DE LAS FUNCIONES DEL COMITÉ TECNICO POR PARTE DEL SUPERVISIÓN DEL CONVENIO."/>
    <s v="INFORMES DE SEGUIMIENTO AL CUMPLIMIENTO DE LAS FUNCIONES DEL COMITÉ TECNICO"/>
    <s v="INFORMES DE SEGUIMIENTO EFECTUADOS / INFORMES DE SEGUIMIENTO PROGRAMADOS."/>
    <n v="1"/>
    <s v="SUBSECRETARÍA DE SERVICIOS DE LA MOVILIDAD - DIRECCIÓN DE CONTROL Y VIGILANCIA"/>
    <s v="2015-09-18"/>
    <x v="8"/>
    <x v="0"/>
    <s v="ABIERTA"/>
    <x v="2"/>
    <s v="DIRECCIÓN DE CONTROL Y VIGILANCIA"/>
    <s v="DCV"/>
    <n v="100"/>
    <m/>
    <x v="0"/>
    <m/>
    <s v="BLANCA OFIR MURILLO_x000a_JANNETH ROMERO"/>
    <x v="8"/>
  </r>
  <r>
    <n v="36"/>
    <s v="2015-12-29"/>
    <s v="MOVILIDAD"/>
    <s v="SECRETARIA DISTRITAL DE MOVILIDAD"/>
    <s v="113"/>
    <n v="2014"/>
    <n v="832"/>
    <s v="2.1.1.4.3.9"/>
    <n v="1"/>
    <s v="DIRECCIÓN SECTOR MOVILIDAD"/>
    <s v="01 - AUDITORIA DE REGULARIDAD"/>
    <s v="Control Gestión"/>
    <s v="N/A"/>
    <s v="HALLAZGO ADMINISTRATIVO POR EL INCUMPLIMIENTO AL NUMERAL 2 DE LA CLÁUSULA SEGUNDA DEL CONVENIO INTERADMINISTRATIVO 2013-1586, REFERENTE AL NÚMERO DE PROFESIONALES DE POLICÍA CUYA DISPONIBILIDAD SE DEBE GARANTIZAR."/>
    <s v="INFORME DE AUDITORÍA MODALIDAD REGULAR 2013, PAGINA 134"/>
    <s v="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
    <s v="AGENTES DE POLICIA DISPONIBLES"/>
    <s v="NÚMERO DE AGENTES DE POLICIA CUYA DISPONIBILIDAD FUE GARANTIZADA/ NÚMERO DE AGENTES DE POLICIA CUYA DISPONIBILIDAD SE DEBE GARANTIZAR SEGÚN CONVENIO"/>
    <n v="1"/>
    <s v="SUBSECRETARÍA DE SERVICIOS DE LA MOVILIDAD / DIRECCIÓN DE CONTROL Y VIGILANCIA"/>
    <s v="2014-05-30"/>
    <x v="7"/>
    <x v="0"/>
    <s v="ABIERTA"/>
    <x v="2"/>
    <s v="DIRECCIÓN DE CONTROL Y VIGILANCIA"/>
    <s v="DCV"/>
    <n v="100"/>
    <m/>
    <x v="0"/>
    <m/>
    <s v="BLANCA OFIR MURILLO_x000a_JANNETH ROMERO"/>
    <x v="8"/>
  </r>
  <r>
    <n v="37"/>
    <s v="2015-12-29"/>
    <s v="MOVILIDAD"/>
    <s v="SECRETARIA DISTRITAL DE MOVILIDAD"/>
    <s v="113"/>
    <n v="2014"/>
    <n v="832"/>
    <s v="2.1.1.4.3.9"/>
    <n v="2"/>
    <s v="DIRECCIÓN SECTOR MOVILIDAD"/>
    <s v="01 - AUDITORIA DE REGULARIDAD"/>
    <s v="Control Gestión"/>
    <s v="N/A"/>
    <s v="HALLAZGO ADMINISTRATIVO POR EL INCUMPLIMIENTO AL NUMERAL 2 DE LA CLÁUSULA SEGUNDA DEL CONVENIO INTERADMINISTRATIVO 2013-1586, REFERENTE AL NÚMERO DE PROFESIONALES DE POLICÍA CUYA DISPONIBILIDAD SE DEBE GARANTIZAR."/>
    <s v="INFORME DE AUDITORÍA MODALIDAD REGULAR 2013, PAGINA 134"/>
    <s v="2. PARA EL NUEVO CONVENIO SE EXIGIRÁ EL PERSONAL INCLUIDO EN LA CLÁUSULA RESPECTIVA, QUE CORRESPONDERÁ A UNA DEBIDA PLANEACIÓN."/>
    <s v="AGENTES DE POLICIA DISPONIBLES"/>
    <s v="NÚMERO DE AGENTES DE POLICIA CUYA DISPONIBILIDAD FUE GARANTIZADA/ NÚMERO DE AGENTES DE POLICIA CUYA DISPONIBILIDAD SE DEBE GARANTIZAR SEGÚN CONVENIO"/>
    <n v="1"/>
    <s v="SUBSECRETARÍA DE SERVICIOS DE LA MOVILIDAD / DIRECCIÓN DE CONTROL Y VIGILANCIA"/>
    <s v="2014-05-23"/>
    <x v="7"/>
    <x v="0"/>
    <s v="ABIERTA"/>
    <x v="2"/>
    <s v="DIRECCIÓN DE CONTROL Y VIGILANCIA"/>
    <s v="DCV"/>
    <n v="100"/>
    <m/>
    <x v="0"/>
    <m/>
    <s v="BLANCA OFIR MURILLO_x000a_JANNETH ROMERO"/>
    <x v="8"/>
  </r>
  <r>
    <n v="38"/>
    <s v="2015-12-29"/>
    <s v="MOVILIDAD"/>
    <s v="SECRETARIA DISTRITAL DE MOVILIDAD"/>
    <s v="113"/>
    <n v="2014"/>
    <n v="833"/>
    <s v="2.1.1.5.1"/>
    <n v="1"/>
    <s v="DIRECCIÓN SECTOR MOVILIDAD"/>
    <s v="01 - AUDITORIA DE REGULARIDAD"/>
    <s v="Control Gestión"/>
    <s v="N/A"/>
    <s v="HALLAZGO ADMINISTRATIVA CON POSIBLE INCIDENCIA DISCIPLINARIA POR LA FALTA DE CONTROL EN LOS DOCUMENTOS CONTRACTUALES ELABORADOS EN LA DIRECCIÓN DE CONTROL Y VIGILANCIA DE LA SECRETARÍA DISTRITAL DE MOVILIDAD"/>
    <s v="INFORME DE AUDITORÍA MODALIDAD REGULAR 2013, PAGINA 137"/>
    <s v="EMITIR UNA CIRCULAR POR PARTE DEL SECRETARIO DE MOVILIDAD DONDE SE ESTABLEZCA  EL PROCEDIMIENTO PARA ATENDER LOS REQUERIMIENTOS Y ENTREGA DE LA INFORMACIÒN SOLICITADA POR:    ENTES DE CONTROL, CLIENTES INTERNOS Y EXTERNOS"/>
    <s v="PROCEDIMIENTOS GESTIONADOS"/>
    <s v="NÚMERO DE PROCEDIMIENTOS GESTIONADOS A LA OCI/ NÚMERO DE PROCEDIMIENTOS REQUERIDOS PARA GARANTIZAR LA UNIFICACIÓN DE ENTREGA DE INFORMACIÓN A LOS ENTES DE CONTROL"/>
    <n v="1"/>
    <s v="SUBSECRETARÍA DE SERVICIOS DE LA MOVILIDAD"/>
    <s v="2014-06-01"/>
    <x v="2"/>
    <x v="0"/>
    <s v="ABIERTA"/>
    <x v="2"/>
    <s v="SUBSECRETARÍA DE SERVICIOS DE LA MOVILIDAD"/>
    <m/>
    <n v="100"/>
    <m/>
    <x v="0"/>
    <m/>
    <s v="BLANCA OFIR MURILLO_x000a_JANNETH ROMERO"/>
    <x v="8"/>
  </r>
  <r>
    <n v="39"/>
    <s v="2015-12-29"/>
    <s v="MOVILIDAD"/>
    <s v="SECRETARIA DISTRITAL DE MOVILIDAD"/>
    <s v="113"/>
    <n v="2014"/>
    <n v="834"/>
    <s v="2.1.1.5.2"/>
    <n v="1"/>
    <s v="DIRECCIÓN SECTOR MOVILIDAD"/>
    <s v="01 - AUDITORIA DE REGULARIDAD"/>
    <s v="Control Gestión"/>
    <s v="N/A"/>
    <s v="HALLAZGO ADMINISTRATIVO CON POSIBLE INCIDENCIA DISCIPLINARIA PORQUE LA SDM, A TRAVÉS DEL SUPERVISOR DEL CONTRATO Y LA INTERVENTORÍA REALIZADA POR LA UNIVERSIDAD DISTRITAL, APROBARON HOJAS DE VIDA DE PERSONAL"/>
    <s v="INFORME DE AUDITORÍA MODALIDAD REGULAR 2013, PAGINA 138"/>
    <s v="PARA EL NUEVO PROCESO: AL MOMENTO DE LA SUSCRIPCIÓN DEL ACTA DE INICIO SE VERIFICARÁ QUE SE ENCUENTRE LA TOTALIDAD DE LAS CONDICIONES REQUERIDAS EN LOS DOCUMENTOS PRECONTRACTUALES."/>
    <s v="ACTAS DE INICIO Y SOPORTES REQUERIDOS"/>
    <s v="NÚMERO DE ACTAS DE INICIO Y DOCUMENTOS SOPORTES ENTREGADOS/NÚMERO DE ACTAS DE INICIO Y DOCUMENTOS SOPORTES REQUERIDOS"/>
    <n v="1"/>
    <s v="SUBSECRETARÍA DE SERVICIOS DE LA MOVILIDAD"/>
    <s v="2014-06-01"/>
    <x v="12"/>
    <x v="0"/>
    <s v="ABIERTA"/>
    <x v="2"/>
    <s v="SUBSECRETARÍA DE SERVICIOS DE LA MOVILIDAD"/>
    <m/>
    <n v="100"/>
    <m/>
    <x v="0"/>
    <m/>
    <s v="BLANCA OFIR MURILLO_x000a_JANNETH ROMERO"/>
    <x v="8"/>
  </r>
  <r>
    <n v="40"/>
    <s v="2015-12-29"/>
    <s v="MOVILIDAD"/>
    <s v="SECRETARIA DISTRITAL DE MOVILIDAD"/>
    <s v="113"/>
    <n v="2014"/>
    <n v="835"/>
    <s v="2.1.1.5.3"/>
    <n v="1"/>
    <s v="DIRECCIÓN SECTOR MOVILIDAD"/>
    <s v="01 - AUDITORIA DE REGULARIDAD"/>
    <s v="Control Gestión"/>
    <s v="N/A"/>
    <s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
    <s v="INFORME DE AUDITORÍA MODALIDAD REGULAR 2013, PAGINA 140"/>
    <s v="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
    <s v="ESTUDIOS PREVIOS AJUSTADOS"/>
    <s v="ITEMS INCLUIDOS  EN LOS ESTUDIOS PREVIOS / ÍTEMS REQUERIDOS POR LA CONTRALORÍA"/>
    <n v="1"/>
    <s v="SUBSECRETARÍA DE SERVICIOS DE LA MOVILIDAD"/>
    <s v="2014-06-01"/>
    <x v="13"/>
    <x v="0"/>
    <s v="ABIERTA"/>
    <x v="2"/>
    <s v="SUBSECRETARÍA DE SERVICIOS DE LA MOVILIDAD"/>
    <m/>
    <n v="100"/>
    <m/>
    <x v="0"/>
    <m/>
    <s v="BLANCA OFIR MURILLO_x000a_JANNETH ROMERO"/>
    <x v="8"/>
  </r>
  <r>
    <n v="41"/>
    <s v="2015-12-29"/>
    <s v="MOVILIDAD"/>
    <s v="SECRETARIA DISTRITAL DE MOVILIDAD"/>
    <s v="113"/>
    <n v="2014"/>
    <n v="835"/>
    <s v="2.1.1.5.3"/>
    <n v="2"/>
    <s v="DIRECCIÓN SECTOR MOVILIDAD"/>
    <s v="01 - AUDITORIA DE REGULARIDAD"/>
    <s v="Control Gestión"/>
    <s v="N/A"/>
    <s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
    <s v="INFORME DE AUDITORÍA MODALIDAD REGULAR 2013, PAGINA 140"/>
    <s v="2. SOLICITUD A LOS OFERENTES DE LA DESSCRIPCIÓN DETALLADA DE LOS ÍTEM TÉCNICOS DE LA PROPUESTA PRESENTADA POR EL MISMO."/>
    <s v="ESTUDIOS PREVIOS AJUSTADOS"/>
    <s v="ITEMS INCLUIDOS  EN LOS ESTUDIOS PREVIOS / ÍTEMS REQUERIDOS POR LA CONTRALORÍA"/>
    <n v="1"/>
    <s v="SUBSECRETARÍA DE SERVICIOS DE LA MOVILIDAD"/>
    <s v="2014-06-01"/>
    <x v="13"/>
    <x v="0"/>
    <s v="ABIERTA"/>
    <x v="2"/>
    <s v="SUBSECRETARÍA DE SERVICIOS DE LA MOVILIDAD"/>
    <m/>
    <n v="100"/>
    <m/>
    <x v="0"/>
    <m/>
    <s v="BLANCA OFIR MURILLO_x000a_JANNETH ROMERO"/>
    <x v="8"/>
  </r>
  <r>
    <n v="42"/>
    <s v="2015-12-29"/>
    <s v="MOVILIDAD"/>
    <s v="SECRETARIA DISTRITAL DE MOVILIDAD"/>
    <s v="113"/>
    <n v="2014"/>
    <n v="836"/>
    <s v="2.1.1.6.1"/>
    <n v="1"/>
    <s v="DIRECCIÓN SECTOR MOVILIDAD"/>
    <s v="01 - AUDITORIA DE REGULARIDAD"/>
    <s v="Control Gestión"/>
    <s v="N/A"/>
    <s v="HALLAZGO ADMINISTRATIVO CON POSIBLE INCIDENCIA DISCIPLINARIA PORQUE LA SECRETARÍA DISTRITAL DE MOVILIDAD, NO EXIGIÓ A CENTELSA ÚNICO PROPONENTE DEL PROCESO SDM - PSA - SI- 53 – 2013, LA PRESENTACIÓN DE LA CARTA"/>
    <s v="INFORME DE AUDITORÍA MODALIDAD REGULAR 2013, PAGINA 142"/>
    <s v="1. SOLICITAR EL CERTIFICADO DE GARANTÍA EXPEDIDO POR EL FABRICANTE DE LOS BIENES, SOLAMENTE SERÁ EXIGIDO UNA VEZ SE ENTREGUEN LOS MISMOS A LA SDM."/>
    <s v="ESTUDIOS PREVIOS AJUSTADOS"/>
    <s v="ITEMS INCLUIDOS  EN LOS ESTUDIOS PREVIOS / ÍTEMS REQUERIDOS POR LA CONTRALORÍA"/>
    <n v="1"/>
    <s v="SUBSECRETARÍA DE SERVICIOS DE LA MOVILIDAD / DIRECCIÓN DE CONTROL Y VIGILANCIA"/>
    <s v="2014-06-01"/>
    <x v="2"/>
    <x v="0"/>
    <s v="ABIERTA"/>
    <x v="2"/>
    <s v="DIRECCIÓN DE CONTROL Y VIGILANCIA"/>
    <s v="DCV"/>
    <n v="100"/>
    <m/>
    <x v="0"/>
    <m/>
    <s v="BLANCA OFIR MURILLO_x000a_JANNETH ROMERO"/>
    <x v="8"/>
  </r>
  <r>
    <n v="43"/>
    <s v="2015-12-29"/>
    <s v="MOVILIDAD"/>
    <s v="SECRETARIA DISTRITAL DE MOVILIDAD"/>
    <s v="113"/>
    <n v="2014"/>
    <n v="837"/>
    <s v="2.1.1.6.2"/>
    <n v="1"/>
    <s v="DIRECCIÓN SECTOR MOVILIDAD"/>
    <s v="01 - AUDITORIA DE REGULARIDAD"/>
    <s v="Control Gestión"/>
    <s v="N/A"/>
    <s v="HALLAZGO ADMINISTRATIVO CON POSIBLE INCIDENCIA DISCIPLINARIA PORQUE EL CONTRATO DE COMPRAVENTA NO. 2013-2048 NO INICIÓ EL 2 DE ENERO DE 2014 COMO ESTABA PREVISTO CONTRACTUALMENTE"/>
    <s v="INFORME DE AUDITORÍA MODALIDAD REGULAR 2013, PAGINA 144"/>
    <s v="ELABORACIÓN O ACTUALIZACIÓN DE UN PROCEDIMIENTO QUE UNIFIQUE LOS CRITERIOS PARA LA REVISIÓN Y APROBACIÓN DE LA GARANTÍA ÚNICA DE LOS CONTRATOS"/>
    <s v="PROCEDIMIENTO ELABORADO"/>
    <s v="PROCEDIMIENTO DE REVISIÓN Y APROBACIÓN DE GARANTÍA ÚNICA DE LOS CONTRATOS ELABORADO Y PUBLICADO EN INTRANET"/>
    <n v="1"/>
    <s v="SUBSECRETARÍA DE SERVICIOS DE LA MOVILIDAD / DIRECCIÓN DE CONTROL Y VIGILANCIA"/>
    <s v="2014-06-01"/>
    <x v="2"/>
    <x v="0"/>
    <s v="ABIERTA"/>
    <x v="2"/>
    <s v="DIRECCIÓN DE CONTROL Y VIGILANCIA"/>
    <s v="DCV"/>
    <n v="100"/>
    <m/>
    <x v="0"/>
    <m/>
    <s v="BLANCA OFIR MURILLO_x000a_JANNETH ROMERO"/>
    <x v="8"/>
  </r>
  <r>
    <n v="44"/>
    <s v="2015-12-29"/>
    <s v="MOVILIDAD"/>
    <s v="SECRETARIA DISTRITAL DE MOVILIDAD"/>
    <s v="113"/>
    <n v="2014"/>
    <n v="838"/>
    <s v="2.1.1.6.3"/>
    <n v="1"/>
    <s v="DIRECCIÓN SECTOR MOVILIDAD"/>
    <s v="01 - AUDITORIA DE REGULARIDAD"/>
    <s v="Control Gestión"/>
    <s v="N/A"/>
    <s v="HALLAZGO ADMINISTRATIVO CON POSIBLE INCIDENCIA DISCIPLINARIA PORQUE LA SECRETARÍA DISTRITAL DE MOVILIDAD SUSCRIBIÓ Y LEGALIZÓ EL CONTRATO 2013-2048 SIN QUE CENTELSA ALLEGARA CERTIFICACIÓN DE CUENTA BANCARIA"/>
    <s v="INFORME DE AUDITORÍA MODALIDAD REGULAR 2013, PAGINA 145"/>
    <s v="REALIZAR LOS ESTUDIOS PREVIOS DE ACUERDO A LO ESTABLECIDO EN EL MANUAL DE CONTRATACIÓN DE LA SDM"/>
    <s v="ESTUDIOS PREVIOS AJUSTADOS"/>
    <s v="ESTUDIOS PREVIOS AJUSTADOS AL MANUAL DE CONTRATACIÓN / TOTAL DE ESTUDIOS PREVIOS REALIZADOS"/>
    <n v="1"/>
    <s v="SUBSECRETARÍA DE SERVICIOS DE LA MOVILIDAD / DIRECCIÓN DE CONTROL Y VIGILANCIA"/>
    <s v="2014-06-01"/>
    <x v="2"/>
    <x v="0"/>
    <s v="ABIERTA"/>
    <x v="2"/>
    <s v="DIRECCIÓN DE CONTROL Y VIGILANCIA"/>
    <s v="DCV"/>
    <n v="100"/>
    <m/>
    <x v="0"/>
    <m/>
    <s v="BLANCA OFIR MURILLO_x000a_JANNETH ROMERO"/>
    <x v="9"/>
  </r>
  <r>
    <n v="45"/>
    <s v="2015-12-29"/>
    <s v="MOVILIDAD"/>
    <s v="SECRETARIA DISTRITAL DE MOVILIDAD"/>
    <s v="113"/>
    <n v="2014"/>
    <n v="839"/>
    <s v="2.1.1.6.4"/>
    <n v="1"/>
    <s v="DIRECCIÓN SECTOR MOVILIDAD"/>
    <s v="01 - AUDITORIA DE REGULARIDAD"/>
    <s v="Control Gestión"/>
    <s v="N/A"/>
    <s v="HALLAZGO ADMINISTRATIVO PORQUE LA SECRETARÍA DISTRITAL DE MOVILIDAD ADMITE QUE EL FORMATO DE PRUEBAS REALIZADAS AL CABLE ADQUIRIDO BAJO EL CONTRATO 2013-2048, NO TENGA LA FECHA EN QUE SE REALIZARON."/>
    <s v="INFORME DE AUDITORÍA MODALIDAD REGULAR 2013, PAGINA 146"/>
    <s v="PARA EL NUEVO PROCESO, INCLUIR : LA FECHA DE LA REALIZACIÓN DE LAS PRUEBAS TÉCNICAS EN EL  FORMATO DE LAS MISMAS."/>
    <s v="ESTUDIOS PREVIOS AJUSTADOS"/>
    <s v="ITEMS INCLUIDOS  EN LOS ESTUDIOS PREVIOS / ÍTEMS REQUERIDOS POR LA CONTRALORÍA"/>
    <n v="1"/>
    <s v="SUBSECRETARÍA DE SERVICIOS DE LA MOVILIDAD / DIRECCIÓN DE CONTROL Y VIGILANCIA"/>
    <s v="2014-06-01"/>
    <x v="2"/>
    <x v="0"/>
    <s v="ABIERTA"/>
    <x v="2"/>
    <s v="DIRECCIÓN DE CONTROL Y VIGILANCIA"/>
    <s v="DCV"/>
    <n v="100"/>
    <m/>
    <x v="0"/>
    <m/>
    <s v="BLANCA OFIR MURILLO_x000a_JANNETH ROMERO"/>
    <x v="8"/>
  </r>
  <r>
    <n v="46"/>
    <s v="2015-12-29"/>
    <s v="MOVILIDAD"/>
    <s v="SECRETARIA DISTRITAL DE MOVILIDAD"/>
    <s v="113"/>
    <n v="2014"/>
    <n v="810"/>
    <s v="2.1.2"/>
    <n v="1"/>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1. HACER UNA VERIFICACIÓN DE LA DOCUMENTACIÓN QUE SOPORTA LA AFILIACIÓN Y PAGO AL SISTEMA DE SEGURIDAD SOCIAL EN LOS CONTRATOS SUSCRITOS EN LA VIGENCIA 2014, DE TAL MANERA QUE SE ACREDITE EL CUMPLIMIENTO A LA MISMA"/>
    <s v="CONTRATOS VERIFICADOS"/>
    <s v="NO. DE CONTRATOS VERIFICADOS  / NO.  TOTAL DE  CONTRATOS SUSCRITOS EN LA FECHA DE LA VERIFICACIÓN POR LA SDM."/>
    <n v="1"/>
    <s v="SUBSECRETARÍA DE GESTION CORPORATIVA / DIRECCIÓN DE ASUNTOS LEGALES"/>
    <s v="2014-02-24"/>
    <x v="0"/>
    <x v="0"/>
    <s v="ABIERTA"/>
    <x v="0"/>
    <s v="DIRECCIÓN DE ASUNTOS LEGALES"/>
    <s v="DAL"/>
    <n v="100"/>
    <m/>
    <x v="0"/>
    <m/>
    <s v="BLANCA OFIR MURILLO_x000a_JANNETH ROMERO"/>
    <x v="0"/>
  </r>
  <r>
    <n v="47"/>
    <s v="2015-12-29"/>
    <s v="MOVILIDAD"/>
    <s v="SECRETARIA DISTRITAL DE MOVILIDAD"/>
    <s v="113"/>
    <n v="2014"/>
    <n v="810"/>
    <s v="2.1.2"/>
    <n v="2"/>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2. ACTUALIZAR LA LISTA DE CHEQUEO DE LOS REQUISITOS PARA LA CONTRATACIÓN DIRECTA Y EL ANVERSO DE LA MINUTA DEL CONTRATO (SOCILIZAR LOS CAMBIOS )"/>
    <s v="FORMATOS AJUSTADOS"/>
    <s v="FORMATOS LISTA DE CHEQUEO DE LOS REQUISITOS PARA LA CONTRATACIÓN DIRECTA AJUSTADO DEL PROCEDIMIENTO PA-03-PR14 Y Y EL ANVERSO DE LA MINUTA DEL CONTRATO  EN EL APLICATIVO SICAPITAL"/>
    <n v="1"/>
    <s v="SUBSECRETARÍA DE GESTION CORPORATIVA / DIRECCIÓN DE ASUNTOS LEGALES"/>
    <s v="2014-02-24"/>
    <x v="1"/>
    <x v="0"/>
    <s v="ABIERTA"/>
    <x v="0"/>
    <s v="DIRECCIÓN DE ASUNTOS LEGALES"/>
    <s v="DAL"/>
    <n v="100"/>
    <m/>
    <x v="0"/>
    <m/>
    <s v="BLANCA OFIR MURILLO_x000a_JANNETH ROMERO"/>
    <x v="0"/>
  </r>
  <r>
    <n v="48"/>
    <s v="2015-12-29"/>
    <s v="MOVILIDAD"/>
    <s v="SECRETARIA DISTRITAL DE MOVILIDAD"/>
    <s v="113"/>
    <n v="2014"/>
    <n v="810"/>
    <s v="2.1.2"/>
    <n v="3"/>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3. VERIFICAR Y REMITIR DE ACUERDO A LA LISTA DE CHEQUEO  CONTENIDA EN EL PROCEDIMIENTO  LA DOCUMENTACIÒN  SOPORTE DE LOS CONTRATOS, DEBIDAMENTE FOLIADA   POR PARTE DE LOS ORDENADORES DEL GASTO"/>
    <s v="SOLICITUDES DE CONTRATACIÓN"/>
    <s v="NO. SOLICITUDES DE CONTRATACIÒN DEVUELTOS POR LA DAL  POR INCONSISTENCIAS / NO. DE SOLICITUDES DE CONTRATACIÓN RADICADAS EN LA DAL PARA TRÁMITE"/>
    <n v="1"/>
    <s v="DESPACHO"/>
    <s v="2014-02-24"/>
    <x v="2"/>
    <x v="0"/>
    <s v="ABIERTA"/>
    <x v="0"/>
    <s v="DESPACHO"/>
    <m/>
    <n v="100"/>
    <m/>
    <x v="0"/>
    <m/>
    <s v="BLANCA OFIR MURILLO_x000a_JANNETH ROMERO"/>
    <x v="0"/>
  </r>
  <r>
    <n v="49"/>
    <s v="2015-12-29"/>
    <s v="MOVILIDAD"/>
    <s v="SECRETARIA DISTRITAL DE MOVILIDAD"/>
    <s v="113"/>
    <n v="2014"/>
    <n v="810"/>
    <s v="2.1.2"/>
    <n v="4"/>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s v="SUBSECRETARÍA DE GESTION CORPORATIVA / DIRECCIÓN DE ASUNTOS LEGALES"/>
    <s v="2014-02-24"/>
    <x v="2"/>
    <x v="0"/>
    <s v="ABIERTA"/>
    <x v="0"/>
    <s v="DIRECCIÓN DE ASUNTOS LEGALES"/>
    <s v="DAL"/>
    <n v="100"/>
    <m/>
    <x v="0"/>
    <m/>
    <s v="BLANCA OFIR MURILLO_x000a_JANNETH ROMERO"/>
    <x v="0"/>
  </r>
  <r>
    <n v="51"/>
    <s v="2016-06-30"/>
    <s v="MOVILIDAD"/>
    <s v="SECRETARIA DISTRITAL DE MOVILIDAD"/>
    <s v="113"/>
    <n v="2016"/>
    <n v="119"/>
    <s v="2.1.2.1"/>
    <n v="2"/>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1.1.4.3.4 HALLAZGO ADMINISTRATIVO POR REPORTAR ERRONEAMENTE EL VALOR DEL CONVENIO INTERADMINISTRATIVO 2013 1586 AL SISTEMA DE VIGILANCIA Y CONTROL FISCAL SIVICOF."/>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s v="2016-07-15"/>
    <x v="3"/>
    <x v="0"/>
    <s v="ABIERTA"/>
    <x v="0"/>
    <s v="SUBSECRETARÍAS / DIRECCIÓN DE ASUNTOS LEGALES "/>
    <s v="DAL"/>
    <n v="100"/>
    <n v="100"/>
    <x v="0"/>
    <d v="2017-11-30T00:00:00"/>
    <s v="DIANA PATIÑO"/>
    <x v="1"/>
  </r>
  <r>
    <n v="53"/>
    <s v="2016-06-30"/>
    <s v="MOVILIDAD"/>
    <s v="SECRETARIA DISTRITAL DE MOVILIDAD"/>
    <s v="113"/>
    <n v="2016"/>
    <n v="119"/>
    <s v="2.1.2.1"/>
    <n v="4"/>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s v="2016-07-15"/>
    <x v="3"/>
    <x v="0"/>
    <s v="ABIERTA"/>
    <x v="0"/>
    <s v="SUBSECRETARÍAS / DIRECCIÓN DE ASUNTOS LEGALES "/>
    <s v="DAL"/>
    <n v="100"/>
    <n v="100"/>
    <x v="0"/>
    <d v="2017-11-30T00:00:00"/>
    <s v="DIANA PATIÑO"/>
    <x v="1"/>
  </r>
  <r>
    <n v="56"/>
    <s v="2016-06-30"/>
    <s v="MOVILIDAD"/>
    <s v="SECRETARIA DISTRITAL DE MOVILIDAD"/>
    <s v="113"/>
    <n v="2016"/>
    <n v="119"/>
    <s v="2.1.2.1"/>
    <n v="7"/>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57"/>
    <s v="2016-06-30"/>
    <s v="MOVILIDAD"/>
    <s v="SECRETARIA DISTRITAL DE MOVILIDAD"/>
    <s v="113"/>
    <n v="2016"/>
    <n v="119"/>
    <s v="2.1.2.1"/>
    <n v="8"/>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
    <s v="PROCESO SANCIONATORIO FALLADO"/>
    <s v="PROCESO SANCIONATORIO INICIADO / PROCESO SANCIONATORIO FALLADO"/>
    <n v="1"/>
    <s v="SUBSECRETARIA DE SERVICIOS DE MOVILIDAD"/>
    <s v="2016-07-01"/>
    <x v="14"/>
    <x v="0"/>
    <s v="ABIERTA"/>
    <x v="2"/>
    <s v="SUBSECRETARÍA DE SERVICIOS DE MOVILIDAD"/>
    <s v="SSM"/>
    <n v="0"/>
    <n v="0"/>
    <x v="1"/>
    <d v="2018-05-02T00:00:00"/>
    <s v="BLANCA OFIR MURILLO_x000a_JANNETH ROMERO"/>
    <x v="10"/>
  </r>
  <r>
    <n v="65"/>
    <s v="2016-06-30"/>
    <s v="MOVILIDAD"/>
    <s v="SECRETARIA DISTRITAL DE MOVILIDAD"/>
    <s v="113"/>
    <n v="2016"/>
    <n v="119"/>
    <s v="2.1.2.1"/>
    <n v="16"/>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A CARTERA DE COMPARENDOS IMPUESTOS ENTRE LOS AÑOS 1997 A 2006"/>
    <n v="1"/>
    <s v="SUBDIRECCIÓN DE JURISDICCIÓN COACTIVA"/>
    <s v="2016-11-01"/>
    <x v="14"/>
    <x v="0"/>
    <s v="ABIERTA"/>
    <x v="2"/>
    <s v="SUBDIRECCIÓN DE JURISDICCIÓN COACTIVA "/>
    <s v="SJC"/>
    <n v="50"/>
    <m/>
    <x v="1"/>
    <d v="2018-05-02T00:00:00"/>
    <s v="BLANCA OFIR MURILLO_x000a_JANNETH ROMERO"/>
    <x v="11"/>
  </r>
  <r>
    <n v="68"/>
    <s v="2016-06-30"/>
    <s v="MOVILIDAD"/>
    <s v="SECRETARIA DISTRITAL DE MOVILIDAD"/>
    <s v="113"/>
    <n v="2016"/>
    <n v="119"/>
    <s v="2.1.2.1"/>
    <n v="19"/>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OS IDENTIFICADOS EN EL HALLAZGO 2.4.3.2  DEL INFORME PAD 2013/"/>
    <n v="1"/>
    <s v="SUBDIRECCIÓN DE JURISDICCIÓN COACTIVA"/>
    <s v="2016-11-01"/>
    <x v="14"/>
    <x v="0"/>
    <s v="ABIERTA"/>
    <x v="2"/>
    <s v="SUBDIRECCIÓN DE JURISDICCIÓN COACTIVA "/>
    <s v="SJC"/>
    <n v="50"/>
    <m/>
    <x v="1"/>
    <d v="2018-05-02T00:00:00"/>
    <s v="BLANCA OFIR MURILLO_x000a_JANNETH ROMERO"/>
    <x v="12"/>
  </r>
  <r>
    <n v="69"/>
    <s v="2016-06-30"/>
    <s v="MOVILIDAD"/>
    <s v="SECRETARIA DISTRITAL DE MOVILIDAD"/>
    <s v="113"/>
    <n v="2016"/>
    <n v="119"/>
    <s v="2.1.2.1"/>
    <n v="20"/>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
    <s v="REGISTROS ANALIZADOS"/>
    <s v="(CANTIDAD DE REGISTROS ANALIZADOS DE LOS IDENTIFICADOS EN EL HALLAZGO 2.4.3.2 INFORME PAD 2013 /CANTIDAD DE COMPARENDOS IDENTIFICADOS EN EL HALLAZGO 2.4.3.2 INFORME PAD 2013 ) *100"/>
    <n v="1"/>
    <s v="OFICINA DE INFORMACIÓN SECTORIAL"/>
    <s v="2016-08-02"/>
    <x v="14"/>
    <x v="0"/>
    <s v="ABIERTA"/>
    <x v="4"/>
    <s v="OFICINA DE INFORMACIÓN SECTORIAL"/>
    <s v="OIS"/>
    <n v="50"/>
    <m/>
    <x v="1"/>
    <d v="2017-12-31T00:00:00"/>
    <s v="BLANCA OFIR MURILLO_x000a_"/>
    <x v="13"/>
  </r>
  <r>
    <n v="75"/>
    <s v="2016-06-30"/>
    <s v="MOVILIDAD"/>
    <s v="SECRETARIA DISTRITAL DE MOVILIDAD"/>
    <s v="113"/>
    <n v="2016"/>
    <n v="119"/>
    <s v="2.1.2.1"/>
    <n v="26"/>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
    <s v="REGISTROS DEPURADOS."/>
    <s v="(CANTIDAD TOTAL DE REGISTROS DEPURADOS DE LA CARTERA DE ACUERDOS DE PAGO OTORGADOS ENTRE LOS AÑOS 2002 A 2009 /"/>
    <n v="1"/>
    <s v="SUBDIRECCIÓN DE JURISDICCIÓN COACTIVA"/>
    <s v="2017-01-23"/>
    <x v="14"/>
    <x v="0"/>
    <s v="ABIERTA"/>
    <x v="2"/>
    <s v="SUBDIRECCIÓN DE JURISDICCIÓN COACTIVA "/>
    <s v="SJC"/>
    <n v="50"/>
    <m/>
    <x v="1"/>
    <d v="2018-05-02T00:00:00"/>
    <s v="BLANCA OFIR MURILLO_x000a_JANNETH ROMERO"/>
    <x v="14"/>
  </r>
  <r>
    <n v="79"/>
    <s v="2017-07-19"/>
    <s v="MOVILIDAD"/>
    <s v="SECRETARIA DISTRITAL DE MOVILIDAD"/>
    <s v="113"/>
    <n v="2017"/>
    <n v="91"/>
    <s v="2.1.2.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INADECUADO APLICACIÓN DEL PROCEDIMIENTO PV01-PR04 PROCEDIMIENTO PARA LA FORMULACIÓN Y SEGUIMIENTO DE PLANES DE MEJORAMIENTO (ACCIONES CORRECTIVAS, PREVENTIVAS Y DE MEJORA) Y SUS ANEXOS, PARA LA DEFINICIÓN DEL PLANES DE MEJORAMIENTO POR PARTE DE LOS PROCESOS."/>
    <s v="CAPACITAR AL EQUIPO OPERATIVO DE LA SDM  EN EL  PV01-PR04 PROCEDIMIENTO PARA LA FORMULACIÓN Y SEGUIMIENTO DE PLANES DE MEJORAMIENTO (ACCIONES CORRECTIVAS, PREVENTIVAS Y DE MEJORA) Y SUS ANEXOS"/>
    <s v="CAPACITACIÓN EN ACCIONES DE MEJORA"/>
    <s v="UN INTEGRANTE POR PROCESO DEL EQUIPO OPERATIVO CAPACITADO / N° DE PROCESOS DE LA SDM"/>
    <n v="100"/>
    <s v="OFICINA DE CONTROL INTERNO"/>
    <s v="2017-08-01"/>
    <x v="15"/>
    <x v="0"/>
    <s v="ABIERTA"/>
    <x v="5"/>
    <s v="OFICINA DE CONTROL INTERNO "/>
    <s v="OCI"/>
    <n v="100"/>
    <n v="0"/>
    <x v="0"/>
    <d v="2018-04-30T00:00:00"/>
    <s v="ALBERTO TRIANA LOZADA"/>
    <x v="15"/>
  </r>
  <r>
    <n v="80"/>
    <s v="2017-07-19"/>
    <s v="MOVILIDAD"/>
    <s v="SECRETARIA DISTRITAL DE MOVILIDAD"/>
    <s v="113"/>
    <n v="2017"/>
    <n v="91"/>
    <s v="2.1.2.1"/>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INADECUADO APLICACIÓN DEL PROCEDIMIENTO PV01-PR04 PROCEDIMIENTO PARA LA FORMULACIÓN Y SEGUIMIENTO DE PLANES DE MEJORAMIENTO (ACCIONES CORRECTIVAS, PREVENTIVAS Y DE MEJORA) Y SUS ANEXOS, PARA LA DEFINICIÓN DEL PLANES DE MEJORAMIENTO POR PARTE DE LOS PROCESOS."/>
    <s v="REVISAR Y AJUSTAR EL PROCEDIMIENTO PV01-PR04 INCLUYENDO CONTROLES POR PARTE DE LA OCI DURANTE LA FORMULACIÓN DEL MISMO PROCEDIMIENTO POR PARTE DE LAS DEPENDENCIAS."/>
    <s v="ACTUALIZACIÓN DE PROCEDIMIENTO"/>
    <s v="PROCEDIMIENTO ACTUALIZADO Y PUBLICADO"/>
    <n v="1"/>
    <s v="OFICINA DE CONTROL INTERNO"/>
    <s v="2017-08-01"/>
    <x v="15"/>
    <x v="0"/>
    <s v="ABIERTA"/>
    <x v="5"/>
    <s v="OFICINA DE CONTROL INTERNO "/>
    <s v="OCI"/>
    <n v="100"/>
    <n v="0"/>
    <x v="0"/>
    <d v="2017-12-31T00:00:00"/>
    <s v="BLANCA OFIR MURILLO_x000a_"/>
    <x v="16"/>
  </r>
  <r>
    <n v="81"/>
    <s v="2017-07-19"/>
    <s v="MOVILIDAD"/>
    <s v="SECRETARIA DISTRITAL DE MOVILIDAD"/>
    <s v="113"/>
    <n v="2017"/>
    <n v="91"/>
    <s v="2.1.2.1"/>
    <n v="3"/>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MODIFICAR Y/O AJUSTAR LA CRICULAR 02 DE 19 DE DICIEMBRE DE 2016"/>
    <s v="CIRCULAR AJUSTADA"/>
    <s v="CIRCULAR AJUSTADA"/>
    <n v="1"/>
    <s v="SUBSECRETARÍA DE POLÍTICA SECTORIAL"/>
    <s v="2017-08-01"/>
    <x v="16"/>
    <x v="0"/>
    <s v="ABIERTA"/>
    <x v="4"/>
    <s v="SUBSECRETARÍA DE POLÍTICA SECTORIAL"/>
    <s v="SPS"/>
    <n v="100"/>
    <n v="100"/>
    <x v="0"/>
    <d v="2017-12-31T00:00:00"/>
    <s v="BLANCA OFIR MURILLO_x000a_"/>
    <x v="17"/>
  </r>
  <r>
    <n v="82"/>
    <s v="2017-07-19"/>
    <s v="MOVILIDAD"/>
    <s v="SECRETARIA DISTRITAL DE MOVILIDAD"/>
    <s v="113"/>
    <n v="2017"/>
    <n v="91"/>
    <s v="2.1.2.1"/>
    <n v="4"/>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REALIZAR SEGUIMIENTO MENSUAL AL CUMPLIMIENTO DE LA CIRCULAR 02 DE 19 DE DICIEMBRE DE 2016"/>
    <s v="SEGUIMIENTO AL COMITÉ DE ESTRUCTURACIÓN DE PROCESOS - CEP"/>
    <s v="NO DE REUNIONES REALIZADAS / NO. DE REUNIONES PROGRAMADAS"/>
    <n v="100"/>
    <s v="SUBSECRETARÍA DE POLÍTICA SECTORIAL"/>
    <s v="2017-08-01"/>
    <x v="17"/>
    <x v="1"/>
    <s v="ABIERTA"/>
    <x v="4"/>
    <s v="SUBSECRETARÍA DE POLÍTICA SECTORIAL"/>
    <s v="SPS"/>
    <n v="0"/>
    <m/>
    <x v="2"/>
    <d v="2017-12-31T00:00:00"/>
    <m/>
    <x v="18"/>
  </r>
  <r>
    <n v="83"/>
    <s v="2017-07-19"/>
    <s v="MOVILIDAD"/>
    <s v="SECRETARIA DISTRITAL DE MOVILIDAD"/>
    <s v="113"/>
    <n v="2017"/>
    <n v="91"/>
    <s v="2.1.2.1"/>
    <n v="5"/>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ÉBILES CONTROLES DE LA SUPERVISIÓN AL MOMENTO DE ADQUIRIR ELEMENTOS NO INCLUIDOS EN LA BOLSA DE REPUESTO."/>
    <s v="DISEÑAR E IMPLEMENTAR UN FORMATO DE CONTROL DE REQUERIMIENTOS EL CUAL DEBERÁ DILIGENCIARSE POR EL JEFE DE LA DEPENDENCIA SOLICITANTE COMO SOPORTE DE LOS SERVICIOS Y COMO REQUISITO PARA LA APROBACIÓN POR PARTE DE LOS SUPERVISORES DEL CONTRATO."/>
    <s v="FORMATO DE CONTROL DE REQUERIMIENTOS"/>
    <s v="UN (1) FORMATO DISEÑADO E IMPLEMENTADO DE REQUISICIÓN DE SERVICIOS Y APROBACIÓN POR PARTE DE LOS SUPERVISORES"/>
    <n v="1"/>
    <s v="SUBDIRECCIÓN ADMINISTRATIVA"/>
    <s v="2017-08-01"/>
    <x v="18"/>
    <x v="0"/>
    <s v="ABIERTA"/>
    <x v="0"/>
    <s v="SUBDIRECIÓN ADMINISTRATIVA "/>
    <s v="S.A "/>
    <n v="100"/>
    <n v="100"/>
    <x v="0"/>
    <d v="2017-12-31T00:00:00"/>
    <s v="BLANCA OFIR MURILLO_x000a_"/>
    <x v="19"/>
  </r>
  <r>
    <n v="84"/>
    <s v="2017-07-19"/>
    <s v="MOVILIDAD"/>
    <s v="SECRETARIA DISTRITAL DE MOVILIDAD"/>
    <s v="113"/>
    <n v="2017"/>
    <n v="91"/>
    <s v="2.1.2.1"/>
    <n v="6"/>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ÉBILES CONTROLES DE LA SUPERVISIÓN AL MOMENTO DE ADQUIRIR ELEMENTOS NO INCLUIDOS EN LA BOLSA DE REPUESTO."/>
    <s v="REALIZAR SEGUIMIENTO A LOS FORMATOS DE CONTROL DE REQUERIMIENTOS AL MOMENTO DE REVISAR LAS CUENTAS PRESENTADAS POR EL CONTRATISTA."/>
    <s v="SEGUIMIENTO AL FORMATO DE CONTROL DE REQUERIMIENTOS"/>
    <s v="(SEGUIMIENTO A LOS FORMATOS DE CONTROL DE REQUERIMIENTOS / CUENTAS DE COBRO) *100"/>
    <n v="100"/>
    <s v="SUBDIRECCIÓN ADMINISTRATIVA"/>
    <s v="2017-08-01"/>
    <x v="18"/>
    <x v="0"/>
    <s v="ABIERTA"/>
    <x v="0"/>
    <s v="SUBDIRECIÓN ADMINISTRATIVA "/>
    <s v="S.A "/>
    <n v="100"/>
    <n v="100"/>
    <x v="0"/>
    <d v="2017-12-31T00:00:00"/>
    <s v="BLANCA OFIR MURILLO_x000a_"/>
    <x v="20"/>
  </r>
  <r>
    <n v="85"/>
    <s v="2017-07-19"/>
    <s v="MOVILIDAD"/>
    <s v="SECRETARIA DISTRITAL DE MOVILIDAD"/>
    <s v="113"/>
    <n v="2017"/>
    <n v="91"/>
    <s v="2.1.2.1"/>
    <n v="7"/>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
    <s v="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
    <s v="COMPARATIVO DE COSTOS"/>
    <s v="(COTIZACIONES EFECTUADAS /3 )*100"/>
    <n v="100"/>
    <s v="SUBDIRECCIÓN ADMINISTRATIVA"/>
    <s v="2017-08-01"/>
    <x v="18"/>
    <x v="0"/>
    <s v="ABIERTA"/>
    <x v="0"/>
    <s v="SUBDIRECIÓN ADMINISTRATIVA "/>
    <s v="S.A "/>
    <n v="100"/>
    <n v="100"/>
    <x v="0"/>
    <d v="2017-12-31T00:00:00"/>
    <s v="BLANCA OFIR MURILLO_x000a_"/>
    <x v="21"/>
  </r>
  <r>
    <n v="87"/>
    <s v="2016-06-30"/>
    <s v="MOVILIDAD"/>
    <s v="SECRETARIA DISTRITAL DE MOVILIDAD"/>
    <s v="113"/>
    <n v="2016"/>
    <n v="119"/>
    <s v="2.1.3.1.1"/>
    <n v="2"/>
    <s v="DIRECCIÓN SECTOR MOVILIDAD"/>
    <s v="01 - AUDITORIA DE REGULARIDAD"/>
    <s v="Control Gestión"/>
    <s v="Gestión Contractual"/>
    <s v="HALLAZGO ADMINISTRATIVO EN RAZÓN AL MANEJO INADECUADO DEL ARCHIVO DOCUMENTAL Y DEFICIENCIAS EN EL CONTROL INTERN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90"/>
    <s v="2016-06-30"/>
    <s v="MOVILIDAD"/>
    <s v="SECRETARIA DISTRITAL DE MOVILIDAD"/>
    <s v="113"/>
    <n v="2016"/>
    <n v="119"/>
    <s v="2.1.3.1.2"/>
    <n v="3"/>
    <s v="DIRECCIÓN SECTOR MOVILIDAD"/>
    <s v="01 - AUDITORIA DE REGULARIDAD"/>
    <s v="Control Gestión"/>
    <s v="Gestión Contractual"/>
    <s v="HALLAZGO ADMINISTRATIVO CON PRESUNTA INCIDENCIA DISCIPLINARIA EN RAZÓN AL INCUMPLIMIENTO DE LAS NORMAS ESTABLECIDAS POR EL ARCHIVO DE BOGOTÁ DE LA SECRETARÍA GENERAL DE LA ALCALDÍA MAYOR"/>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95"/>
    <s v="2016-06-30"/>
    <s v="MOVILIDAD"/>
    <s v="SECRETARIA DISTRITAL DE MOVILIDAD"/>
    <s v="113"/>
    <n v="2016"/>
    <n v="119"/>
    <s v="2.1.3.10.1"/>
    <n v="5"/>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96"/>
    <s v="2017-07-19"/>
    <s v="MOVILIDAD"/>
    <s v="SECRETARIA DISTRITAL DE MOVILIDAD"/>
    <s v="113"/>
    <n v="2017"/>
    <n v="91"/>
    <s v="2.1.3.10.1"/>
    <n v="1"/>
    <s v="DIRECCIÓN SECTOR MOVILIDAD"/>
    <s v="01 - AUDITORIA DE REGULARIDAD"/>
    <s v="Control Gestión"/>
    <s v="Gestión Contractual"/>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
    <s v="TABLERO DE  CONTROL  QUE CONTENGA FECHA DE INICIO Y TERMINACIÓN DEL CONTRATO."/>
    <s v="TABLERO DE  CONTROL  QUE CONTENGA FECHA DE INICIO Y TERMINACIÓN DEL CONTRATO."/>
    <n v="1"/>
    <s v="DIRECCIÓN DE CONTROL Y VIGILANCIA"/>
    <s v="2017-08-01"/>
    <x v="19"/>
    <x v="2"/>
    <s v="ABIERTA"/>
    <x v="2"/>
    <s v="DIRECCIÓN DE CONTROL Y VIGILANCIA"/>
    <s v="DCV"/>
    <n v="100"/>
    <m/>
    <x v="0"/>
    <d v="2018-05-02T00:00:00"/>
    <s v="BLANCA OFIR MURILLO_x000a_JANNETH ROMERO"/>
    <x v="22"/>
  </r>
  <r>
    <n v="97"/>
    <s v="2017-07-19"/>
    <s v="MOVILIDAD"/>
    <s v="SECRETARIA DISTRITAL DE MOVILIDAD"/>
    <s v="113"/>
    <n v="2017"/>
    <n v="91"/>
    <s v="2.1.3.10.1"/>
    <n v="2"/>
    <s v="DIRECCIÓN SECTOR MOVILIDAD"/>
    <s v="01 - AUDITORIA DE REGULARIDAD"/>
    <s v="Control Gestión"/>
    <s v="Gestión Contractual"/>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REALIZAR SOCIALIZACIÓN PARA LOS SUPERVISORES Y ORDENADORES DEL GASTO  RESPECTO DE SUS OBLIGACIONES CONTENIDAS EN EL MANUAL DE SUPERVISIÓN E INTERVENTORÍA Y DEL TABLERO DE CONTROL ESTABLECIDO."/>
    <s v="CAPACITACIÓN A LOS SUPERVISORES Y ORDENADORES DEL GASTO."/>
    <s v="NÚMERO DE SUPERVISORES SOCIALIZADOS Y ORDENADORES/ NÚMERO DE SUPERVISORES Y ORDENADORES INVITADOS A LA SOCIALIZACIÓN"/>
    <n v="100"/>
    <s v="DIRECCIÓN DE CONTROL Y VIGILANCIA"/>
    <s v="2017-08-01"/>
    <x v="20"/>
    <x v="0"/>
    <s v="ABIERTA"/>
    <x v="2"/>
    <s v="DIRECCIÓN DE CONTROL Y VIGILANCIA"/>
    <s v="DCV"/>
    <n v="100"/>
    <m/>
    <x v="0"/>
    <d v="2018-04-18T00:00:00"/>
    <s v="BLANCA OFIR MURILLO_x000a_JANNETH ROMERO"/>
    <x v="23"/>
  </r>
  <r>
    <n v="98"/>
    <s v="2017-07-19"/>
    <s v="MOVILIDAD"/>
    <s v="SECRETARIA DISTRITAL DE MOVILIDAD"/>
    <s v="113"/>
    <n v="2017"/>
    <n v="91"/>
    <s v="2.1.3.10.2"/>
    <n v="1"/>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
    <s v="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
    <s v="ACTA DE LIQUIDACIÓN"/>
    <s v="CONTRATO LIQUIDADO"/>
    <n v="1"/>
    <s v="DIRECCIÓN DE CONTROL Y VIGILANCIA"/>
    <s v="2017-08-01"/>
    <x v="21"/>
    <x v="2"/>
    <s v="ABIERTA"/>
    <x v="2"/>
    <s v="DIRECCIÓN DE CONTROL Y VIGILANCIA"/>
    <s v="DCV"/>
    <n v="100"/>
    <m/>
    <x v="0"/>
    <d v="2018-05-02T00:00:00"/>
    <s v="BLANCA OFIR MURILLO_x000a_JANNETH ROMERO"/>
    <x v="24"/>
  </r>
  <r>
    <n v="99"/>
    <s v="2017-07-19"/>
    <s v="MOVILIDAD"/>
    <s v="SECRETARIA DISTRITAL DE MOVILIDAD"/>
    <s v="113"/>
    <n v="2017"/>
    <n v="91"/>
    <s v="2.1.3.10.2"/>
    <n v="2"/>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ELABORAR ACTA DE LIQUIDACIÓN DEL CONTRATO, EN LA CUAL SE ESTABLEZCAN E IDENTIFIQUEN LAS CANTIDADES REALES DE OBRAS REGISTRADAS EN CADA  CORTE MENSUAL."/>
    <s v="ACTA DE LIQUIDACIÓN"/>
    <s v="CONTRATO LIQUIDADO"/>
    <n v="1"/>
    <s v="DIRECCIÓN DE CONTROL Y VIGILANCIA"/>
    <s v="2017-08-01"/>
    <x v="22"/>
    <x v="0"/>
    <s v="ABIERTA"/>
    <x v="2"/>
    <s v="DIRECCIÓN DE CONTROL Y VIGILANCIA"/>
    <s v="DCV"/>
    <n v="0"/>
    <m/>
    <x v="1"/>
    <d v="2017-12-31T00:00:00"/>
    <s v="BLANCA OFIR MURILLO_x000a_JANNETH ROMERO"/>
    <x v="25"/>
  </r>
  <r>
    <n v="100"/>
    <s v="2017-07-19"/>
    <s v="MOVILIDAD"/>
    <s v="SECRETARIA DISTRITAL DE MOVILIDAD"/>
    <s v="113"/>
    <n v="2017"/>
    <n v="91"/>
    <s v="2.1.3.10.2"/>
    <n v="3"/>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OFICIAR AL CONTRATISTA EXIGIENDO LA CORRECCIÓN INMEDIATA DE LAS OBSERVACIONES REAIZADAS A LA CALIDAD DE OBRAS, COMO REQUISITO PARA LA OBTENCIÓN DE LOS PAZ Y SALVOS DEL IDU Y PARA LA LIQUIDACIÓN DEL CONTRATO."/>
    <s v="OFICIO"/>
    <s v="OFICIO RADICADO"/>
    <n v="1"/>
    <s v="DIRECCIÓN DE CONTROL Y VIGILANCIA"/>
    <s v="2017-08-01"/>
    <x v="21"/>
    <x v="2"/>
    <s v="ABIERTA"/>
    <x v="2"/>
    <s v="DIRECCIÓN DE CONTROL Y VIGILANCIA"/>
    <s v="DCV"/>
    <n v="0"/>
    <m/>
    <x v="1"/>
    <d v="2017-12-31T00:00:00"/>
    <s v="BLANCA OFIR MURILLO_x000a_JANNETH ROMERO"/>
    <x v="26"/>
  </r>
  <r>
    <n v="105"/>
    <s v="2016-06-30"/>
    <s v="MOVILIDAD"/>
    <s v="SECRETARIA DISTRITAL DE MOVILIDAD"/>
    <s v="113"/>
    <n v="2016"/>
    <n v="119"/>
    <s v="2.1.3.11.1"/>
    <n v="5"/>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09"/>
    <s v="2016-06-30"/>
    <s v="MOVILIDAD"/>
    <s v="SECRETARIA DISTRITAL DE MOVILIDAD"/>
    <s v="113"/>
    <n v="2016"/>
    <n v="119"/>
    <s v="2.1.3.11.2"/>
    <n v="4"/>
    <s v="DIRECCIÓN SECTOR MOVILIDAD"/>
    <s v="01 - AUDITORIA DE REGULARIDAD"/>
    <s v="Control Gestión"/>
    <s v="Gestión Contractual"/>
    <s v="HALLAZGO ADMINISTRATIVO CON PRESUNTA INCIDENCIA DISCIPLINARIA Y FISCAL EN LA ORDEN DE SUMINISTRO DE COMBUSTIBLE Nº 1799 DE 2015, POR PAGAR EL CONSUMO DE COMBUSTIBLE A PLACAS VEHICULARES NO PERTENECIENTES AL OBJETO DEL CONTRATO."/>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10"/>
    <s v="2017-07-19"/>
    <s v="MOVILIDAD"/>
    <s v="SECRETARIA DISTRITAL DE MOVILIDAD"/>
    <s v="113"/>
    <n v="2017"/>
    <n v="91"/>
    <s v="2.1.3.12.1"/>
    <n v="1"/>
    <s v="DIRECCIÓN SECTOR MOVILIDAD"/>
    <s v="01 - AUDITORIA DE REGULARIDAD"/>
    <s v="Control Gestión"/>
    <s v="Gestión Contractual"/>
    <s v="HALLAZGO ADMINISTRATIVO CON PRESUNTA INCIDENCIA DISCIPLINARIA PORQUE EN CUATRO ÓRDENES DE PAGO DEL CONTRATO DE OBRA 2015-1247 LA SDM DESCONTÓ EL 1% DE RETENCIÓN EN LA FUENTE, EN LUGAR DEL 2% ESTABLECIDO POR EL DECRETO 2418 DE 2013."/>
    <s v="CAMBIOS LEGALES EN MATERIA TRIBUTARIA DESCONOCIDO POR EL PROCESO."/>
    <s v="REALIZAR MESAS TÉCNICAS TRIMESTRALES CON EL EQUIPO DE PROFESIONALES QUE APOYAN EL COMPONENTE TRIBUTARIO EN LA SUBDIRECCIÓN FINANCIERA - SF, CON EL FIN DE REALIZAR UNA REVISIÓN DE LOS CAMBIOS NORMATIVOS QUE IMPACTAN EL PROCESO."/>
    <s v="MESAS TÉCNICAS - PROFESIONALES COMPONENTE TRIBUTARIO SF"/>
    <s v="MESAS TÉCNICAS REALIZADAS/ MESAS TÉCNICAS PROGRAMADAS*100"/>
    <n v="4"/>
    <s v="SUBDIRECCIÓN FINANCIERA"/>
    <s v="2017-08-01"/>
    <x v="23"/>
    <x v="2"/>
    <s v="ABIERTA"/>
    <x v="0"/>
    <s v="Subdirección Financiera"/>
    <s v="S.F"/>
    <n v="0"/>
    <m/>
    <x v="2"/>
    <d v="2017-12-31T00:00:00"/>
    <m/>
    <x v="27"/>
  </r>
  <r>
    <n v="111"/>
    <s v="2017-07-19"/>
    <s v="MOVILIDAD"/>
    <s v="SECRETARIA DISTRITAL DE MOVILIDAD"/>
    <s v="113"/>
    <n v="2017"/>
    <n v="91"/>
    <s v="2.1.3.12.1"/>
    <n v="2"/>
    <s v="DIRECCIÓN SECTOR MOVILIDAD"/>
    <s v="01 - AUDITORIA DE REGULARIDAD"/>
    <s v="Control Gestión"/>
    <s v="Gestión Contractual"/>
    <s v="HALLAZGO ADMINISTRATIVO CON PRESUNTA INCIDENCIA DISCIPLINARIA PORQUE EN CUATRO ÓRDENES DE PAGO DEL CONTRATO DE OBRA 2015-1247 LA SDM DESCONTÓ EL 1% DE RETENCIÓN EN LA FUENTE, EN LUGAR DEL 2% ESTABLECIDO POR EL DECRETO 2418 DE 2013."/>
    <s v="INSUFICIENTES CONTROLES EN LA REVISIÓN Y ACTUALIZACIÓN DE LA MATRIZ DE CUMPLIMIENTO LEGAL."/>
    <s v="REVISAR Y/ ACTUALIZ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23"/>
    <x v="2"/>
    <s v="ABIERTA"/>
    <x v="0"/>
    <s v="Subdirección Financiera"/>
    <s v="S.F"/>
    <n v="0"/>
    <m/>
    <x v="2"/>
    <d v="2017-12-31T00:00:00"/>
    <m/>
    <x v="27"/>
  </r>
  <r>
    <n v="112"/>
    <s v="2017-07-19"/>
    <s v="MOVILIDAD"/>
    <s v="SECRETARIA DISTRITAL DE MOVILIDAD"/>
    <s v="113"/>
    <n v="2017"/>
    <n v="91"/>
    <s v="2.1.3.12.2"/>
    <n v="1"/>
    <s v="DIRECCIÓN SECTOR MOVILIDAD"/>
    <s v="01 - AUDITORIA DE REGULARIDAD"/>
    <s v="Control Gestión"/>
    <s v="Gestión Contractual"/>
    <s v="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
    <s v="FALTA DE CONTROL POR PARTE DE LOS SERVIDORES PÚBLICOS ENCARGADOS DE REALIZAR LA REVISIÓN DE LAS MINUTAS DERIVADAS DE LOS PROCESOS DE SELECCIÓN QUE SE ADELANTAN EN LA ENTIDAD, A FIN DE QUE SE AJUSTEN A LO ORDENADO POR LA LEY Y LOS PROCEDIMIENTOS."/>
    <s v="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
    <s v="SENSIBILIZACIÓN"/>
    <s v="NÚMERO DE SERVIDORES QUE REALIZARON LA SENSIBILIZACIÓN / NÚMERO DE SERVIDORES CONVOCADOS A LA SENSIBILIZACIÓN"/>
    <n v="100"/>
    <s v="DAL"/>
    <s v="2017-08-01"/>
    <x v="24"/>
    <x v="0"/>
    <s v="ABIERTA"/>
    <x v="0"/>
    <s v="DIRECCIÓN DE ASUNTOS LEGALES "/>
    <s v="DAL "/>
    <n v="100"/>
    <n v="100"/>
    <x v="0"/>
    <d v="2018-04-30T00:00:00"/>
    <s v="DEICY BELTRAN"/>
    <x v="28"/>
  </r>
  <r>
    <n v="114"/>
    <s v="2016-06-30"/>
    <s v="MOVILIDAD"/>
    <s v="SECRETARIA DISTRITAL DE MOVILIDAD"/>
    <s v="113"/>
    <n v="2016"/>
    <n v="119"/>
    <s v="2.1.3.12.2"/>
    <n v="2"/>
    <s v="DIRECCIÓN SECTOR MOVILIDAD"/>
    <s v="01 - AUDITORIA DE REGULARIDAD"/>
    <s v="Control Gestión"/>
    <s v="Gestión Contractual"/>
    <s v="HALLAZGO ADMINISTRATIVO CON PRESUNTA INCIDENCIA DISCIPLINARIA PORQUE LA SECRETARÍA DISTRITAL DE MOVILIDAD NO PUBLICÓ TODOS LOS DOCUMENTOS DEL PROCESO EN EL SISTEMA ELECTRÓNICO PARA LA CONTRATACIÓN PÚBLICA - SECOP, INCUMPLIENDO LO ESTABLECIDO EN EL DECRETO 1510 DE 2013."/>
    <s v="POSIBLE DESCONOCIMIENTO DE LOS ASPECTOS NORMATIVOS QUE REGULAN LA GESTIÓN DOCUMENT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21"/>
    <s v="2016-06-30"/>
    <s v="MOVILIDAD"/>
    <s v="SECRETARIA DISTRITAL DE MOVILIDAD"/>
    <s v="113"/>
    <n v="2016"/>
    <n v="119"/>
    <s v="2.1.3.13.2"/>
    <n v="2"/>
    <s v="DIRECCIÓN SECTOR MOVILIDAD"/>
    <s v="01 - AUDITORIA DE REGULARIDAD"/>
    <s v="Control Gestión"/>
    <s v="Gestión Contractual"/>
    <s v="HALLAZGO ADMINISTRATIVO CON PRESUNTA INCIDENCIA DISCIPLINARIA POR NO ACTUALIZAR LAS GARANTÍAS POR LA ADICIÓN DEL CONTRATO 2014-1153"/>
    <s v="POSIBLE FALLAS EN LA EJECUCIÓN FUNCIONES POR PARTE DE LOS SUPERVISORES PREVISTAS EN EL MANUAL DE SUPERVISIÓN E INTERVENTORÍA."/>
    <s v="SOCIALIZAR LAS FUNCIONES Y RESPONSABILIDADES DEL SUPERVISOR"/>
    <s v="ACTUALIZACIÓN DE DOCUMENTOS DEL SIG REFERENTES AL PROCESO CONTRACTUAL  (RESOLUCIÓN MODIFICADA)"/>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29"/>
  </r>
  <r>
    <n v="122"/>
    <s v="2016-06-30"/>
    <s v="MOVILIDAD"/>
    <s v="SECRETARIA DISTRITAL DE MOVILIDAD"/>
    <s v="113"/>
    <n v="2016"/>
    <n v="119"/>
    <s v="2.1.3.13.2"/>
    <n v="3"/>
    <s v="DIRECCIÓN SECTOR MOVILIDAD"/>
    <s v="01 - AUDITORIA DE REGULARIDAD"/>
    <s v="Control Gestión"/>
    <s v="Gestión Contractual"/>
    <s v="HALLAZGO ADMINISTRATIVO CON PRESUNTA INCIDENCIA DISCIPLINARIA POR NO ACTUALIZAR LAS GARANTÍAS POR LA ADICIÓN DEL CONTRATO 2014-1153"/>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123"/>
    <s v="2016-06-30"/>
    <s v="MOVILIDAD"/>
    <s v="SECRETARIA DISTRITAL DE MOVILIDAD"/>
    <s v="113"/>
    <n v="2016"/>
    <n v="119"/>
    <s v="2.1.3.14.1"/>
    <n v="1"/>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31"/>
  </r>
  <r>
    <n v="124"/>
    <s v="2016-06-30"/>
    <s v="MOVILIDAD"/>
    <s v="SECRETARIA DISTRITAL DE MOVILIDAD"/>
    <s v="113"/>
    <n v="2016"/>
    <n v="119"/>
    <s v="2.1.3.14.1"/>
    <n v="2"/>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x v="0"/>
    <s v="ABIERTA"/>
    <x v="3"/>
    <s v="DIRECCIÓN DE ASUNTOS LEGALES"/>
    <s v="DAL"/>
    <n v="0"/>
    <m/>
    <x v="2"/>
    <d v="2018-04-30T00:00:00"/>
    <m/>
    <x v="30"/>
  </r>
  <r>
    <n v="125"/>
    <s v="2016-06-30"/>
    <s v="MOVILIDAD"/>
    <s v="SECRETARIA DISTRITAL DE MOVILIDAD"/>
    <s v="113"/>
    <n v="2016"/>
    <n v="119"/>
    <s v="2.1.3.14.1"/>
    <n v="3"/>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126"/>
    <s v="2016-06-30"/>
    <s v="MOVILIDAD"/>
    <s v="SECRETARIA DISTRITAL DE MOVILIDAD"/>
    <s v="113"/>
    <n v="2016"/>
    <n v="119"/>
    <s v="2.1.3.14.2"/>
    <n v="1"/>
    <s v="DIRECCIÓN SECTOR MOVILIDAD"/>
    <s v="01 - AUDITORIA DE REGULARIDAD"/>
    <s v="Control Gestión"/>
    <s v="Gestión Contractual"/>
    <s v="HALLAZGO ADMINISTRATIVO CON PRESUNTA INCIDENCIA DISCIPLINARIA POR VULNERAR EL PRINCIPIO DE ECONOMÍA EN LA ETAPA PRECONTRACTUAL DEL CONTRATO 2015-1088"/>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31"/>
  </r>
  <r>
    <n v="127"/>
    <s v="2016-06-30"/>
    <s v="MOVILIDAD"/>
    <s v="SECRETARIA DISTRITAL DE MOVILIDAD"/>
    <s v="113"/>
    <n v="2016"/>
    <n v="119"/>
    <s v="2.1.3.14.2"/>
    <n v="2"/>
    <s v="DIRECCIÓN SECTOR MOVILIDAD"/>
    <s v="01 - AUDITORIA DE REGULARIDAD"/>
    <s v="Control Gestión"/>
    <s v="Gestión Contractual"/>
    <s v="HALLAZGO ADMINISTRATIVO CON PRESUNTA INCIDENCIA DISCIPLINARIA POR VULNERAR EL PRINCIPIO DE ECONOMÍA EN LA ETAPA PRECONTRACTUAL DEL CONTRATO 2015-1088"/>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x v="0"/>
    <s v="ABIERTA"/>
    <x v="3"/>
    <s v="DIRECCIÓN DE ASUNTOS LEGALES"/>
    <s v="DAL"/>
    <n v="0"/>
    <m/>
    <x v="2"/>
    <d v="2018-04-30T00:00:00"/>
    <m/>
    <x v="30"/>
  </r>
  <r>
    <n v="128"/>
    <s v="2016-06-30"/>
    <s v="MOVILIDAD"/>
    <s v="SECRETARIA DISTRITAL DE MOVILIDAD"/>
    <s v="113"/>
    <n v="2016"/>
    <n v="119"/>
    <s v="2.1.3.14.2"/>
    <n v="3"/>
    <s v="DIRECCIÓN SECTOR MOVILIDAD"/>
    <s v="01 - AUDITORIA DE REGULARIDAD"/>
    <s v="Control Gestión"/>
    <s v="Gestión Contractual"/>
    <s v="HALLAZGO ADMINISTRATIVO CON PRESUNTA INCIDENCIA DISCIPLINARIA POR VULNERAR EL PRINCIPIO DE ECONOMÍA EN LA ETAPA PRECONTRACTUAL DEL CONTRATO 2015-1088"/>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130"/>
    <s v="2016-06-30"/>
    <s v="MOVILIDAD"/>
    <s v="SECRETARIA DISTRITAL DE MOVILIDAD"/>
    <s v="113"/>
    <n v="2016"/>
    <n v="119"/>
    <s v="2.1.3.14.4"/>
    <n v="1"/>
    <s v="DIRECCIÓN SECTOR MOVILIDAD"/>
    <s v="01 - AUDITORIA DE REGULARIDAD"/>
    <s v="Control Gestión"/>
    <s v="Gestión Contractual"/>
    <s v="HALLAZGO ADMINISTRATIVO CON PRESUNTA INCIDENCIA DISCIPLINARIA POR EL INCUMPLIMIENTO DE LAS ESPECIFICACIONES TÉCNICAS DADAS EN ESTUDIO PREVIO, PLIEGO  DE CONDICIONES, FICHA TÉCNICA Y PROPUESTA PRESENTADA"/>
    <s v="DÉBILES MECANISMOS DE CONTROL EN LA ELABORACIÓN DE DOCUMENTOS REQUISITOS DE LOS PROCESOS DE CONTRATACIÓN."/>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26"/>
    <x v="0"/>
    <s v="ABIERTA"/>
    <x v="3"/>
    <s v="DIRECCIÓN DE ASUNTOS LEGALES"/>
    <s v="DAL"/>
    <n v="100"/>
    <m/>
    <x v="0"/>
    <m/>
    <s v="BLANCA OFIR MURILLO_x000a_JANNETH ROMERO"/>
    <x v="32"/>
  </r>
  <r>
    <n v="131"/>
    <s v="2016-06-30"/>
    <s v="MOVILIDAD"/>
    <s v="SECRETARIA DISTRITAL DE MOVILIDAD"/>
    <s v="113"/>
    <n v="2016"/>
    <n v="119"/>
    <s v="2.1.3.14.4"/>
    <n v="2"/>
    <s v="DIRECCIÓN SECTOR MOVILIDAD"/>
    <s v="01 - AUDITORIA DE REGULARIDAD"/>
    <s v="Control Gestión"/>
    <s v="Gestión Contractual"/>
    <s v="HALLAZGO ADMINISTRATIVO CON PRESUNTA INCIDENCIA DISCIPLINARIA POR EL INCUMPLIMIENTO DE LAS ESPECIFICACIONES TÉCNICAS DADAS EN ESTUDIO PREVIO, PLIEGO  DE CONDICIONES, FICHA TÉCNICA Y PROPUESTA PRESENTADA"/>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x v="0"/>
    <s v="ABIERTA"/>
    <x v="3"/>
    <s v="DIRECCIÓN DE ASUNTOS LEGALES"/>
    <s v="DAL"/>
    <n v="0"/>
    <m/>
    <x v="2"/>
    <d v="2018-04-30T00:00:00"/>
    <m/>
    <x v="30"/>
  </r>
  <r>
    <n v="135"/>
    <s v="2016-06-30"/>
    <s v="MOVILIDAD"/>
    <s v="SECRETARIA DISTRITAL DE MOVILIDAD"/>
    <s v="113"/>
    <n v="2016"/>
    <n v="119"/>
    <s v="2.1.3.15.1"/>
    <n v="1"/>
    <s v="DIRECCIÓN SECTOR MOVILIDAD"/>
    <s v="01 - AUDITORIA DE REGULARIDAD"/>
    <s v="Control Gestión"/>
    <s v="Gestión Contractual"/>
    <s v="HALLAZGO ADMINISTRATIVO POR LA FALTA DE PLANEACIÓN EN EL PROCESO CONTRACTUAL Y EL INCUMPLIMIENTO A LO PRECEPTUADO EN EL ARTÍCULO 42 DE LA LEY 80 DE 1993, AL DECLARAR URGENCIA MANIFIESTA PARA UNA SITUACIÓN PREVISIBLE."/>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31"/>
  </r>
  <r>
    <n v="136"/>
    <s v="2016-06-30"/>
    <s v="MOVILIDAD"/>
    <s v="SECRETARIA DISTRITAL DE MOVILIDAD"/>
    <s v="113"/>
    <n v="2016"/>
    <n v="119"/>
    <s v="2.1.3.15.1"/>
    <n v="2"/>
    <s v="DIRECCIÓN SECTOR MOVILIDAD"/>
    <s v="01 - AUDITORIA DE REGULARIDAD"/>
    <s v="Control Gestión"/>
    <s v="Gestión Contractual"/>
    <s v="HALLAZGO ADMINISTRATIVO POR LA FALTA DE PLANEACIÓN EN EL PROCESO CONTRACTUAL Y EL INCUMPLIMIENTO A LO PRECEPTUADO EN EL ARTÍCULO 42 DE LA LEY 80 DE 1993, AL DECLARAR URGENCIA MANIFIESTA PARA UNA SITUACIÓN PREVISIBLE."/>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137"/>
    <s v="2016-06-30"/>
    <s v="MOVILIDAD"/>
    <s v="SECRETARIA DISTRITAL DE MOVILIDAD"/>
    <s v="113"/>
    <n v="2016"/>
    <n v="119"/>
    <s v="2.1.3.15.2"/>
    <n v="1"/>
    <s v="DIRECCIÓN SECTOR MOVILIDAD"/>
    <s v="01 - AUDITORIA DE REGULARIDAD"/>
    <s v="Control Gestión"/>
    <s v="Gestión Contractual"/>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DEFICIENCIA DEL CONTROL LEGAL EN LA EJECUCIÓN DE CONTRATOS"/>
    <s v="SOCIALIZAR LAS FUNCIONES Y RESPONSABILIDADES DEL SUPERVISOR"/>
    <s v="SOCIALIZACIONES"/>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29"/>
  </r>
  <r>
    <n v="139"/>
    <s v="2016-06-30"/>
    <s v="MOVILIDAD"/>
    <s v="SECRETARIA DISTRITAL DE MOVILIDAD"/>
    <s v="113"/>
    <n v="2016"/>
    <n v="119"/>
    <s v="2.1.3.15.2"/>
    <n v="3"/>
    <s v="DIRECCIÓN SECTOR MOVILIDAD"/>
    <s v="01 - AUDITORIA DE REGULARIDAD"/>
    <s v="Control Gestión"/>
    <s v="Gestión Contractual"/>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142"/>
    <s v="2016-06-30"/>
    <s v="MOVILIDAD"/>
    <s v="SECRETARIA DISTRITAL DE MOVILIDAD"/>
    <s v="113"/>
    <n v="2016"/>
    <n v="119"/>
    <s v="2.1.3.16.1"/>
    <n v="3"/>
    <s v="DIRECCIÓN SECTOR MOVILIDAD"/>
    <s v="01 - AUDITORIA DE REGULARIDAD"/>
    <s v="Control Gestión"/>
    <s v="Gestión Contractual"/>
    <s v="HALLAZGO ADMINISTRATIVO CON PRESUNTA INCIDENCIA DISCIPLINARIA POR INCUMPLIMIENTO DEL ARTÍCULO 23 DE LA LEY 80 DE 1993 AL VULNERAR EL  PRINCIPIO DE ECONOMÍA EN LA ETAPA PRECONTRACTUAL DEL CONTRATO 2014-291"/>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43"/>
    <s v="2017-07-19"/>
    <s v="MOVILIDAD"/>
    <s v="SECRETARIA DISTRITAL DE MOVILIDAD"/>
    <s v="113"/>
    <n v="2017"/>
    <n v="91"/>
    <s v="2.1.3.16.1"/>
    <n v="1"/>
    <s v="DIRECCIÓN SECTOR MOVILIDAD"/>
    <s v="01 - AUDITORIA DE REGULARIDAD"/>
    <s v="Control Gestión"/>
    <s v="Gestión Contractual"/>
    <s v="HALLAZGO ADMINISTRATIVO POR EL INCUMPLIMIENTO DE LAS FECHAS PACTADAS EN EL ANEXO TÉCNICO PARA ENTREGA Y APROBACIÓN DE PRODUCTOS DEL CONTRATO DE CONSULTORÍA NO. 2016-1253"/>
    <s v="INSUFICIENCIA DE ACCIONES PARA QUE EL CONTRATISTA REALIZARÁ EL ENTREGA DEFINITIVA DE LOS PRODUCTOS EN LAS FECHAS PACTADAS."/>
    <s v="SOCIALIZAR Y EVALUAR A LOS ESTRUCTURADORES DE LA SPS EN EL MANUAL DE CONTRATACIÓN REFERENTE A LA ETAPA PRECONTRACTUAL"/>
    <s v="SOCIALIZACIONES Y EVALUACIÓN EN EL MANUAL DE CONTRATACIÓN"/>
    <s v="(NO. ESTRUCTURADORES CAPACITADOS Y EVALUADOS/  NO. DE ESTRUCTURADORES DESIGNADOS ) *100"/>
    <n v="100"/>
    <s v="SPS-DTI"/>
    <s v="2017-08-01"/>
    <x v="20"/>
    <x v="0"/>
    <s v="ABIERTA"/>
    <x v="4"/>
    <s v="SUBSECRETARÍA DE POLÍTICA SECTORIAL- DIRECCIÓN DE TRANSPORTE E INFRAESTRUCTURA "/>
    <s v="SPS-DTI"/>
    <n v="100"/>
    <m/>
    <x v="0"/>
    <d v="2018-04-13T00:00:00"/>
    <s v="ALBERTO TRIANA LOZADA"/>
    <x v="33"/>
  </r>
  <r>
    <n v="144"/>
    <s v="2017-07-19"/>
    <s v="MOVILIDAD"/>
    <s v="SECRETARIA DISTRITAL DE MOVILIDAD"/>
    <s v="113"/>
    <n v="2017"/>
    <n v="91"/>
    <s v="2.1.3.16.1"/>
    <n v="2"/>
    <s v="DIRECCIÓN SECTOR MOVILIDAD"/>
    <s v="01 - AUDITORIA DE REGULARIDAD"/>
    <s v="Control Gestión"/>
    <s v="Gestión Contractual"/>
    <s v="HALLAZGO ADMINISTRATIVO POR EL INCUMPLIMIENTO DE LAS FECHAS PACTADAS EN EL ANEXO TÉCNICO PARA ENTREGA Y APROBACIÓN DE PRODUCTOS DEL CONTRATO DE CONSULTORÍA NO. 2016-1253"/>
    <s v="INSUFICIENCIA DE ACCIONES PARA QUE EL CONTRATISTA REALIZARÁ EL ENTREGA DEFINITIVA DE LOS PRODUCTOS EN LAS FECHAS PACTADAS."/>
    <s v="SOCIALIZAR Y EVALUAR A LOS SUPERVISORES DE LA PSP EN EL MANUAL DE SUPERVISIÓN E INTERVENTORÍA"/>
    <s v="SOCIALIZACIONES Y EVALUACIÓN EN EL MANUAL DE SUPERVISIÓN E INTERVENTORÍA"/>
    <s v="(NO. SUPERVISORES CAPACITADOS Y EVALUADOS/  NO. DE SUPERVISORES DESIGNADOS ) *100"/>
    <n v="100"/>
    <s v="SPS-DTI"/>
    <s v="2017-08-01"/>
    <x v="20"/>
    <x v="0"/>
    <s v="ABIERTA"/>
    <x v="4"/>
    <s v="SUBSECRETARÍA DE POLÍTICA SECTORIAL- DIRECCIÓN DE TRANSPORTE E INFRAESTRUCTURA "/>
    <s v="SPS-DTI"/>
    <n v="100"/>
    <m/>
    <x v="0"/>
    <d v="2018-04-13T00:00:00"/>
    <s v="ALBERTO TRIANA LOZADA"/>
    <x v="34"/>
  </r>
  <r>
    <n v="145"/>
    <s v="2017-07-19"/>
    <s v="MOVILIDAD"/>
    <s v="SECRETARIA DISTRITAL DE MOVILIDAD"/>
    <s v="113"/>
    <n v="2017"/>
    <n v="91"/>
    <s v="2.1.3.17.1"/>
    <n v="1"/>
    <s v="DIRECCIÓN SECTOR MOVILIDAD"/>
    <s v="01 - AUDITORIA DE REGULARIDAD"/>
    <s v="Control Gestión"/>
    <s v="Gestión Contractual"/>
    <s v="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
    <s v="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
    <s v="INCLUÍR DENTRO DEL ANEXO TÉCNICO, EN EL NÚMERAL DE ENTREGA DE INFORMES MENSUALES, LAS VARIABLES QUE DEBEN CONTENER LA INFORMACIÓN MÍNIMA PARA REALIZAR EL PAGO DE UNA TOMA DE INFORMACIÓN."/>
    <s v="CONTRATOS DE MONITOREO SUSCRITOS, CON ANEXO TÉCNICO MODIFICADO"/>
    <s v="NÚMERO DE CONTRATOS DE MONITOREO CON ANEXO TÉCNICO MODIFICADO/NÚMERO DE CONTRATOS DE MONITOREO SUSCRITOS"/>
    <n v="100"/>
    <s v="DIRECCIÓN DE CONTROL Y VIGILANCIA"/>
    <s v="2017-08-01"/>
    <x v="27"/>
    <x v="0"/>
    <s v="ABIERTA"/>
    <x v="2"/>
    <s v="DIRECCIÓN DE CONTROL Y VIGILANCIA"/>
    <s v="DCV"/>
    <n v="100"/>
    <m/>
    <x v="0"/>
    <d v="2018-04-18T00:00:00"/>
    <s v="BLANCA OFIR MURILLO_x000a_JANNETH ROMERO"/>
    <x v="35"/>
  </r>
  <r>
    <n v="146"/>
    <s v="2017-07-19"/>
    <s v="MOVILIDAD"/>
    <s v="SECRETARIA DISTRITAL DE MOVILIDAD"/>
    <s v="113"/>
    <n v="2017"/>
    <n v="91"/>
    <s v="2.1.3.17.1"/>
    <n v="2"/>
    <s v="DIRECCIÓN SECTOR MOVILIDAD"/>
    <s v="01 - AUDITORIA DE REGULARIDAD"/>
    <s v="Control Gestión"/>
    <s v="Gestión Contractual"/>
    <s v="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
    <s v="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
    <s v="SOCIALIZAR A LOS SUPERVISORES EN LAS VARIABLES QUE DEBE CONTENER EL ANEXO TÉCNICO QUE PERMITA VERIFICAR EL CALCULO DEL COSTO, CANTIDADES UNITARIAS, CANTIDADES TOTALES QUE PERMITAN VERIFICAR Y AUTORIZAR EL PAGO."/>
    <s v="ANEXO TÉCNICO SOCIALIZADO"/>
    <s v="NUMERO DE SUPERVISORES ASISTENTES A LA SOCIALIZACIÓN  / NUMERO DE SUPERVISORES CONVOCADOS A LA SOCIALIZACIÓN"/>
    <n v="100"/>
    <s v="DIRECCIÓN DE CONTROL Y VIGILANCIA"/>
    <s v="2017-08-01"/>
    <x v="27"/>
    <x v="0"/>
    <s v="ABIERTA"/>
    <x v="2"/>
    <s v="DIRECCIÓN DE CONTROL Y VIGILANCIA"/>
    <s v="DCV"/>
    <n v="100"/>
    <m/>
    <x v="0"/>
    <d v="2018-04-18T00:00:00"/>
    <s v="BLANCA OFIR MURILLO_x000a_JANNETH ROMERO"/>
    <x v="36"/>
  </r>
  <r>
    <n v="148"/>
    <s v="2016-06-30"/>
    <s v="MOVILIDAD"/>
    <s v="SECRETARIA DISTRITAL DE MOVILIDAD"/>
    <s v="113"/>
    <n v="2016"/>
    <n v="119"/>
    <s v="2.1.3.17.1"/>
    <n v="2"/>
    <s v="DIRECCIÓN SECTOR MOVILIDAD"/>
    <s v="01 - AUDITORIA DE REGULARIDAD"/>
    <s v="Control Gestión"/>
    <s v="Gestión Contractual"/>
    <s v="HALLAZGO ADMINISTRATIVO CON PRESUNTA INCIDENCIA DISCIPLINARIA POR INCUMPLIMIENTO DE LO ESTABLECIDO EN EL ARTÍCULO 19 DEL DECRETO 1510 DE 2013 AL NO REALIZAR EL REPORTE DE INFORMACIÓN EN EL SECOP."/>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51"/>
    <s v="2016-06-30"/>
    <s v="MOVILIDAD"/>
    <s v="SECRETARIA DISTRITAL DE MOVILIDAD"/>
    <s v="113"/>
    <n v="2016"/>
    <n v="119"/>
    <s v="2.1.3.17.2"/>
    <n v="3"/>
    <s v="DIRECCIÓN SECTOR MOVILIDAD"/>
    <s v="01 - AUDITORIA DE REGULARIDAD"/>
    <s v="Control Gestión"/>
    <s v="Gestión Contractual"/>
    <s v="HALLAZGO ADMINISTRATIVO CON PRESUNTA INCIDENCIA DISCIPLINARIA AL INCUMPLIR LO ESTABLECIDO EN EL NUMERAL 4 DEL ARTÍCULO 20 DEL DECRETO 1510 DE 2013 POR FALTA DE DEFINICIÓN TÉCNICA DEL VALOR ESTIMADO DEL CONTRAT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52"/>
    <s v="2017-07-19"/>
    <s v="MOVILIDAD"/>
    <s v="SECRETARIA DISTRITAL DE MOVILIDAD"/>
    <s v="113"/>
    <n v="2017"/>
    <n v="91"/>
    <s v="2.1.3.17.2"/>
    <n v="1"/>
    <s v="DIRECCIÓN SECTOR MOVILIDAD"/>
    <s v="01 - AUDITORIA DE REGULARIDAD"/>
    <s v="Control Gestión"/>
    <s v="Gestión Contractual"/>
    <s v="HALLAZGO ADMINISTRATIVO CON PRESUNTA INCIDENCIA DISCIPLINARIA Y FISCAL EN LA SUMA DE $36.802.500, POR EL DOBLE PAGO REALIZADO POR LA SDM, DEL FACTOR MULTIPLICADOR INCLUIDO EN LOS COSTOS DE LOGÍSTICA Y EQUIPOS, DURANTE LA EJECUCIÓN DEL CONTRATO 2015-1212"/>
    <s v="LA SECRETARIA  NO COMPARTE EL HALLAZGO, SIN EMBARGO  SUSCRIBIMOS EL PLAN DE MEJORA SOPORTADO EN LA FALTA DE INFORMACIÓN PARA EL CALCULO DEL FACTOR MULTIPLICADOR Y EL POSIBLE DESCONOCIMIENTO DE LA NORMATIVIDAD PARA EL CALCULO DEL FACTOR MULTIPLICADOR.."/>
    <s v="ELABORAR GUIA QUE  ESTABLEZCA PROCEDIMENTALMENTE LOS PARÁMETROS A SEGUIR PARA EL CÁLCULO DE PRESUPUESTOS, PARA CADA UNA DE LAS TIPOLOGÍAS CONTRACTUALES QUE SE MANEJAN."/>
    <s v="GUÍA"/>
    <s v="GUÍA APROBADA Y PUBLICADA"/>
    <n v="1"/>
    <s v="DCV"/>
    <s v="2017-08-01"/>
    <x v="20"/>
    <x v="0"/>
    <s v="ABIERTA"/>
    <x v="2"/>
    <s v="DIRECCIÓN DE CONTROL Y VIGILANCIA"/>
    <s v="DCV"/>
    <n v="100"/>
    <m/>
    <x v="0"/>
    <d v="2018-04-18T00:00:00"/>
    <s v="BLANCA OFIR MURILLO_x000a_JANNETH ROMERO"/>
    <x v="37"/>
  </r>
  <r>
    <n v="153"/>
    <s v="2017-07-19"/>
    <s v="MOVILIDAD"/>
    <s v="SECRETARIA DISTRITAL DE MOVILIDAD"/>
    <s v="113"/>
    <n v="2017"/>
    <n v="91"/>
    <s v="2.1.3.17.2"/>
    <n v="2"/>
    <s v="DIRECCIÓN SECTOR MOVILIDAD"/>
    <s v="01 - AUDITORIA DE REGULARIDAD"/>
    <s v="Control Gestión"/>
    <s v="Gestión Contractual"/>
    <s v="HALLAZGO ADMINISTRATIVO CON PRESUNTA INCIDENCIA DISCIPLINARIA Y FISCAL EN LA SUMA DE $36.802.500, POR EL DOBLE PAGO REALIZADO POR LA SDM, DEL FACTOR MULTIPLICADOR INCLUIDO EN LOS COSTOS DE LOGÍSTICA Y EQUIPOS, DURANTE LA EJECUCIÓN DEL CONTRATO 2015-1212"/>
    <s v="LA SECRETARIA  NO COMPARTE EL HALLAZGO, SIN EMBARGO  SUSCRIBIMOS EL PLAN DE MEJORA SOPORTADO EN LA FALTA DE INFORMACIÓN PARA EL CALCULO DEL FACTOR MULTIPLICADOR Y EL POSIBLE DESCONOCIMIENTO DE LA NORMATIVIDAD PARA EL CALCULO DEL FACTOR MULTIPLICADOR.."/>
    <s v="SOCIALIZAR LA GUÍA."/>
    <s v="GUÍA SOCIALIZADA"/>
    <s v="NÚMERO DE PERSONAS INVITADAS A LA SOCIALIZACIÓN / NÚMERO DE ASISTENTES."/>
    <n v="100"/>
    <s v="DCV"/>
    <s v="2017-08-01"/>
    <x v="20"/>
    <x v="0"/>
    <s v="ABIERTA"/>
    <x v="2"/>
    <s v="DIRECCIÓN DE CONTROL Y VIGILANCIA"/>
    <s v="DCV"/>
    <n v="100"/>
    <m/>
    <x v="0"/>
    <d v="2018-04-18T00:00:00"/>
    <s v="BLANCA OFIR MURILLO_x000a_JANNETH ROMERO"/>
    <x v="38"/>
  </r>
  <r>
    <n v="155"/>
    <s v="2016-06-30"/>
    <s v="MOVILIDAD"/>
    <s v="SECRETARIA DISTRITAL DE MOVILIDAD"/>
    <s v="113"/>
    <n v="2016"/>
    <n v="119"/>
    <s v="2.1.3.17.3"/>
    <n v="2"/>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58"/>
    <s v="2016-06-30"/>
    <s v="MOVILIDAD"/>
    <s v="SECRETARIA DISTRITAL DE MOVILIDAD"/>
    <s v="113"/>
    <n v="2016"/>
    <n v="119"/>
    <s v="2.1.3.17.3"/>
    <n v="5"/>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61"/>
    <s v="2016-06-30"/>
    <s v="MOVILIDAD"/>
    <s v="SECRETARIA DISTRITAL DE MOVILIDAD"/>
    <s v="113"/>
    <n v="2016"/>
    <n v="119"/>
    <s v="2.1.3.17.4"/>
    <n v="2"/>
    <s v="DIRECCIÓN SECTOR MOVILIDAD"/>
    <s v="01 - AUDITORIA DE REGULARIDAD"/>
    <s v="Control Gestión"/>
    <s v="Gestión Contractual"/>
    <s v="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65"/>
    <s v="2016-06-30"/>
    <s v="MOVILIDAD"/>
    <s v="SECRETARIA DISTRITAL DE MOVILIDAD"/>
    <s v="113"/>
    <n v="2016"/>
    <n v="119"/>
    <s v="2.1.3.17.5"/>
    <n v="3"/>
    <s v="DIRECCIÓN SECTOR MOVILIDAD"/>
    <s v="01 - AUDITORIA DE REGULARIDAD"/>
    <s v="Control Gestión"/>
    <s v="Gestión Contractual"/>
    <s v="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68"/>
    <s v="2016-06-30"/>
    <s v="MOVILIDAD"/>
    <s v="SECRETARIA DISTRITAL DE MOVILIDAD"/>
    <s v="113"/>
    <n v="2016"/>
    <n v="119"/>
    <s v="2.1.3.17.6"/>
    <n v="3"/>
    <s v="DIRECCIÓN SECTOR MOVILIDAD"/>
    <s v="01 - AUDITORIA DE REGULARIDAD"/>
    <s v="Control Gestión"/>
    <s v="Gestión Contractual"/>
    <s v="HALLAZGO ADMINISTRATIVO CON PRESUNTA INCIDENCIA DISCIPLINARIA POR GESTIÓN INEFICIENTE EN LA EJECUCIÓN DEL CONTRATO 2013-490 AL INCUMPLIR LO ESTABLECIDO EN EL ARTÍCULO 23 DE LA LEY 80 DE 1993 EN LOS NUMERALES 1, 5 Y 6 DEL ARTÍCULO 20 DEL DECRETO 1510 DE 2013"/>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72"/>
    <s v="2016-06-30"/>
    <s v="MOVILIDAD"/>
    <s v="SECRETARIA DISTRITAL DE MOVILIDAD"/>
    <s v="113"/>
    <n v="2016"/>
    <n v="119"/>
    <s v="2.1.3.17.7"/>
    <n v="3"/>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73"/>
    <s v="2016-06-30"/>
    <s v="MOVILIDAD"/>
    <s v="SECRETARIA DISTRITAL DE MOVILIDAD"/>
    <s v="113"/>
    <n v="2016"/>
    <n v="119"/>
    <s v="2.1.3.17.7"/>
    <n v="4"/>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75"/>
    <s v="2016-06-30"/>
    <s v="MOVILIDAD"/>
    <s v="SECRETARIA DISTRITAL DE MOVILIDAD"/>
    <s v="113"/>
    <n v="2016"/>
    <n v="119"/>
    <s v="2.1.3.17.8"/>
    <n v="2"/>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77"/>
    <s v="2016-06-30"/>
    <s v="MOVILIDAD"/>
    <s v="SECRETARIA DISTRITAL DE MOVILIDAD"/>
    <s v="113"/>
    <n v="2016"/>
    <n v="119"/>
    <s v="2.1.3.17.8"/>
    <n v="4"/>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79"/>
    <s v="2016-06-30"/>
    <s v="MOVILIDAD"/>
    <s v="SECRETARIA DISTRITAL DE MOVILIDAD"/>
    <s v="113"/>
    <n v="2016"/>
    <n v="119"/>
    <s v="2.1.3.18.1"/>
    <n v="2"/>
    <s v="DIRECCIÓN SECTOR MOVILIDAD"/>
    <s v="01 - AUDITORIA DE REGULARIDAD"/>
    <s v="Control Gestión"/>
    <s v="Gestión Contractual"/>
    <s v="HALLAZGO ADMINISTRATIVO CON PRESUNTA INCIDENCIA DISCIPLINARIA Y PENAL, POR INCUMPLIMIENTO EN LO ESTIPULADO EN EL ARTÍCULO 52 DEL DECRETO 714 DE 1996 POR RECONOCIMIENTO DEL PAGO DE SERVICIOS SIN EL RESPALDO PRESUPUESTAL."/>
    <s v="INEFICIENTES CONTROLES ADMINISTRATIVOS PARA LA REVISIÓN DE CUENTAS DE COBRO"/>
    <s v="SOCIALIZAR LOS DOCUMENTOS DEL SIG  REFERENTES AL PROCESO FINANCIERO PARA LA REVISIÓN DE CUENTAS DE COBRO, CON EL FIN DE FORTALECER EL CONOCIMIENTO."/>
    <s v="SOCIALIZACIONES"/>
    <s v="(NUMERO DE SERVIDORES SOCIALIZADOS/NUMERO DE SERVIDORES CONVOCADOS A LA SOCIALIZACIÓN)*100"/>
    <n v="0.8"/>
    <s v="SUBDIRECCIÓN FINANCIERA"/>
    <s v="2016-07-15"/>
    <x v="3"/>
    <x v="0"/>
    <s v="ABIERTA"/>
    <x v="0"/>
    <s v="SUBDIRECCIÓN FINANCIERA "/>
    <s v="S.F"/>
    <n v="100"/>
    <n v="100"/>
    <x v="0"/>
    <d v="2018-04-30T00:00:00"/>
    <s v="VIVIANA DURAN "/>
    <x v="39"/>
  </r>
  <r>
    <n v="181"/>
    <s v="2016-06-30"/>
    <s v="MOVILIDAD"/>
    <s v="SECRETARIA DISTRITAL DE MOVILIDAD"/>
    <s v="113"/>
    <n v="2016"/>
    <n v="119"/>
    <s v="2.1.3.18.2"/>
    <n v="2"/>
    <s v="DIRECCIÓN SECTOR MOVILIDAD"/>
    <s v="01 - AUDITORIA DE REGULARIDAD"/>
    <s v="Control Gestión"/>
    <s v="Gestión Contractual"/>
    <s v="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183"/>
    <s v="2016-06-30"/>
    <s v="MOVILIDAD"/>
    <s v="SECRETARIA DISTRITAL DE MOVILIDAD"/>
    <s v="113"/>
    <n v="2016"/>
    <n v="119"/>
    <s v="2.1.3.2.1"/>
    <n v="2"/>
    <s v="DIRECCIÓN SECTOR MOVILIDAD"/>
    <s v="01 - AUDITORIA DE REGULARIDAD"/>
    <s v="Control Gestión"/>
    <s v="Gestión Contractual"/>
    <s v="HALLAZGO ADMINISTRATIVO CON PRESUNTA INCIDENCIA DISCIPLINARIA EN RAZÓN A LAS FALLAS EN EL MANEJO DOCUMENTAL DEL CONVENIO INTERADMINISTRATIVO 2015-008."/>
    <s v="DOCUMENTOS NO INCORPORADOS EN LOS EXPEDIENTES CONTRACTUALES, DEBIDO AL ALTO VOLUMEN DE PROCESOS CONTRACTUALES"/>
    <s v="ADJUNTAR LOS DOCUMENTOS FALTANTES Y QUE SEA POSIBLE UBICAR A LOS EXPEDIENTES CONTRACTUALES IDENTIFICADOS POR EL ENTE DE CONTROL EN EL PRESENTE HALLAZGO INFORME PAD 2016."/>
    <s v="DOCUMENTOS INCORPORADOS"/>
    <s v="(NO DOC UBICADOS E INCLUIDOS LOS EXP PAD 2016/N DOC FALTANTES DE POSIBLE UBICACIÓN LOS EXP OBS)*100"/>
    <n v="100"/>
    <s v="SUBSECRETARÍAS- DAL"/>
    <s v="2016-07-15"/>
    <x v="28"/>
    <x v="0"/>
    <s v="ABIERTA"/>
    <x v="0"/>
    <s v="SUBSECRETARÍAS / DIRECCIÓN DE ASUNTOS LEGALES "/>
    <s v="DAL"/>
    <n v="100"/>
    <n v="100"/>
    <x v="0"/>
    <d v="2017-11-30T00:00:00"/>
    <s v="DIANA PATIÑO"/>
    <x v="40"/>
  </r>
  <r>
    <n v="184"/>
    <s v="2016-06-30"/>
    <s v="MOVILIDAD"/>
    <s v="SECRETARIA DISTRITAL DE MOVILIDAD"/>
    <s v="113"/>
    <n v="2016"/>
    <n v="119"/>
    <s v="2.1.3.2.1"/>
    <n v="3"/>
    <s v="DIRECCIÓN SECTOR MOVILIDAD"/>
    <s v="01 - AUDITORIA DE REGULARIDAD"/>
    <s v="Control Gestión"/>
    <s v="Gestión Contractual"/>
    <s v="HALLAZGO ADMINISTRATIVO CON PRESUNTA INCIDENCIA DISCIPLINARIA EN RAZÓN A LAS FALLAS EN EL MANEJO DOCUMENTAL DEL CONVENIO INTERADMINISTRATIVO 2015-008."/>
    <s v="DÉBIL CONOCIMIENTO DE LOS REQUISITOS EN LA ETAPA PRECONTRACTUAL"/>
    <s v="SOCIALIZAR LAS FUNCIONES Y RESPONSABILIDADES DEL SUPERVISOR"/>
    <s v="SOCIALIZACIONES"/>
    <s v="(NUMERO DE SERVIDORES SOCIALIZADOS/NUMERO DE SERVIDORES CONVOCADOS A LA SOCIALIZACIÓN)*100"/>
    <n v="80"/>
    <s v="SUBSECRETARÍAS- DAL"/>
    <s v="2016-07-15"/>
    <x v="25"/>
    <x v="0"/>
    <s v="ABIERTA"/>
    <x v="0"/>
    <s v="SUBSECRETARÍAS / DIRECCIÓN DE ASUNTOS LEGALES "/>
    <s v="DAL"/>
    <n v="100"/>
    <n v="100"/>
    <x v="0"/>
    <d v="2018-04-30T00:00:00"/>
    <s v="DEICY BELTRAN_x000a_AMPARO QUINTANA"/>
    <x v="29"/>
  </r>
  <r>
    <n v="185"/>
    <s v="2017-07-19"/>
    <s v="MOVILIDAD"/>
    <s v="SECRETARIA DISTRITAL DE MOVILIDAD"/>
    <s v="113"/>
    <n v="2017"/>
    <n v="91"/>
    <s v="2.1.3.2.1"/>
    <n v="1"/>
    <s v="DIRECCIÓN SECTOR MOVILIDAD"/>
    <s v="01 - AUDITORIA DE REGULARIDAD"/>
    <s v="Control Gestión"/>
    <s v="Gestión Contractual"/>
    <s v="HALLAZGO ADMINISTRATIVO CON PRESUNTA INCIDENCIA DISCIPLINARIA, POR DEFICIENCIAS DE PLANEACIÓN, AL FIRMAR EL ACTA DE INICIO 85 DÍAS DESPUÉS DE SUSCRIBIR EL CONVENIO INTERADMINISTRATIVO 2016-1141 Y POR NO REALIZAR EL DESEMBOLSO A FAVOR DEL IDU EN LA FECHA PACTADA."/>
    <s v="EN EL PROCESO DE FIRMA DEL ACTA DE INICIO SE IDENTIFICÓ QUE SE HICIERON EXIGENCIAS ADICIONALES A LAS PREVISTAS EN LOS TÉRMINOS CONTRACTUALES."/>
    <s v="REALIZAR CAPACITACIÓN A SUPERVISORES SOBRE  MANUAL DE SUPERVISIÓN, RESPONSABILIDADES Y LIMITES DE LOS MISMOS."/>
    <s v="CAPACITACIÓN A SUPERVISORES"/>
    <s v="NO. DE CAPACITACIONES REALIZADAS / NO. DE CAPACITACIONES PROGRAMADAS"/>
    <n v="1"/>
    <s v="SUB. POLÍTICA SECTORIAL - SUB. SERVICIOS"/>
    <s v="2017-08-01"/>
    <x v="17"/>
    <x v="1"/>
    <s v="ABIERTA"/>
    <x v="6"/>
    <s v="SUB. POLÍTICA SECTORIAL - SUB. SERVICIOS"/>
    <s v="SPS-SSM"/>
    <n v="100"/>
    <m/>
    <x v="0"/>
    <d v="2018-05-02T00:00:00"/>
    <s v="BLANCA OFIR MURILLO_x000a_JANNETH ROMERO"/>
    <x v="41"/>
  </r>
  <r>
    <n v="186"/>
    <s v="2017-07-19"/>
    <s v="MOVILIDAD"/>
    <s v="SECRETARIA DISTRITAL DE MOVILIDAD"/>
    <s v="113"/>
    <n v="2017"/>
    <n v="91"/>
    <s v="2.1.3.2.1"/>
    <n v="2"/>
    <s v="DIRECCIÓN SECTOR MOVILIDAD"/>
    <s v="01 - AUDITORIA DE REGULARIDAD"/>
    <s v="Control Gestión"/>
    <s v="Gestión Contractual"/>
    <s v="HALLAZGO ADMINISTRATIVO CON PRESUNTA INCIDENCIA DISCIPLINARIA, POR DEFICIENCIAS DE PLANEACIÓN, AL FIRMAR EL ACTA DE INICIO 85 DÍAS DESPUÉS DE SUSCRIBIR EL CONVENIO INTERADMINISTRATIVO 2016-1141 Y POR NO REALIZAR EL DESEMBOLSO A FAVOR DEL IDU EN LA FECHA PACTADA."/>
    <s v="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
    <s v="REALIZAR SEGUIMIENTO DEL CUMPLIMIENTO DE LOS PAGOS"/>
    <s v="SEGUIMIENTO PAGOS"/>
    <s v="NO. DE PAGOS REALIZADOS/ NO. DE PAGOS APROBADOS POR EL SUPERVISOR"/>
    <n v="2"/>
    <s v="SUB. POLÍTICA SECTORIAL - SUB. SERVICIOS"/>
    <s v="2017-08-01"/>
    <x v="17"/>
    <x v="1"/>
    <s v="ABIERTA"/>
    <x v="6"/>
    <s v="SUB. POLÍTICA SECTORIAL - SUB. SERVICIOS"/>
    <s v="SPS-SSM"/>
    <n v="100"/>
    <m/>
    <x v="0"/>
    <d v="2018-05-02T00:00:00"/>
    <s v="BLANCA OFIR MURILLO_x000a_JANNETH ROMERO"/>
    <x v="42"/>
  </r>
  <r>
    <n v="188"/>
    <s v="2016-06-30"/>
    <s v="MOVILIDAD"/>
    <s v="SECRETARIA DISTRITAL DE MOVILIDAD"/>
    <s v="113"/>
    <n v="2016"/>
    <n v="119"/>
    <s v="2.1.3.2.3"/>
    <n v="2"/>
    <s v="DIRECCIÓN SECTOR MOVILIDAD"/>
    <s v="01 - AUDITORIA DE REGULARIDAD"/>
    <s v="Control Gestión"/>
    <s v="Gestión Contractual"/>
    <s v="HALLAZGO ADMINISTRATIVO CON PRESUNTA INCIDENCIA DISCIPLINARIA POR EL INCUMPLIMIENTO DE LAS OBLIGACIONES DEL SUPERVISOR DEL CONVENIO"/>
    <s v="POSIBLE FALLAS EN LA EJECUCIÓN DE FUNCIONES POR PARTE DE LOS SUPERVISORES PREVISTAS EN EL MANUAL DE SUPERVISIÓN E INTERVENTORÍA."/>
    <s v="SOCIALIZAR LAS FUNCIONES Y RESPONSABILIDADES DEL SUPERVISOR"/>
    <s v="SOCIALIZACIONES"/>
    <s v="(NUMERO DE SERVIDORES SOCIALIZADOS/NUMERO DE SERVIDORES CONVOCADOS A LA SOCIALIZACIÓN)*100"/>
    <n v="1"/>
    <s v="SUBSECRETARÍAS- DAL"/>
    <s v="2016-07-15"/>
    <x v="25"/>
    <x v="0"/>
    <s v="ABIERTA"/>
    <x v="0"/>
    <s v="SUBSECRETARÍAS / DIRECCIÓN DE ASUNTOS LEGALES "/>
    <s v="DAL"/>
    <n v="100"/>
    <n v="100"/>
    <x v="0"/>
    <d v="2018-04-30T00:00:00"/>
    <s v="DEICY BELTRAN_x000a_AMPARO QUINTANA"/>
    <x v="29"/>
  </r>
  <r>
    <n v="189"/>
    <s v="2016-06-30"/>
    <s v="MOVILIDAD"/>
    <s v="SECRETARIA DISTRITAL DE MOVILIDAD"/>
    <s v="113"/>
    <n v="2016"/>
    <n v="119"/>
    <s v="2.1.3.2.4"/>
    <n v="1"/>
    <s v="DIRECCIÓN SECTOR MOVILIDAD"/>
    <s v="01 - AUDITORIA DE REGULARIDAD"/>
    <s v="Control Gestión"/>
    <s v="Gestión Contractual"/>
    <s v="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
    <s v="MANEJO INADECUADO Y FALTA DE CONTROL EN LA SUPERVISIÓN Y EL SEGUIMIENTO AL CONVENIO 2015-0008"/>
    <s v="1.ADELANTAR EL TRÁMITE DE LIQUIDACIÓN DEL RESPECTIVO CONVENIO PARA ESTABLECER CRUCE DE CUENTAS INCLUIDOS LOS BONOS ADQUIRIDOS Y EL VALOR DE LA COMISIÓN DEL FORPO Y ADELANTAR LAS ACCIONES CONTRACTUALES A QUE HAYA LUGAR."/>
    <s v="REINTEGRO"/>
    <s v="ACTA DE LIQUIDACIÓN DEL RESPECTIVO CONVENIO"/>
    <n v="100"/>
    <s v="SSM / DCV"/>
    <s v="2016-07-01"/>
    <x v="29"/>
    <x v="0"/>
    <s v="ABIERTA"/>
    <x v="2"/>
    <s v="SUBSECRETARÍA DE SERVICIOS DE LA MOVILIDAD / DIRECCIÓN DE CONTROL Y VIGILANCIA"/>
    <s v="DCV"/>
    <n v="0"/>
    <n v="0"/>
    <x v="1"/>
    <d v="2018-05-02T00:00:00"/>
    <s v="BLANCA OFIR MURILLO_x000a_JANNETH ROMERO"/>
    <x v="43"/>
  </r>
  <r>
    <n v="190"/>
    <s v="2017-07-19"/>
    <s v="MOVILIDAD"/>
    <s v="SECRETARIA DISTRITAL DE MOVILIDAD"/>
    <s v="113"/>
    <n v="2017"/>
    <n v="91"/>
    <s v="2.1.3.20.1"/>
    <n v="1"/>
    <s v="DIRECCIÓN SECTOR MOVILIDAD"/>
    <s v="01 - AUDITORIA DE REGULARIDAD"/>
    <s v="Control Gestión"/>
    <s v="Gestión Contractual"/>
    <s v="HALLAZGO ADMINISTRATIVO CON PRESUNTA INCIDENCIA DISCIPLINARIA Y FISCAL POR SOBRECOSTOS PAGADOS EN LA EJECUCIÓN DEL CONTRATO 2015-1299 POR EL ÍTEM - SERVICIO POR VALOR DE $ 1.192.792.606"/>
    <s v="FALTA DE DETALLE  EN EL PROCESO DE ESTRUCTURACION Y  EN LA OFERTA PRESENTADA PARA LA CONTRATACIÓN DIRECTA QUE PERMITA JUSTIFICAR LOS COSTOS."/>
    <s v="INCLUIR EN EL PROCEDIMIENTO DE CONTRATACIÓN DIRECTA, UNA MATRIZ DE DETALLE QUE PRMITA SUSTENTAR CADA UNO DE LOS ITEMA A CONTRATAR Y PAGAR."/>
    <s v="PROCEDIMIENTO MODIFICADO Y PUBLICADO"/>
    <s v="PROCEDIMIENTO AJUSTADO"/>
    <n v="1"/>
    <s v="DCV"/>
    <s v="2017-08-01"/>
    <x v="30"/>
    <x v="0"/>
    <s v="ABIERTA"/>
    <x v="2"/>
    <s v="DIRECCIÓN DE CONTROL Y VIGILANCIA"/>
    <s v="DCV"/>
    <n v="0"/>
    <m/>
    <x v="1"/>
    <d v="2018-05-02T00:00:00"/>
    <s v="BLANCA OFIR MURILLO_x000a_JANNETH ROMERO"/>
    <x v="44"/>
  </r>
  <r>
    <n v="191"/>
    <s v="2017-07-19"/>
    <s v="MOVILIDAD"/>
    <s v="SECRETARIA DISTRITAL DE MOVILIDAD"/>
    <s v="113"/>
    <n v="2017"/>
    <n v="91"/>
    <s v="2.1.3.20.1"/>
    <n v="2"/>
    <s v="DIRECCIÓN SECTOR MOVILIDAD"/>
    <s v="01 - AUDITORIA DE REGULARIDAD"/>
    <s v="Control Gestión"/>
    <s v="Gestión Contractual"/>
    <s v="HALLAZGO ADMINISTRATIVO CON PRESUNTA INCIDENCIA DISCIPLINARIA Y FISCAL POR SOBRECOSTOS PAGADOS EN LA EJECUCIÓN DEL CONTRATO 2015-1299 POR EL ÍTEM - SERVICIO POR VALOR DE $ 1.192.792.606"/>
    <s v="FALTA DE DETALLE  EN EL PROCESO DE ESTRUCTURACION Y  EN LA OFERTA PRESENTADA PARA LA CONTRATACIÓN DIRECTA QUE PERMITA JUSTIFICAR LOS COSTOS."/>
    <s v="SOCIALIZAR EL PROCEDIMIENTO DE CONTRATACIÓN DIRECTA"/>
    <s v="PROCEDIMIENTO MODIFICADO Y PUBLICADO"/>
    <s v="NÚMERO DE PERSONAS INVITADAS A LA SOCIALIZACIÓN / NÚMERO DE ASISTENTES."/>
    <n v="100"/>
    <s v="DCV"/>
    <s v="2017-08-01"/>
    <x v="31"/>
    <x v="0"/>
    <s v="ABIERTA"/>
    <x v="2"/>
    <s v="DIRECCIÓN DE CONTROL Y VIGILANCIA"/>
    <s v="DCV"/>
    <n v="0"/>
    <m/>
    <x v="1"/>
    <d v="2018-05-02T00:00:00"/>
    <s v="BLANCA OFIR MURILLO_x000a_JANNETH ROMERO"/>
    <x v="44"/>
  </r>
  <r>
    <n v="192"/>
    <s v="2017-07-19"/>
    <s v="MOVILIDAD"/>
    <s v="SECRETARIA DISTRITAL DE MOVILIDAD"/>
    <s v="113"/>
    <n v="2017"/>
    <n v="91"/>
    <s v="2.1.3.21.1"/>
    <n v="1"/>
    <s v="DIRECCIÓN SECTOR MOVILIDAD"/>
    <s v="01 - AUDITORIA DE REGULARIDAD"/>
    <s v="Control Gestión"/>
    <s v="Gestión Contractual"/>
    <s v="HALLAZGO ADMINISTRATIVO CON POSIBLE INCIDENCIA DISCIPLINARIA POR LAS DEFICIENCIAS PRESENTADAS EN LA SUPERVISIÓN DEL CONTRATO NO. 2016-1090"/>
    <s v="DÉBIL APLICACIÓN DE LOS CONTROLES ESTABLECIDOS PARA QUE EL CONTRATISTA CUMPLA LOS PLANES DE ACCIÓN PROPUESTOS PARA LA EJECUCIÓN DEL CONTRATO, POR PARTE DE LOS SUPERVISORES.  BAJA CAPACIDAD OPERATIVA DE LA SUPERVISIÓN"/>
    <s v="REALIZAR REUNIONES POR PARTE DE UN COMITÉ TÉCNICO DE SEGUIMIENTO A LA EJECUCIÓN DEL CONTRATO CON LAS ÁREAS INTERESADAS EN LA SDM Y LA SUPERVISIÓN DEL CONTRATO"/>
    <s v="REUNIONES MENSUALES  DEL COMITÉ TÉCNICO DE SEGUIMIENTO"/>
    <s v="UNA (1) REUNIÓN MENSUAL  DEL COMITÉ TÉCNICO DE SEGUIMIENTO."/>
    <n v="1"/>
    <s v="DIRECCIÓN DE PROCESOS ADMINISTRATIVOS SUBDIRECCIÓN ADMINISTRATIVA"/>
    <s v="2017-08-01"/>
    <x v="23"/>
    <x v="2"/>
    <s v="ABIERTA"/>
    <x v="7"/>
    <s v="DIRECCIÓN DE PROCESOS ADMINISTRATIVO_x000a_SUBDIRECCIÓN ADMINISTRATIVA"/>
    <s v="DPA - S.A "/>
    <n v="0"/>
    <m/>
    <x v="2"/>
    <d v="2018-05-02T00:00:00"/>
    <s v="BLANCA OFIR MURILLO_x000a_JANNETH ROMERO"/>
    <x v="27"/>
  </r>
  <r>
    <n v="193"/>
    <s v="2017-07-19"/>
    <s v="MOVILIDAD"/>
    <s v="SECRETARIA DISTRITAL DE MOVILIDAD"/>
    <s v="113"/>
    <n v="2017"/>
    <n v="91"/>
    <s v="2.1.3.21.1"/>
    <n v="2"/>
    <s v="DIRECCIÓN SECTOR MOVILIDAD"/>
    <s v="01 - AUDITORIA DE REGULARIDAD"/>
    <s v="Control Gestión"/>
    <s v="Gestión Contractual"/>
    <s v="HALLAZGO ADMINISTRATIVO CON POSIBLE INCIDENCIA DISCIPLINARIA POR LAS DEFICIENCIAS PRESENTADAS EN LA SUPERVISIÓN DEL CONTRATO NO. 2016-1090"/>
    <s v="DÉBILES CONTROLES EN LA SUPERVISIÓN DEL CONTRATO.  ALTO VOLUMEN DE RECEPCIÓN Y ENTREGA DE DOCUMENTOS DE MENSAJERÍA INTERNA Y EXTERNA."/>
    <s v="FORTALECER LA SUPERVISIÓN DEL CONTRATO CON UN PROFESIONAL DE APOYO CON EXPERICIENCIA EN PROCESOS DE CORRESPONDENCIA Y MENSAJERÍA"/>
    <s v="PROFESIONAL DE APOYO A LA SUPERVISIÓN DE CONTRATO"/>
    <s v="UN (1) PROFESIONAL DE APOYO CONTRATADO."/>
    <n v="1"/>
    <s v="DIRECCIÓN DE PROCESOS ADMINISTRATIVOS"/>
    <s v="2017-08-01"/>
    <x v="32"/>
    <x v="0"/>
    <s v="ABIERTA"/>
    <x v="2"/>
    <s v="DIRECCIÓN DE PROCESOS ADMINISTRATIVOS"/>
    <s v="DPA"/>
    <n v="100"/>
    <n v="100"/>
    <x v="0"/>
    <d v="2018-05-02T00:00:00"/>
    <s v="BLANCA OFIR MURILLO_x000a_JANNETH ROMERO"/>
    <x v="45"/>
  </r>
  <r>
    <n v="194"/>
    <s v="2017-07-19"/>
    <s v="MOVILIDAD"/>
    <s v="SECRETARIA DISTRITAL DE MOVILIDAD"/>
    <s v="113"/>
    <n v="2017"/>
    <n v="91"/>
    <s v="2.1.3.22.1"/>
    <n v="1"/>
    <s v="DIRECCIÓN SECTOR MOVILIDAD"/>
    <s v="01 - AUDITORIA DE REGULARIDAD"/>
    <s v="Control Gestión"/>
    <s v="Gestión Contractual"/>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INICIAR EL PROCESO DE COBRO MEDIANTE LA EMISIÓN DEL MANDAMIENTO DE PAGO Y LA REALIZACIÓN DE LA GESTIÓN TENDIENTE A SU NOTIFICACIÓN DE LAS MULTAS IMPUESTAS EN EL CONTRATO 2015-1042, EL CUAL TENÍA COMO OBJETO &quot;IMPLEMENTAR Y OPERAR, POR SU CUENTA Y RIESGO, EL SISTEMA DE BICICLETAS PÚBLICAS DE BOGOTÁ - SPB&quot;."/>
    <s v="MANDAMIENTO DE PAGO"/>
    <s v="UN (1) MANDAMIENTO DE PAGO EMITIDO Y GENERADOS LOS RESPECTIVOS OFICIOS PARA LA GESTIÓN DE SU NOTIFICACIÓN."/>
    <n v="1"/>
    <s v="SUBDIRECCIÓN DE JURISDICCIÓN COACTIVA"/>
    <s v="2017-08-01"/>
    <x v="4"/>
    <x v="0"/>
    <s v="ABIERTA"/>
    <x v="2"/>
    <s v="Subdirección de Jurisdicción Coactiva"/>
    <s v="SJC"/>
    <n v="100"/>
    <n v="100"/>
    <x v="0"/>
    <d v="2018-04-18T00:00:00"/>
    <s v="BLANCA OFIR MURILLO_x000a_JANNETH ROMERO"/>
    <x v="46"/>
  </r>
  <r>
    <n v="195"/>
    <s v="2017-07-19"/>
    <s v="MOVILIDAD"/>
    <s v="SECRETARIA DISTRITAL DE MOVILIDAD"/>
    <s v="113"/>
    <n v="2017"/>
    <n v="91"/>
    <s v="2.1.3.22.1"/>
    <n v="2"/>
    <s v="DIRECCIÓN SECTOR MOVILIDAD"/>
    <s v="01 - AUDITORIA DE REGULARIDAD"/>
    <s v="Control Gestión"/>
    <s v="Gestión Contractual"/>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9"/>
    <x v="2"/>
    <s v="ABIERTA"/>
    <x v="2"/>
    <s v="Subdirección de Jurisdicción Coactiva"/>
    <s v="SJC"/>
    <n v="0"/>
    <m/>
    <x v="2"/>
    <d v="2017-12-31T00:00:00"/>
    <s v="BLANCA OFIR MURILLO_x000a_JANNETH ROMERO"/>
    <x v="27"/>
  </r>
  <r>
    <n v="197"/>
    <s v="2016-06-30"/>
    <s v="MOVILIDAD"/>
    <s v="SECRETARIA DISTRITAL DE MOVILIDAD"/>
    <s v="113"/>
    <n v="2016"/>
    <n v="119"/>
    <s v="2.1.3.3.1"/>
    <n v="2"/>
    <s v="DIRECCIÓN SECTOR MOVILIDAD"/>
    <s v="01 - AUDITORIA DE REGULARIDAD"/>
    <s v="Control Gestión"/>
    <s v="Gestión Contractual"/>
    <s v="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
    <s v="POSIBLE FALLAS EN LA EJECUCIÓN DE FUNCIONES POR PARTE DE LOS SUPERVISORES PREVISTAS EN EL MANUAL DE SUPERVISIÓN E INTERVENTORÍA."/>
    <s v="SOCIALIZAR LAS FUNCIONES Y RESPONSABILIDADES DEL SUPERVISOR"/>
    <s v="SOCIALIZACIONES"/>
    <s v="(NUMERO DE SERVIDORES SOCIALIZADOS/NUMERO DE SERVIDORES CONVOCADOS A LA SOCIALIZACIÓN)*100"/>
    <n v="80"/>
    <s v="SUBSECRETARÍAS- DAL"/>
    <s v="2016-07-15"/>
    <x v="25"/>
    <x v="0"/>
    <s v="ABIERTA"/>
    <x v="0"/>
    <s v="SUBSECRETARÍAS / DIRECCIÓN DE ASUNTOS LEGALES "/>
    <s v="DAL"/>
    <n v="100"/>
    <n v="100"/>
    <x v="0"/>
    <d v="2018-04-30T00:00:00"/>
    <s v="DEICY BELTRAN_x000a_AMPARO QUINTANA"/>
    <x v="29"/>
  </r>
  <r>
    <n v="198"/>
    <s v="2016-06-30"/>
    <s v="MOVILIDAD"/>
    <s v="SECRETARIA DISTRITAL DE MOVILIDAD"/>
    <s v="113"/>
    <n v="2016"/>
    <n v="119"/>
    <s v="2.1.3.4.1"/>
    <n v="1"/>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DÉBILES MECANISMOS DE CONTROL EN LA ELABORACIÓN DE DOCUMENTOS REQUISITOS DE LOS PROCESOS DE CONTRATACIÓN."/>
    <s v="MODIFICAR RESOLUCIÓN 595 DE 2015 - MANUAL DE CONTRATACIÓN"/>
    <s v="ACTUALIZACIÓN DE DOCUMENTOS DEL SIG REFERENTES AL PROCESO CONTRACTUAL"/>
    <s v="(DOC DEL SIG ACTUALIZADOS, APROBADOS Y PUBLICADOS DAL / DOCUMENTOS DEL SIG POR ACTUALIZAR DAL)*100"/>
    <n v="100"/>
    <s v="SUBSECRETARÍAS- DAL"/>
    <s v="2016-07-15"/>
    <x v="25"/>
    <x v="0"/>
    <s v="ABIERTA"/>
    <x v="0"/>
    <s v="SUBSECRETARÍAS / DIRECCIÓN DE ASUNTOS LEGALES "/>
    <s v="DAL"/>
    <n v="100"/>
    <n v="100"/>
    <x v="0"/>
    <d v="2018-04-30T00:00:00"/>
    <s v="DEICY BELTRAN_x000a_AMPARO QUINTANA"/>
    <x v="47"/>
  </r>
  <r>
    <n v="199"/>
    <s v="2016-06-30"/>
    <s v="MOVILIDAD"/>
    <s v="SECRETARIA DISTRITAL DE MOVILIDAD"/>
    <s v="113"/>
    <n v="2016"/>
    <n v="119"/>
    <s v="2.1.3.4.1"/>
    <n v="2"/>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DÉBIL CONOCIMIENTO DE LOS REQUISITOS EN LA ETAPA PRECONTRACTUAL"/>
    <s v="SOCIALIZAR LOS PARAMETROS QUE SE DEBEN TENER EN CUENTA PARA ESTRUCTURAR PROCESOS CONTRACTUALES"/>
    <s v="SOCIALIZACIONES"/>
    <s v="(NUMERO DE SERVIDORES SOCIALIZADOS/NUMERO DE SERVIDORES CONVOCADOS A LA SOCIALIZACIÓN)*100"/>
    <n v="80"/>
    <s v="SUBSECRETARÍAS- DAL"/>
    <s v="2016-07-15"/>
    <x v="25"/>
    <x v="0"/>
    <s v="ABIERTA"/>
    <x v="0"/>
    <s v="SUBSECRETARÍAS / DIRECCIÓN DE ASUNTOS LEGALES "/>
    <s v="DAL"/>
    <n v="100"/>
    <n v="100"/>
    <x v="0"/>
    <d v="2018-04-30T00:00:00"/>
    <s v="DEICY BELTRAN_x000a_AMPARO QUINTANA"/>
    <x v="31"/>
  </r>
  <r>
    <n v="200"/>
    <s v="2016-06-30"/>
    <s v="MOVILIDAD"/>
    <s v="SECRETARIA DISTRITAL DE MOVILIDAD"/>
    <s v="113"/>
    <n v="2016"/>
    <n v="119"/>
    <s v="2.1.3.4.1"/>
    <n v="3"/>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x v="0"/>
    <s v="ABIERTA"/>
    <x v="3"/>
    <s v="DIRECCIÓN DE ASUNTOS LEGALES"/>
    <s v="DAL"/>
    <n v="0"/>
    <m/>
    <x v="2"/>
    <d v="2018-04-30T00:00:00"/>
    <m/>
    <x v="30"/>
  </r>
  <r>
    <n v="201"/>
    <s v="2016-06-30"/>
    <s v="MOVILIDAD"/>
    <s v="SECRETARIA DISTRITAL DE MOVILIDAD"/>
    <s v="113"/>
    <n v="2016"/>
    <n v="119"/>
    <s v="2.1.3.4.1"/>
    <n v="4"/>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202"/>
    <s v="2017-07-19"/>
    <s v="MOVILIDAD"/>
    <s v="SECRETARIA DISTRITAL DE MOVILIDAD"/>
    <s v="113"/>
    <n v="2017"/>
    <n v="91"/>
    <s v="2.1.3.4.1"/>
    <n v="1"/>
    <s v="DIRECCIÓN SECTOR MOVILIDAD"/>
    <s v="01 - AUDITORIA DE REGULARIDAD"/>
    <s v="Control Gestión"/>
    <s v="Gestión Contractual"/>
    <s v="HALLAZGO ADMINISTRATIVO CON PRESUNTA INCIDENCIA DISCIPLINARIA PORQUE LA SDM, PAGÓ EL PRODUCTO “DOCUMENTO ESTRUCTURACIÓN TÉCNICA Y OPERATIVA”, SIN QUE EL MISMO FUERA APROBADO PREVIAMENTE, INCUMPLIENDO LO ESTABLECIDO EN LA CLÁUSULA OCTAVA DEL CONTRATO DE CONSULTORÍA NO. 2016-802"/>
    <s v="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
    <s v="REALIZAR EL PAGO DE LOS DEMAS PRODUCTOS DE ESTE CONTRATO  PREVIA  ELABORACION DE UN OFICIO DE LA SUPERVISION QUE MANIFIESTE  EL CUMPLIMIENTO DE LAS ACTIVIDADES CONTRACTUALES Y EL CUMPLIMIENTO  DE CALIDAD DE LOS PRODUCTOS ENTREGABLES ESTABLECIDO CONTACTUALMENTE."/>
    <s v="AUTORIZACION PAGO"/>
    <s v="(NÚMERO DE OFICIOS DE APROBACION / NÚMERO DE PRODUCTOS APROBADOS) * 100"/>
    <n v="100"/>
    <s v="DIRECCION DE SERVICIO AL CIUDADANO"/>
    <s v="2017-08-01"/>
    <x v="33"/>
    <x v="0"/>
    <s v="ABIERTA"/>
    <x v="2"/>
    <s v="DIRECCIÓN DE SERVICIO AL CIUDADANO"/>
    <s v="SSM"/>
    <n v="100"/>
    <n v="100"/>
    <x v="0"/>
    <d v="2018-05-02T00:00:00"/>
    <s v="BLANCA OFIR MURILLO_x000a_JANNETH ROMERO"/>
    <x v="48"/>
  </r>
  <r>
    <n v="203"/>
    <s v="2017-07-19"/>
    <s v="MOVILIDAD"/>
    <s v="SECRETARIA DISTRITAL DE MOVILIDAD"/>
    <s v="113"/>
    <n v="2017"/>
    <n v="91"/>
    <s v="2.1.3.4.2"/>
    <n v="1"/>
    <s v="DIRECCIÓN SECTOR MOVILIDAD"/>
    <s v="01 - AUDITORIA DE REGULARIDAD"/>
    <s v="Control Gestión"/>
    <s v="Gestión Contractual"/>
    <s v="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
    <s v="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
    <s v="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
    <s v="INCLUSIÓN PRODUCTOS"/>
    <s v="(NÚMERO DE DOCUMENTOS PRE CONTRACTUALES QUE TOMAN COMO BASE LOS PRODUCTOS DE LA CONSULTARIA APROBADOS/ NÚMERO DE DOCUMENTOS PRECONTRACTUALES QUE REQUIEREN LOS PRODUCTOS DE LA CONSULTORIA)*100"/>
    <n v="100"/>
    <s v="DIRECCION DE SERVICIO AL CIUDADANO"/>
    <s v="2017-08-01"/>
    <x v="4"/>
    <x v="0"/>
    <s v="ABIERTA"/>
    <x v="2"/>
    <s v="DIRECCIÓN DE SERVICIO AL CIUDADANO"/>
    <s v="SSM"/>
    <n v="100"/>
    <n v="0"/>
    <x v="0"/>
    <d v="2018-04-18T00:00:00"/>
    <s v="BLANCA OFIR MURILLO_x000a_JANNETH ROMERO"/>
    <x v="49"/>
  </r>
  <r>
    <n v="204"/>
    <s v="2016-06-30"/>
    <s v="MOVILIDAD"/>
    <s v="SECRETARIA DISTRITAL DE MOVILIDAD"/>
    <s v="113"/>
    <n v="2016"/>
    <n v="119"/>
    <s v="2.1.3.4.2"/>
    <n v="1"/>
    <s v="DIRECCIÓN SECTOR MOVILIDAD"/>
    <s v="01 - AUDITORIA DE REGULARIDAD"/>
    <s v="Control Gestión"/>
    <s v="Gestión Contractual"/>
    <s v="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
    <s v="MANEJO INADECUADO Y FALTA DE CONTROL EN EL SEGUIMIENTO DEL CONVENIO 2014-1529"/>
    <s v="1.LIQUIDACIÓN CONVENIO 2014-1529"/>
    <s v="SOCIALIZACIÓN SUPERVISORES  CONTRATOS  SSM"/>
    <s v="ACTA DE LIQUIDACIÓN DEL CONVENIO CON LA POLICIA NACIONAL QUE FORMA PARTE DEL CONVENIO 2014-1529"/>
    <n v="100"/>
    <s v="SSM / DCV"/>
    <s v="2016-07-01"/>
    <x v="25"/>
    <x v="0"/>
    <s v="ABIERTA"/>
    <x v="2"/>
    <s v="SUBSECRETARÍA DE SERVICIOS DE LA MOVILIDAD / DIRECCIÓN DE CONTROL Y VIGILANCIA"/>
    <s v="DCV"/>
    <n v="100"/>
    <n v="0"/>
    <x v="0"/>
    <d v="2018-04-18T00:00:00"/>
    <s v="BLANCA OFIR MURILLO_x000a_JANNETH ROMERO"/>
    <x v="50"/>
  </r>
  <r>
    <n v="205"/>
    <s v="2016-06-30"/>
    <s v="MOVILIDAD"/>
    <s v="SECRETARIA DISTRITAL DE MOVILIDAD"/>
    <s v="113"/>
    <n v="2016"/>
    <n v="119"/>
    <s v="2.1.3.4.4"/>
    <n v="1"/>
    <s v="DIRECCIÓN SECTOR MOVILIDAD"/>
    <s v="01 - AUDITORIA DE REGULARIDAD"/>
    <s v="Control Gestión"/>
    <s v="Gestión Contractual"/>
    <s v="HALLAZGO ADMINISTRATIVO EN RAZÓN A LAS FALLAS EN EL MANEJO DOCUMENTAL; FALLAS EN LA ELABORACIÓN Y SEGUIMIENTO DE LOS DOCUMENTOS CONTRACTUALES"/>
    <s v="DÉBILES MECANISMOS DE CONTROL EN LA ELABORACIÓN DE DOCUMENTOS REQUISITOS DE LOS PROCESOS DE CONTRATACIÓN."/>
    <s v="1.REVISAR LA CARPETA CONTRACTUAL QUE REPOSA EN LA DAL Y LA CARPETA QUE CONTIENE LOS DOCUMENTOS DE SUPERVISIÓN DEL CONTRATO CON EL FIN DE UNIFICAR LA DOCUMENTACIÓN DE EJECUCIÓN DEL CONVENIO, Y REMITIR MEDIANTE MEMORANDO LA DOCUMENTACIÓN CORRESPONDIENTE."/>
    <s v="SOCIALIZACIÓN SUPERVISORES  CONTRATOS  SSM"/>
    <s v="N DE DOC QUE DEBEN REPOSAR EN LA CARPETA CONTRACTUAL / N DE DOC REMITIDOS A LA DAL* 100"/>
    <n v="100"/>
    <s v="SSM / DCV"/>
    <s v="2016-07-15"/>
    <x v="25"/>
    <x v="0"/>
    <s v="ABIERTA"/>
    <x v="2"/>
    <s v="SUBSECRETARÍA DE SERVICIOS DE LA MOVILIDAD / DIRECCIÓN DE CONTROL Y VIGILANCIA"/>
    <s v="DCV"/>
    <n v="0"/>
    <m/>
    <x v="1"/>
    <d v="2018-05-02T00:00:00"/>
    <s v="BLANCA OFIR MURILLO_x000a_JANNETH ROMERO"/>
    <x v="51"/>
  </r>
  <r>
    <n v="206"/>
    <s v="2016-06-30"/>
    <s v="MOVILIDAD"/>
    <s v="SECRETARIA DISTRITAL DE MOVILIDAD"/>
    <s v="113"/>
    <n v="2016"/>
    <n v="119"/>
    <s v="2.1.3.4.4"/>
    <n v="2"/>
    <s v="DIRECCIÓN SECTOR MOVILIDAD"/>
    <s v="01 - AUDITORIA DE REGULARIDAD"/>
    <s v="Control Gestión"/>
    <s v="Gestión Contractual"/>
    <s v="HALLAZGO ADMINISTRATIVO EN RAZÓN A LAS FALLAS EN EL MANEJO DOCUMENTAL; FALLAS EN LA ELABORACIÓN Y SEGUIMIENTO DE LOS DOCUMENTOS CONTRACTUALES"/>
    <s v="DÉBIL CONOCIMIENTO DE LOS REQUISITOS EN LA ETAPA PRECONTRACTUAL"/>
    <s v="2.REALIZAR SOCIALIZACION ORIENTADA A FORTALECER LAS COMPETENCIAS DE LOS SERVIDORES PÚBLICOS QUE DESEMPEÑAN LA LABOR DE SUPERVISIÓN DE LOS CONTRATOS A CARGO DE LA SUBSECRETARÍA DE SERVICOS DE LA MOVILIDAD (SSM)"/>
    <s v="CARPETA CONTRACTUAL DEL CONVENIO COMPLETA"/>
    <s v="(N DE SUPERVISORES SOCIALIZADOS/N TOTAL DE SUPERVISORES DE LA SSM)*100"/>
    <n v="100"/>
    <s v="SSM / DCV"/>
    <s v="2016-07-15"/>
    <x v="25"/>
    <x v="0"/>
    <s v="ABIERTA"/>
    <x v="2"/>
    <s v="SUBSECRETARÍA DE SERVICIOS DE LA MOVILIDAD / DIRECCIÓN DE CONTROL Y VIGILANCIA"/>
    <s v="DCV"/>
    <n v="100"/>
    <n v="0"/>
    <x v="0"/>
    <d v="2018-05-02T00:00:00"/>
    <s v="BLANCA OFIR MURILLO_x000a_JANNETH ROMERO"/>
    <x v="52"/>
  </r>
  <r>
    <n v="208"/>
    <s v="2016-06-30"/>
    <s v="MOVILIDAD"/>
    <s v="SECRETARIA DISTRITAL DE MOVILIDAD"/>
    <s v="113"/>
    <n v="2016"/>
    <n v="119"/>
    <s v="2.1.3.4.4"/>
    <n v="4"/>
    <s v="DIRECCIÓN SECTOR MOVILIDAD"/>
    <s v="01 - AUDITORIA DE REGULARIDAD"/>
    <s v="Control Gestión"/>
    <s v="Gestión Contractual"/>
    <s v="HALLAZGO ADMINISTRATIVO EN RAZÓN A LAS FALLAS EN EL MANEJO DOCUMENTAL; FALLAS EN LA ELABORACIÓN Y SEGUIMIENTO DE LOS DOCUMENTOS CONTRACTUALES"/>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s v="SUBSECRETARÍAS- DIRECCIÓN DE ASUNTOS LEGALES"/>
    <s v="2016-07-15"/>
    <x v="26"/>
    <x v="0"/>
    <s v="ABIERTA"/>
    <x v="2"/>
    <s v="SUBSECRETARÍA DE SERVICIOS DE LA MOVILIDAD / DIRECCIÓN DE CONTROL Y VIGILANCIA"/>
    <s v="DCV"/>
    <n v="0"/>
    <m/>
    <x v="1"/>
    <d v="2018-05-02T00:00:00"/>
    <s v="BLANCA OFIR MURILLO_x000a_JANNETH ROMERO"/>
    <x v="53"/>
  </r>
  <r>
    <n v="209"/>
    <s v="2016-06-30"/>
    <s v="MOVILIDAD"/>
    <s v="SECRETARIA DISTRITAL DE MOVILIDAD"/>
    <s v="113"/>
    <n v="2016"/>
    <n v="119"/>
    <s v="2.1.3.4.4"/>
    <n v="5"/>
    <s v="DIRECCIÓN SECTOR MOVILIDAD"/>
    <s v="01 - AUDITORIA DE REGULARIDAD"/>
    <s v="Control Gestión"/>
    <s v="Gestión Contractual"/>
    <s v="HALLAZGO ADMINISTRATIVO EN RAZÓN A LAS FALLAS EN EL MANEJO DOCUMENTAL; FALLAS EN LA ELABORACIÓN Y SEGUIMIENTO DE LOS DOCUMENTOS CONTRACTUALES"/>
    <s v="TODOS LOS DOCUMENTOS QUE FORMAN PARTE DEL SEGUIMIENTO DE LA EJECUCIÓN DEL CONTRATO Y LA SUPERVISIÓN DEL MISMO NO REPOSAN DE MANERA COMPLETA Y ADECUADA EN LA CARPETA CONTRACTUAL DE LA DIRECCIÓN DE  ASUNTOS LEGALES"/>
    <s v="REVISAR LA CARPETA CONTRACTUAL QUE REPOSA EN LA DAL Y LA CARPETA QUE CONTIENE LOS DOCUMENTOS DE SUPERVISIÓN DEL CONTRATO CON EL FIN DE UNIFICAR LA DOCUMENTACIÓN DE EJECUCIÓN DEL CONVENIO, Y REMITIR MEDIANTE MEMORANDO LA DOCUMENTACIÓN CORRESPONDIENTE."/>
    <s v="CARPETA CONTRACTUAL DEL CONVENIO COMPLETA"/>
    <s v="NUMERO DE DOCUMENTOS QUE DEBEN REPOSAR EN LA CARPETA CONTRACTUAL / NUMERO DE DOCUMENTOS REMITIDOS A LA DAL* 100"/>
    <n v="1"/>
    <s v="SUBSECRETARÍA DE SERVICIOS DE LA MOVILIDAD / DIRECCIÓN DE CONTROL Y VIGILANCIA"/>
    <s v="2016-07-01"/>
    <x v="34"/>
    <x v="0"/>
    <s v="ABIERTA"/>
    <x v="2"/>
    <s v="SUBSECRETARÍA DE SERVICIOS DE LA MOVILIDAD / DIRECCIÓN DE CONTROL Y VIGILANCIA"/>
    <s v="DCV"/>
    <n v="0"/>
    <n v="0"/>
    <x v="1"/>
    <d v="2018-05-02T00:00:00"/>
    <s v="BLANCA OFIR MURILLO_x000a_JANNETH ROMERO"/>
    <x v="54"/>
  </r>
  <r>
    <n v="212"/>
    <s v="2017-07-19"/>
    <s v="MOVILIDAD"/>
    <s v="SECRETARIA DISTRITAL DE MOVILIDAD"/>
    <s v="113"/>
    <n v="2017"/>
    <n v="91"/>
    <s v="2.1.3.5.1"/>
    <n v="1"/>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UNA SOCIALIZACIÓN A LOS SERVIDORES PÚBLICOS QUE HACEN PARTE DEL GRUPO DE CONTRATACIÓN DE LA DIRECCIÓN DE ASUNTOS LEGALES, CON EL FIN REFORZAR  LA IMPORTANCIA DE DAR CUMPLIMIENTO AL CRONOGRAMA ESTABLECIDO DENTRO DEL PROCESO CONTRACTUAL."/>
    <s v="SOCIALIZACIÓN"/>
    <s v="NÚMERO DE SERVIDORES CONVOCADOS QUE REALIZARON LA SOCIALIZACIÓN / NÚMERO DE SOCIALIZACIÓN CONVOCADOS A LA SENSIBILIZACIÓN"/>
    <n v="100"/>
    <s v="DIRECCIÓN DE ASUNTOS LEGALES"/>
    <s v="2017-08-01"/>
    <x v="4"/>
    <x v="0"/>
    <s v="ABIERTA"/>
    <x v="0"/>
    <s v="DIRECCIÓN DE ASUNTOS LEGALES "/>
    <s v="DAL "/>
    <n v="100"/>
    <n v="100"/>
    <x v="0"/>
    <d v="2018-04-30T00:00:00"/>
    <s v="DEICY BELTRAN_x000a_AMPARO QUINTANA"/>
    <x v="55"/>
  </r>
  <r>
    <n v="213"/>
    <s v="2017-07-19"/>
    <s v="MOVILIDAD"/>
    <s v="SECRETARIA DISTRITAL DE MOVILIDAD"/>
    <s v="113"/>
    <n v="2017"/>
    <n v="91"/>
    <s v="2.1.3.5.1"/>
    <n v="2"/>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LA MEDICIÓN DE LA EFICACIA DE LA SOCIALIZACIÓN, A TRAVÉS DE UNA ENCUESTA DE PERCEPCIÓN ENTRE LOS PARTICIPANTES A LA MISMA, A FIN DE MEDIR EL GRADO DE APREHENSIÓN DEL TEMARIO"/>
    <s v="ENCUESTA APLICADA Y TABULADA"/>
    <s v="NÚMERO DE SERVIDORES A LOS CUALES SE LES APLICÓ LA ENCUESTA  / NÚMERO DE SERVIDORES QUE REALIZARON LA SOCIALIZACIÓN"/>
    <n v="100"/>
    <s v="DIRECCIÓN DE ASUNTOS LEGALES"/>
    <s v="2017-08-01"/>
    <x v="4"/>
    <x v="0"/>
    <s v="ABIERTA"/>
    <x v="0"/>
    <s v="DIRECCIÓN DE ASUNTOS LEGALES "/>
    <s v="DAL "/>
    <n v="100"/>
    <n v="100"/>
    <x v="0"/>
    <d v="2017-12-31T00:00:00"/>
    <s v="DEICY BELTRAN"/>
    <x v="56"/>
  </r>
  <r>
    <n v="214"/>
    <s v="2017-07-19"/>
    <s v="MOVILIDAD"/>
    <s v="SECRETARIA DISTRITAL DE MOVILIDAD"/>
    <s v="113"/>
    <n v="2017"/>
    <n v="91"/>
    <s v="2.1.3.5.1"/>
    <n v="3"/>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COMPROMISO, EL CUAL DEBERÁ SER SUSCRITO POR TODOS LOS SERVIDORES PÚBLICOS QUE HACEN PARTE DEL GRUPO DE CONTRATACIÓN DE LA DIRECCIÓN DE ASUNTOS LEGALES, EN EL CUAL SE OBLIGAN A DAR CUMPLIMIENTO AL CRONOGRAMA ESTABLECIDO PARA PROCESO CONTRACTUAL QUE LES SEA ASIGNADO."/>
    <s v="ACTA DE COMPROMISO"/>
    <s v="NÚMERO DE SERVIDORES CONVOCADOS QUE SUSCRIBIERON EL ACTA DE COMPROMISO / NÚMERO DE SERVIDORES CONVOCADOS PARA LA SUSCRIPCIÓN DEL ACTA DE COMPROMISO"/>
    <n v="100"/>
    <s v="DIRECCIÓN DE ASUNTOS LEGALES"/>
    <s v="2017-08-01"/>
    <x v="4"/>
    <x v="0"/>
    <s v="ABIERTA"/>
    <x v="0"/>
    <s v="DIRECCIÓN DE ASUNTOS LEGALES "/>
    <s v="DAL "/>
    <n v="100"/>
    <n v="100"/>
    <x v="0"/>
    <d v="2017-12-31T00:00:00"/>
    <s v="DEICY BELTRAN"/>
    <x v="57"/>
  </r>
  <r>
    <n v="215"/>
    <s v="2017-07-19"/>
    <s v="MOVILIDAD"/>
    <s v="SECRETARIA DISTRITAL DE MOVILIDAD"/>
    <s v="113"/>
    <n v="2017"/>
    <n v="91"/>
    <s v="2.1.3.5.1"/>
    <n v="4"/>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EMITIR UNA &quot;GUIA DE BUENAS PRACTICAS&quot;, EN LA CUAL SE ESTABLEZCA, ENTRE OTROS, ASUNTOS REFERENTES AL ESTRICTO CUMPLIMIENTO QUE SE DEBE DAR AL CRONOGRAMA ESTABLECIDO DENTRO DE CADA PROCESO CONTRACTUAL."/>
    <s v="GUÍA DE BUENAS PRÁCTICAS"/>
    <s v="GUÍA DE BUENAS PRÁCTICAS PUBLICADO EN EL PROCESO DE GESTIÓN LEGAL Y CONTRACTUAL"/>
    <n v="1"/>
    <s v="DIRECCIÓN DE ASUNTOS LEGALES"/>
    <s v="2017-08-01"/>
    <x v="4"/>
    <x v="0"/>
    <s v="ABIERTA"/>
    <x v="0"/>
    <s v="DIRECCIÓN DE ASUNTOS LEGALES "/>
    <s v="DAL "/>
    <n v="100"/>
    <n v="100"/>
    <x v="0"/>
    <d v="2017-12-31T00:00:00"/>
    <s v="DEICY BELTRAN"/>
    <x v="4"/>
  </r>
  <r>
    <n v="216"/>
    <s v="2017-07-19"/>
    <s v="MOVILIDAD"/>
    <s v="SECRETARIA DISTRITAL DE MOVILIDAD"/>
    <s v="113"/>
    <n v="2017"/>
    <n v="91"/>
    <s v="2.1.3.5.1"/>
    <n v="5"/>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PUBLICAR EN EL SISTEMA INTEGRADO DE GESTIÓN, DENTRO DEL PROCESO DE GESTIÓN LEGAL  CONTRACTUAL EL DOCUMENTO DENOMINADO &quot;GUIA DE BUENAS PRACTICAS DE CONTRATACIÓN&quot; O SU EQUIVALENTE"/>
    <s v="PUBLICACIÓN DE LA &quot;GUIA DE BUENAS PRACTICAS DE CONTRATACIÓN&quot;"/>
    <s v="PUBLICACIÓN DE LA &quot;GUIA DE BUENAS PRACTICAS DE CONTRATACIÓN&quot;"/>
    <n v="1"/>
    <s v="DIRECCIÓN DE ASUNTOS LEGALES"/>
    <s v="2017-08-01"/>
    <x v="4"/>
    <x v="0"/>
    <s v="ABIERTA"/>
    <x v="0"/>
    <s v="DIRECCIÓN DE ASUNTOS LEGALES "/>
    <s v="DAL "/>
    <n v="100"/>
    <n v="100"/>
    <x v="0"/>
    <d v="2017-12-31T00:00:00"/>
    <s v="DEICY BELTRAN"/>
    <x v="58"/>
  </r>
  <r>
    <n v="217"/>
    <s v="2017-07-19"/>
    <s v="MOVILIDAD"/>
    <s v="SECRETARIA DISTRITAL DE MOVILIDAD"/>
    <s v="113"/>
    <n v="2017"/>
    <n v="91"/>
    <s v="2.1.3.5.1"/>
    <n v="6"/>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SOCIALIZAR EL DOCUMENTO DENOMINADO &quot;GUIA DE BUENAS PRACTICAS DE CONTRATACIÓN&quot; O SU EQUIVALENTE"/>
    <s v="SOCIALIZACIÓN DE LA &quot;GUIA DE BUENAS PRACTICAS DE CONTRATACIÓN&quot;"/>
    <s v="NÚMERO DE SERVIDORES CONVOCADOS QUE REALIZARON LA SENSIBILIZACIÓN / NÚMERO DE SERVIDORES CONVOCADOS A LA SENSIBILIZACIÓN"/>
    <n v="100"/>
    <s v="DIRECCIÓN DE ASUNTOS LEGALES"/>
    <s v="2017-08-01"/>
    <x v="4"/>
    <x v="0"/>
    <s v="ABIERTA"/>
    <x v="0"/>
    <s v="DIRECCIÓN DE ASUNTOS LEGALES "/>
    <s v="DAL "/>
    <n v="100"/>
    <n v="100"/>
    <x v="0"/>
    <d v="2017-12-31T00:00:00"/>
    <s v="DEICY BELTRAN"/>
    <x v="5"/>
  </r>
  <r>
    <n v="218"/>
    <s v="2017-07-19"/>
    <s v="MOVILIDAD"/>
    <s v="SECRETARIA DISTRITAL DE MOVILIDAD"/>
    <s v="113"/>
    <n v="2017"/>
    <n v="91"/>
    <s v="2.1.3.5.1"/>
    <n v="7"/>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ESTABLECER DENTRO DEL CRONOGRAMA DEL PROCESO CONTRACTUAL, CUAL ES LA FECHA MÁXIMA DE PUBLICACIÓN DE ADENDAS."/>
    <s v="FORMATO"/>
    <s v="FORMATO DE CRONOGRAMA PUBLICADO EN EL PROCESO DE GESTIÓN LEGAL Y CONTRACTUAL"/>
    <n v="1"/>
    <s v="DIRECCIÓN DE ASUNTOS LEGALES"/>
    <s v="2017-08-01"/>
    <x v="4"/>
    <x v="0"/>
    <s v="ABIERTA"/>
    <x v="0"/>
    <s v="DIRECCIÓN DE ASUNTOS LEGALES "/>
    <s v="DAL "/>
    <n v="100"/>
    <n v="100"/>
    <x v="0"/>
    <d v="2017-12-31T00:00:00"/>
    <s v="BLANCA OFIR MURILLO_x000a_"/>
    <x v="59"/>
  </r>
  <r>
    <n v="221"/>
    <s v="2016-06-30"/>
    <s v="MOVILIDAD"/>
    <s v="SECRETARIA DISTRITAL DE MOVILIDAD"/>
    <s v="113"/>
    <n v="2016"/>
    <n v="119"/>
    <s v="2.1.3.5.3"/>
    <n v="1"/>
    <s v="DIRECCIÓN SECTOR MOVILIDAD"/>
    <s v="01 - AUDITORIA DE REGULARIDAD"/>
    <s v="Control Gestión"/>
    <s v="Gestión Contractual"/>
    <s v="HALLAZGO ADMINISTRATIVO CON PRESUNTA INCIDENCIA DISCIPLINARIA PORQUE LOS ESTUDIOS PREVIOS Y EL CONTRATO DE ARRENDAMIENTO 2015-1301, NO CUENTAN CON EL VISTO BUENO DEL ARCHIVO DE BOGOTÁ DE LA SECRETARÍA GENERAL DE LA ALCALDÍA MAYOR."/>
    <s v="DÉBILES PROCESOS DE SEGUIMIENTO A LA ESTRUCTURACIÓN DE CONTRATOS."/>
    <s v="SOCIALIZAR LOS PARAMETROS QUE SE DEBEN TENER EN CUENTA PARA ESTRUCTURAR PROCESOS CONTRACTUALES"/>
    <s v="SOCIALIZACIONES"/>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31"/>
  </r>
  <r>
    <n v="222"/>
    <s v="2016-06-30"/>
    <s v="MOVILIDAD"/>
    <s v="SECRETARIA DISTRITAL DE MOVILIDAD"/>
    <s v="113"/>
    <n v="2016"/>
    <n v="119"/>
    <s v="2.1.3.5.3"/>
    <n v="2"/>
    <s v="DIRECCIÓN SECTOR MOVILIDAD"/>
    <s v="01 - AUDITORIA DE REGULARIDAD"/>
    <s v="Control Gestión"/>
    <s v="Gestión Contractual"/>
    <s v="HALLAZGO ADMINISTRATIVO CON PRESUNTA INCIDENCIA DISCIPLINARIA PORQUE LOS ESTUDIOS PREVIOS Y EL CONTRATO DE ARRENDAMIENTO 2015-1301, NO CUENTAN CON EL VISTO BUENO DEL ARCHIVO DE BOGOTÁ DE LA SECRETARÍA GENERAL DE LA ALCALDÍA MAYOR."/>
    <s v="DEFICIENCIA DEL CONTROL LEGAL EN LA EJECUCIÓN DE CONTRATOS"/>
    <s v="MODIFICAR RESOLUCIÓN 595 DE 2015 - MANUAL DE CONTRATACIÓN"/>
    <s v="SOCIALIZACIONES"/>
    <s v="(DOC DEL SIG ACTUALIZADOS, APROBADOS Y PUBLICADOS DAL / DOCUMENTOS DEL SIG POR ACTUALIZAR DAL)*100"/>
    <n v="100"/>
    <s v="SUBSECRETARÍAS- DAL"/>
    <s v="2016-07-15"/>
    <x v="25"/>
    <x v="0"/>
    <s v="ABIERTA"/>
    <x v="0"/>
    <s v="SUBSECRETARÍAS / DIRECCIÓN DE ASUNTOS LEGALES "/>
    <s v="DAL"/>
    <n v="100"/>
    <n v="100"/>
    <x v="0"/>
    <d v="2018-04-30T00:00:00"/>
    <s v="DEICY BELTRAN_x000a_AMPARO QUINTANA"/>
    <x v="47"/>
  </r>
  <r>
    <n v="223"/>
    <s v="2016-06-30"/>
    <s v="MOVILIDAD"/>
    <s v="SECRETARIA DISTRITAL DE MOVILIDAD"/>
    <s v="113"/>
    <n v="2016"/>
    <n v="119"/>
    <s v="2.1.3.6.1"/>
    <n v="1"/>
    <s v="DIRECCIÓN SECTOR MOVILIDAD"/>
    <s v="01 - AUDITORIA DE REGULARIDAD"/>
    <s v="Control Gestión"/>
    <s v="Gestión Contractual"/>
    <s v="HALLAZGO ADMINISTRATIVO CON PRESUNTA INCIDENCIA DISCIPLINARIA POR LAS INCONSISTENCIAS EVIDENCIADAS EN LA ESTRUCTURACIÓN DEL PROCESO DE SELECCIÓN ABREVIADA POR SUBASTA INVERSA PRESENCIAL SDM-PSA-SI-026-2015"/>
    <s v="DÉBILES MECANISMOS DE CONTROL EN LA ELABORACIÓN DE DOCUMENTOS REQUISITOS DE LOS PROCESOS DE CONTRATACIÓN."/>
    <s v="SOCIALIZAR LOS PARAMETROS QUE SE DEBEN TENER EN CUENTA PARA ESTRUCTURAR PROCESOS CONTRACTUALES"/>
    <s v="ACTUALIZACIÓN DE DOCUMENTOS DEL SIG REFERENTES AL PROCESO CONTRACTUAL"/>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31"/>
  </r>
  <r>
    <n v="224"/>
    <s v="2016-06-30"/>
    <s v="MOVILIDAD"/>
    <s v="SECRETARIA DISTRITAL DE MOVILIDAD"/>
    <s v="113"/>
    <n v="2016"/>
    <n v="119"/>
    <s v="2.1.3.6.1"/>
    <n v="2"/>
    <s v="DIRECCIÓN SECTOR MOVILIDAD"/>
    <s v="01 - AUDITORIA DE REGULARIDAD"/>
    <s v="Control Gestión"/>
    <s v="Gestión Contractual"/>
    <s v="HALLAZGO ADMINISTRATIVO CON PRESUNTA INCIDENCIA DISCIPLINARIA POR LAS INCONSISTENCIAS EVIDENCIADAS EN LA ESTRUCTURACIÓN DEL PROCESO DE SELECCIÓN ABREVIADA POR SUBASTA INVERSA PRESENCIAL SDM-PSA-SI-026-2015"/>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225"/>
    <s v="2016-06-30"/>
    <s v="MOVILIDAD"/>
    <s v="SECRETARIA DISTRITAL DE MOVILIDAD"/>
    <s v="113"/>
    <n v="2016"/>
    <n v="119"/>
    <s v="2.1.3.6.2"/>
    <n v="1"/>
    <s v="DIRECCIÓN SECTOR MOVILIDAD"/>
    <s v="01 - AUDITORIA DE REGULARIDAD"/>
    <s v="Control Gestión"/>
    <s v="Gestión Contractual"/>
    <s v="HALLAZGO ADMINISTRATIVO CON PRESUNTA INCIDENCIA DISCIPLINARIA POR LA ADJUDICACIÓN DEL PROCESO DE SELECCIÓN ABREVIADA POR SUBASTA INVERSA PRESENCIAL SDM-PSA-SI-026-2015 POR EL VALOR TOTAL DEL PRESUPUESTO OFICIALMENTE ASIGNADO AL PROCES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31"/>
  </r>
  <r>
    <n v="226"/>
    <s v="2016-06-30"/>
    <s v="MOVILIDAD"/>
    <s v="SECRETARIA DISTRITAL DE MOVILIDAD"/>
    <s v="113"/>
    <n v="2016"/>
    <n v="119"/>
    <s v="2.1.3.6.2"/>
    <n v="2"/>
    <s v="DIRECCIÓN SECTOR MOVILIDAD"/>
    <s v="01 - AUDITORIA DE REGULARIDAD"/>
    <s v="Control Gestión"/>
    <s v="Gestión Contractual"/>
    <s v="HALLAZGO ADMINISTRATIVO CON PRESUNTA INCIDENCIA DISCIPLINARIA POR LA ADJUDICACIÓN DEL PROCESO DE SELECCIÓN ABREVIADA POR SUBASTA INVERSA PRESENCIAL SDM-PSA-SI-026-2015 POR EL VALOR TOTAL DEL PRESUPUESTO OFICIALMENTE ASIGNADO AL PROCES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228"/>
    <s v="2016-06-30"/>
    <s v="MOVILIDAD"/>
    <s v="SECRETARIA DISTRITAL DE MOVILIDAD"/>
    <s v="113"/>
    <n v="2016"/>
    <n v="119"/>
    <s v="2.1.3.6.3"/>
    <n v="2"/>
    <s v="DIRECCIÓN SECTOR MOVILIDAD"/>
    <s v="01 - AUDITORIA DE REGULARIDAD"/>
    <s v="Control Gestión"/>
    <s v="Gestión Contractual"/>
    <s v="HALLAZGO ADMINISTRATIVO POR LOS RETRASOS EN LA FIRMA DEL ACTA DE INICIO DEL CONTRATO DE PRESTACIÓN DE SERVICIOS 2015-1272."/>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229"/>
    <s v="2016-06-30"/>
    <s v="MOVILIDAD"/>
    <s v="SECRETARIA DISTRITAL DE MOVILIDAD"/>
    <s v="113"/>
    <n v="2016"/>
    <n v="119"/>
    <s v="2.1.3.6.4"/>
    <n v="1"/>
    <s v="DIRECCIÓN SECTOR MOVILIDAD"/>
    <s v="01 - AUDITORIA DE REGULARIDAD"/>
    <s v="Control Gestión"/>
    <s v="Gestión Contractual"/>
    <s v="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
    <s v="DEBILIDAD EN LA APLICACIÓN DE ATRIBUCIONES POR PARTE DE LA ADMINISTRACIÓN EN CASO DE INCUMPLIMIENTO DE CONTRATISTAS (LA IMPOSICIÓN DE UNA MULTA,  LA DECLARATORIA DE CADUCIDAD Y LA LIQUIDACIÓN UNILATERAL ENTRE OTROS MECANISMOS)"/>
    <s v="SOCIALIZACIÓN EN PROCESOS SANCIONATORIOS"/>
    <s v="SOCIALIZACIONES"/>
    <s v="(NUMERO DE SERVIDORES SOCIALIZADOS/NUMERO DE SERVIDORES CONVOCADOS A LA SOCIALIZACIÓN)*100"/>
    <n v="100"/>
    <s v="SUBSECRETARÍAS- DAL"/>
    <s v="2016-07-15"/>
    <x v="25"/>
    <x v="0"/>
    <s v="ABIERTA"/>
    <x v="0"/>
    <s v="SUBSECRETARÍAS / DIRECCIÓN DE ASUNTOS LEGALES "/>
    <s v="DAL"/>
    <n v="0"/>
    <n v="0"/>
    <x v="0"/>
    <d v="2018-04-30T00:00:00"/>
    <s v="DEICY BELTRAN_x000a_AMPARO QUINTANA"/>
    <x v="60"/>
  </r>
  <r>
    <n v="230"/>
    <s v="2016-06-30"/>
    <s v="MOVILIDAD"/>
    <s v="SECRETARIA DISTRITAL DE MOVILIDAD"/>
    <s v="113"/>
    <n v="2016"/>
    <n v="119"/>
    <s v="2.1.3.6.4"/>
    <n v="2"/>
    <s v="DIRECCIÓN SECTOR MOVILIDAD"/>
    <s v="01 - AUDITORIA DE REGULARIDAD"/>
    <s v="Control Gestión"/>
    <s v="Gestión Contractual"/>
    <s v="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231"/>
    <s v="2016-06-30"/>
    <s v="MOVILIDAD"/>
    <s v="SECRETARIA DISTRITAL DE MOVILIDAD"/>
    <s v="113"/>
    <n v="2016"/>
    <n v="119"/>
    <s v="2.1.3.7.1.1"/>
    <n v="1"/>
    <s v="DIRECCIÓN SECTOR MOVILIDAD"/>
    <s v="01 - AUDITORIA DE REGULARIDAD"/>
    <s v="Control Gestión"/>
    <s v="Gestión Contractual"/>
    <s v="HALLAZGO ADMINISTRATIVO CON PRESUNTA INCIDENCIA DISCIPLINARIA POR INCUMPLIR LOS TÉRMINOS CONTRACTUALES AL EXCEDER LOS PLAZOS DEL CONTRATO MARC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31"/>
  </r>
  <r>
    <n v="232"/>
    <s v="2016-06-30"/>
    <s v="MOVILIDAD"/>
    <s v="SECRETARIA DISTRITAL DE MOVILIDAD"/>
    <s v="113"/>
    <n v="2016"/>
    <n v="119"/>
    <s v="2.1.3.7.1.1"/>
    <n v="2"/>
    <s v="DIRECCIÓN SECTOR MOVILIDAD"/>
    <s v="01 - AUDITORIA DE REGULARIDAD"/>
    <s v="Control Gestión"/>
    <s v="Gestión Contractual"/>
    <s v="HALLAZGO ADMINISTRATIVO CON PRESUNTA INCIDENCIA DISCIPLINARIA POR INCUMPLIR LOS TÉRMINOS CONTRACTUALES AL EXCEDER LOS PLAZOS DEL CONTRATO MARC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234"/>
    <s v="2016-06-30"/>
    <s v="MOVILIDAD"/>
    <s v="SECRETARIA DISTRITAL DE MOVILIDAD"/>
    <s v="113"/>
    <n v="2016"/>
    <n v="119"/>
    <s v="2.1.3.7.1.2"/>
    <n v="2"/>
    <s v="DIRECCIÓN SECTOR MOVILIDAD"/>
    <s v="01 - AUDITORIA DE REGULARIDAD"/>
    <s v="Control Gestión"/>
    <s v="Gestión Contractual"/>
    <s v="HALLAZGO ADMINISTRATIVO CON PRESUNTA INCIDENCIA DISCIPLINARIA POR INCUMPLIMIENTO EN LAS OBLIGACIONES CONTRACTUALES RELACIONADAS CON ACTIVIDADES DE DEPURACIÓN DE INFORMACIÓN, GESTIÓN DE INCONSISTENCIAS Y ACTUALIZACIÓN DE DATOS."/>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25"/>
    <x v="0"/>
    <s v="ABIERTA"/>
    <x v="0"/>
    <s v="SUBSECRETARÍAS / DIRECCIÓN DE ASUNTOS LEGALES "/>
    <s v="DAL"/>
    <n v="100"/>
    <n v="100"/>
    <x v="0"/>
    <d v="2018-04-30T00:00:00"/>
    <s v="DEICY BELTRAN_x000a_AMPARO QUINTANA"/>
    <x v="29"/>
  </r>
  <r>
    <n v="236"/>
    <s v="2016-06-30"/>
    <s v="MOVILIDAD"/>
    <s v="SECRETARIA DISTRITAL DE MOVILIDAD"/>
    <s v="113"/>
    <n v="2016"/>
    <n v="119"/>
    <s v="2.1.3.7.1.3"/>
    <n v="2"/>
    <s v="DIRECCIÓN SECTOR MOVILIDAD"/>
    <s v="01 - AUDITORIA DE REGULARIDAD"/>
    <s v="Control Gestión"/>
    <s v="Gestión Contractual"/>
    <s v="HALLAZGO ADMINISTRATIVO CON PRESUNTA INCIDENCIA DISCIPLINARIA AL INCUMPLIR OBLIGACIONES CONTRACTUALES RELACIONADAS CON EL PROCESO DE GENERACIÓN DE REPORTES, ESTADÍSTICAS Y SU CAPACITACIÓN."/>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25"/>
    <x v="0"/>
    <s v="ABIERTA"/>
    <x v="0"/>
    <s v="SUBSECRETARÍAS / DIRECCIÓN DE ASUNTOS LEGALES "/>
    <s v="DAL"/>
    <n v="100"/>
    <n v="100"/>
    <x v="0"/>
    <d v="2018-04-30T00:00:00"/>
    <s v="DEICY BELTRAN_x000a_AMPARO QUINTANA"/>
    <x v="29"/>
  </r>
  <r>
    <n v="238"/>
    <s v="2016-06-30"/>
    <s v="MOVILIDAD"/>
    <s v="SECRETARIA DISTRITAL DE MOVILIDAD"/>
    <s v="113"/>
    <n v="2016"/>
    <n v="119"/>
    <s v="2.1.3.7.1.4"/>
    <n v="2"/>
    <s v="DIRECCIÓN SECTOR MOVILIDAD"/>
    <s v="01 - AUDITORIA DE REGULARIDAD"/>
    <s v="Control Gestión"/>
    <s v="Gestión Contractual"/>
    <s v="HALLAZGO ADMINISTRATIVO CON PRESUNTA INCIDENCIA DISCIPLINARIA AL INCUMPLIR LOS TÉRMINOS CONTRACTUALES PARA LA LIQUIDACIÓN DEL ANEXO 1, Y LA OCURRENCIA DEL FENÓMENO DE LA CADUCIDAD DE LA ACCIÓN CONTRACTUAL"/>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x v="0"/>
    <s v="ABIERTA"/>
    <x v="3"/>
    <s v="DIRECCIÓN DE ASUNTOS LEGALES"/>
    <s v="DAL"/>
    <n v="0"/>
    <m/>
    <x v="2"/>
    <d v="2018-04-30T00:00:00"/>
    <m/>
    <x v="30"/>
  </r>
  <r>
    <n v="239"/>
    <s v="2016-06-30"/>
    <s v="MOVILIDAD"/>
    <s v="SECRETARIA DISTRITAL DE MOVILIDAD"/>
    <s v="113"/>
    <n v="2016"/>
    <n v="119"/>
    <s v="2.1.3.7.1.4"/>
    <n v="3"/>
    <s v="DIRECCIÓN SECTOR MOVILIDAD"/>
    <s v="01 - AUDITORIA DE REGULARIDAD"/>
    <s v="Control Gestión"/>
    <s v="Gestión Contractual"/>
    <s v="HALLAZGO ADMINISTRATIVO CON PRESUNTA INCIDENCIA DISCIPLINARIA AL INCUMPLIR LOS TÉRMINOS CONTRACTUALES PARA LA LIQUIDACIÓN DEL ANEXO 1, Y LA OCURRENCIA DEL FENÓMENO DE LA CADUCIDAD DE LA ACCIÓN CONTRACTUAL"/>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25"/>
    <x v="0"/>
    <s v="ABIERTA"/>
    <x v="0"/>
    <s v="SUBSECRETARÍAS / DIRECCIÓN DE ASUNTOS LEGALES "/>
    <s v="DAL"/>
    <n v="100"/>
    <n v="100"/>
    <x v="0"/>
    <d v="2018-04-30T00:00:00"/>
    <s v="DEICY BELTRAN_x000a_AMPARO QUINTANA"/>
    <x v="29"/>
  </r>
  <r>
    <n v="241"/>
    <s v="2016-06-30"/>
    <s v="MOVILIDAD"/>
    <s v="SECRETARIA DISTRITAL DE MOVILIDAD"/>
    <s v="113"/>
    <n v="2016"/>
    <n v="119"/>
    <s v="2.1.3.7.1.5"/>
    <n v="2"/>
    <s v="DIRECCIÓN SECTOR MOVILIDAD"/>
    <s v="01 - AUDITORIA DE REGULARIDAD"/>
    <s v="Control Gestión"/>
    <s v="Gestión Contractual"/>
    <s v="HALLAZGO ADMINISTRATIVO POR DEFICIENCIAS EN EL PROCESO DE LIQUIDACIÓN DEL ANEXO 2."/>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x v="0"/>
    <s v="ABIERTA"/>
    <x v="3"/>
    <s v="DIRECCIÓN DE ASUNTOS LEGALES"/>
    <s v="DAL"/>
    <n v="0"/>
    <m/>
    <x v="2"/>
    <d v="2018-04-30T00:00:00"/>
    <m/>
    <x v="30"/>
  </r>
  <r>
    <n v="242"/>
    <s v="2016-06-30"/>
    <s v="MOVILIDAD"/>
    <s v="SECRETARIA DISTRITAL DE MOVILIDAD"/>
    <s v="113"/>
    <n v="2016"/>
    <n v="119"/>
    <s v="2.1.3.7.1.5"/>
    <n v="3"/>
    <s v="DIRECCIÓN SECTOR MOVILIDAD"/>
    <s v="01 - AUDITORIA DE REGULARIDAD"/>
    <s v="Control Gestión"/>
    <s v="Gestión Contractual"/>
    <s v="HALLAZGO ADMINISTRATIVO POR DEFICIENCIAS EN EL PROCESO DE LIQUIDACIÓN DEL ANEXO 2."/>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25"/>
    <x v="0"/>
    <s v="ABIERTA"/>
    <x v="0"/>
    <s v="SUBSECRETARÍAS / DIRECCIÓN DE ASUNTOS LEGALES "/>
    <s v="DAL"/>
    <n v="100"/>
    <n v="100"/>
    <x v="0"/>
    <d v="2018-04-30T00:00:00"/>
    <s v="DEICY BELTRAN_x000a_AMPARO QUINTANA"/>
    <x v="29"/>
  </r>
  <r>
    <n v="244"/>
    <s v="2016-06-30"/>
    <s v="MOVILIDAD"/>
    <s v="SECRETARIA DISTRITAL DE MOVILIDAD"/>
    <s v="113"/>
    <n v="2016"/>
    <n v="119"/>
    <s v="2.1.3.7.1.6"/>
    <n v="2"/>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POSIBLE FALLAS EN LA EJECUCIÓN FUNCIONES POR PARTE DE LOS SUPERVISORES PREVISTAS EN EL MANUAL DE SUPERVISIÓN E INTERVENTORI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x v="0"/>
    <s v="ABIERTA"/>
    <x v="3"/>
    <s v="DIRECCIÓN DE ASUNTOS LEGALES"/>
    <s v="DAL"/>
    <n v="100"/>
    <m/>
    <x v="0"/>
    <m/>
    <s v="BLANCA OFIR MURILLO_x000a_JANNETH ROMERO"/>
    <x v="32"/>
  </r>
  <r>
    <n v="245"/>
    <s v="2016-06-30"/>
    <s v="MOVILIDAD"/>
    <s v="SECRETARIA DISTRITAL DE MOVILIDAD"/>
    <s v="113"/>
    <n v="2016"/>
    <n v="119"/>
    <s v="2.1.3.7.1.6"/>
    <n v="3"/>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POSIBLE FALLAS EN LA EJECUCIÓN DE FUNCIONES POR PARTE DE LOS SUPERVISORES PREVISTAS EN EL MANUAL DE SUPERVISIÓN E INTERVENTORIA."/>
    <s v="SOCIALIZAR LAS FUNCIONES Y RESPONSABILIDADES DEL SUPERVISOR"/>
    <s v="ACTUALIZACIÓN DE DOCUMENTOS DEL SIG REFERENTES AL PROCESO CONTRACTUAL"/>
    <s v="(NUMERO DE SERVIDORES SOCIALIZADOS/NUMERO DE SERVIDORES CONVOCADOS A LA SOCIALIZACIÓN)*100"/>
    <n v="80"/>
    <s v="SUBSECRETARÍAS- DAL"/>
    <s v="2016-07-15"/>
    <x v="25"/>
    <x v="0"/>
    <s v="ABIERTA"/>
    <x v="0"/>
    <s v="SUBSECRETARÍAS / DIRECCIÓN DE ASUNTOS LEGALES "/>
    <s v="DAL"/>
    <n v="100"/>
    <n v="100"/>
    <x v="0"/>
    <d v="2018-04-30T00:00:00"/>
    <s v="DEICY BELTRAN_x000a_AMPARO QUINTANA"/>
    <x v="29"/>
  </r>
  <r>
    <n v="247"/>
    <s v="2016-06-30"/>
    <s v="MOVILIDAD"/>
    <s v="SECRETARIA DISTRITAL DE MOVILIDAD"/>
    <s v="113"/>
    <n v="2016"/>
    <n v="119"/>
    <s v="2.1.3.7.1.6"/>
    <n v="5"/>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INEFICIENTES CONTROLES ADMINISTRATIVOS PARA LA REVISIÓN DE CUENTAS DE COBRO"/>
    <s v="SOCIALIZAR LOS DOCUMENTOS DEL SIG  REFERENTES AL PROCESO FINANCIERO PARA LA REVISIÓN DE CUENTAS DE COBRO, CON EL FIN DE FORTALECER EL CONOCIMIENTO."/>
    <s v="SOCIALIZACIONES"/>
    <s v="(NUMERO DE SERVIDORES SOCIALIZADOS/NUMERO DE SERVIDORES CONVOCADOS A LA SOCIALIZACIÓN)*100"/>
    <n v="0.8"/>
    <s v="SUBDIRECCIÓN FINANCIERA"/>
    <s v="2016-07-15"/>
    <x v="3"/>
    <x v="0"/>
    <s v="ABIERTA"/>
    <x v="0"/>
    <s v="SUBDIRECCIÓN FINANCIERA "/>
    <s v="S.F"/>
    <n v="100"/>
    <n v="100"/>
    <x v="0"/>
    <d v="2017-12-13T00:00:00"/>
    <s v="VIVIANA DURAN "/>
    <x v="61"/>
  </r>
  <r>
    <n v="248"/>
    <s v="2016-06-30"/>
    <s v="MOVILIDAD"/>
    <s v="SECRETARIA DISTRITAL DE MOVILIDAD"/>
    <s v="113"/>
    <n v="2016"/>
    <n v="119"/>
    <s v="2.1.3.7.1.7"/>
    <n v="1"/>
    <s v="DIRECCIÓN SECTOR MOVILIDAD"/>
    <s v="01 - AUDITORIA DE REGULARIDAD"/>
    <s v="Control Gestión"/>
    <s v="Gestión Contractual"/>
    <s v="HALLAZGO ADMINISTRATIVO CON PRESUNTA INCIDENCIA DISCIPLINARIA POR DEFICIENCIAS EN EL PROCESO DE LIQUIDACIÓN DEL ANEXO 6, Y SALDOS PENDIENTES POR LIBERAR."/>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26"/>
    <x v="0"/>
    <s v="ABIERTA"/>
    <x v="3"/>
    <s v="DIRECCIÓN DE ASUNTOS LEGALES"/>
    <s v="DAL"/>
    <n v="100"/>
    <m/>
    <x v="0"/>
    <m/>
    <s v="BLANCA OFIR MURILLO_x000a_JANNETH ROMERO"/>
    <x v="32"/>
  </r>
  <r>
    <n v="266"/>
    <s v="2016-06-30"/>
    <s v="MOVILIDAD"/>
    <s v="SECRETARIA DISTRITAL DE MOVILIDAD"/>
    <s v="113"/>
    <n v="2016"/>
    <n v="119"/>
    <s v="2.1.3.7.2.1"/>
    <n v="2"/>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DÉBIL CONOCIMIENTO DE LOS REQUISITOS EN LA ETAPA PRECONTRACTUAL"/>
    <s v="SOCIALIZAR LAS FUNCIONES Y RESPONSABILIDADES DEL SUPERVISOR"/>
    <s v="ACTUALIZACIÓN DE DOCUMENTOS DEL SIG REFERENTES AL PROCESO CONTRACTUAL"/>
    <s v="(NUMERO DE SERVIDORES SOCIALIZADOS/NUMERO DE SERVIDORES CONVOCADOS A LA SOCIALIZACIÓN)*100"/>
    <n v="80"/>
    <s v="SUBSECRETARÍAS / DAL"/>
    <s v="2016-07-15"/>
    <x v="25"/>
    <x v="0"/>
    <s v="ABIERTA"/>
    <x v="0"/>
    <s v="SUBSECRETARÍAS / DIRECCIÓN DE ASUNTOS LEGALES "/>
    <s v="DAL"/>
    <n v="100"/>
    <n v="100"/>
    <x v="0"/>
    <d v="2018-04-30T00:00:00"/>
    <s v="DEICY BELTRAN_x000a_AMPARO QUINTANA"/>
    <x v="29"/>
  </r>
  <r>
    <n v="267"/>
    <s v="2016-06-30"/>
    <s v="MOVILIDAD"/>
    <s v="SECRETARIA DISTRITAL DE MOVILIDAD"/>
    <s v="113"/>
    <n v="2016"/>
    <n v="119"/>
    <s v="2.1.3.7.2.1"/>
    <n v="3"/>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x v="0"/>
    <s v="ABIERTA"/>
    <x v="3"/>
    <s v="DIRECCIÓN DE ASUNTOS LEGALES"/>
    <s v="DAL"/>
    <n v="0"/>
    <m/>
    <x v="2"/>
    <d v="2018-04-30T00:00:00"/>
    <m/>
    <x v="30"/>
  </r>
  <r>
    <n v="268"/>
    <s v="2016-06-30"/>
    <s v="MOVILIDAD"/>
    <s v="SECRETARIA DISTRITAL DE MOVILIDAD"/>
    <s v="113"/>
    <n v="2016"/>
    <n v="119"/>
    <s v="2.1.3.7.2.1"/>
    <n v="4"/>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269"/>
    <s v="2016-06-30"/>
    <s v="MOVILIDAD"/>
    <s v="SECRETARIA DISTRITAL DE MOVILIDAD"/>
    <s v="113"/>
    <n v="2016"/>
    <n v="119"/>
    <s v="2.1.3.7.2.2"/>
    <n v="1"/>
    <s v="DIRECCIÓN SECTOR MOVILIDAD"/>
    <s v="01 - AUDITORIA DE REGULARIDAD"/>
    <s v="Control Gestión"/>
    <s v="Gestión Contractual"/>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POSIBLE FALLAS EN LA EJECUCIÓN FUNCIONES POR PARTE DE LOS SUPERVISORES PREVISTAS EN EL MANUAL DE SUPERVISIÓN E INTERVENTORIA."/>
    <s v="SOCIALIZAR LOS PARAMETROS QUE SE DEBEN TENER EN CUENTA PARA ESTRUCTURAR PROCESOS CONTRACTUALES"/>
    <s v="SOCIALIZACIONES"/>
    <s v="(NUMERO DE SERVIDORES SOCIALIZADOS/NUMERO DE SERVIDORES CONVOCADOS A LA SOCIALIZACIÓN)*100"/>
    <n v="100"/>
    <s v="SUBSECRETARÍAS / DAL"/>
    <s v="2016-07-15"/>
    <x v="25"/>
    <x v="0"/>
    <s v="ABIERTA"/>
    <x v="3"/>
    <s v="DIRECCIÓN DE ASUNTOS LEGALES"/>
    <s v="DAL"/>
    <n v="0"/>
    <m/>
    <x v="2"/>
    <d v="2018-04-30T00:00:00"/>
    <m/>
    <x v="30"/>
  </r>
  <r>
    <n v="270"/>
    <s v="2016-06-30"/>
    <s v="MOVILIDAD"/>
    <s v="SECRETARIA DISTRITAL DE MOVILIDAD"/>
    <s v="113"/>
    <n v="2016"/>
    <n v="119"/>
    <s v="2.1.3.7.2.2"/>
    <n v="2"/>
    <s v="DIRECCIÓN SECTOR MOVILIDAD"/>
    <s v="01 - AUDITORIA DE REGULARIDAD"/>
    <s v="Control Gestión"/>
    <s v="Gestión Contractual"/>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POSIBLE FALLAS EN LA EJECUCIÓN DE FUNCIONES POR PARTE DE LOS SUPERVISORES PREVISTAS EN EL MANUAL DE SUPERVISIÓN E INTERVENTORI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272"/>
    <s v="2017-07-19"/>
    <s v="MOVILIDAD"/>
    <s v="SECRETARIA DISTRITAL DE MOVILIDAD"/>
    <s v="113"/>
    <n v="2017"/>
    <n v="91"/>
    <s v="2.1.3.8.1"/>
    <n v="1"/>
    <s v="DIRECCIÓN SECTOR MOVILIDAD"/>
    <s v="01 - AUDITORIA DE REGULARIDAD"/>
    <s v="Control Gestión"/>
    <s v="Gestión Contractual"/>
    <s v="HALLAZGO ADMINISTRATIVO CON PRESUNTA INCIDENCIA DISCIPLINARIA PORQUE SIN MEDIAR JUSTA CAUSA LA SDM ADICIONÓ EN UN 50% EL VALOR DE LOS CONTRATOS NOS. 2015-1252."/>
    <s v="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
    <s v="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
    <s v="DOCUMENTO DE ADICIONES CON JUSTIFICACIÓN TÉCNICA Y ECONÓMICA"/>
    <s v="CONTRATOS CON DOCUMENTO DE JUSTIFICACIÓN DE ADICION / CONTRATOS A ADICIONAR"/>
    <n v="100"/>
    <s v="DIRECCIÓN DE CONTROL Y VIGILANCIA"/>
    <s v="2017-08-01"/>
    <x v="20"/>
    <x v="0"/>
    <s v="ABIERTA"/>
    <x v="2"/>
    <s v="DIRECCIÓN DE CONTROL Y VIGILANCIA"/>
    <s v="DCV"/>
    <n v="100"/>
    <m/>
    <x v="0"/>
    <d v="2018-05-02T00:00:00"/>
    <s v="BLANCA OFIR MURILLO_x000a_JANNETH ROMERO"/>
    <x v="62"/>
  </r>
  <r>
    <n v="273"/>
    <s v="2017-07-19"/>
    <s v="MOVILIDAD"/>
    <s v="SECRETARIA DISTRITAL DE MOVILIDAD"/>
    <s v="113"/>
    <n v="2017"/>
    <n v="91"/>
    <s v="2.1.3.8.2"/>
    <n v="1"/>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
    <s v="IMPREVISTOS JUSTIFICADOS"/>
    <s v="IMPREVISTOS JUSTIFICADOS/ IMPREVISTOS PAGADOS"/>
    <n v="100"/>
    <s v="DIRECCIÓN DE CONTROL Y VIGILANCIA"/>
    <s v="2017-08-01"/>
    <x v="4"/>
    <x v="0"/>
    <s v="ABIERTA"/>
    <x v="2"/>
    <s v="DIRECCIÓN DE CONTROL Y VIGILANCIA"/>
    <s v="DCV"/>
    <n v="100"/>
    <n v="0"/>
    <x v="0"/>
    <d v="2018-05-02T00:00:00"/>
    <s v="BLANCA OFIR MURILLO_x000a_JANNETH ROMERO"/>
    <x v="63"/>
  </r>
  <r>
    <n v="274"/>
    <s v="2017-07-19"/>
    <s v="MOVILIDAD"/>
    <s v="SECRETARIA DISTRITAL DE MOVILIDAD"/>
    <s v="113"/>
    <n v="2017"/>
    <n v="91"/>
    <s v="2.1.3.8.2"/>
    <n v="2"/>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CAPACITACIÓN DIRIGIDO AL GRUPO DE SUPERVISIÓN PARA REFORZAR EL CONOCIMIENTO DEL PROCESO CONTRACTUAL Y MANUAL DE SUPERVISIÓN, HACIENDO ÉNFASIS EN EL ALCANCE DE LAS RESPONSABILIDADES DE LA SUPERVISIÓN Y DANDO A CONOCER LOS LÍMITES DE SUS RESPONSABILIDADES."/>
    <s v="CAPACITACIÓN A LOS SUPERVISORES"/>
    <s v="SUPERVISORES CAPACITADOS / SUPERVISORES CONVOCADOS"/>
    <n v="100"/>
    <s v="DIRECCIÓN DE CONTROL Y VIGILANCIA"/>
    <s v="2017-08-01"/>
    <x v="4"/>
    <x v="0"/>
    <s v="ABIERTA"/>
    <x v="2"/>
    <s v="DIRECCIÓN DE CONTROL Y VIGILANCIA"/>
    <s v="DCV"/>
    <n v="100"/>
    <n v="0"/>
    <x v="0"/>
    <d v="2018-05-02T00:00:00"/>
    <s v="BLANCA OFIR MURILLO_x000a_JANNETH ROMERO"/>
    <x v="64"/>
  </r>
  <r>
    <n v="275"/>
    <s v="2017-07-19"/>
    <s v="MOVILIDAD"/>
    <s v="SECRETARIA DISTRITAL DE MOVILIDAD"/>
    <s v="113"/>
    <n v="2017"/>
    <n v="91"/>
    <s v="2.1.3.8.2"/>
    <n v="3"/>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
    <s v="ELABORAR GUIA QUE  ESTABLEZCA PROCEDIMENTALMENTE LOS PARÁMETROS A SEGUIR PARA EL CÁLCULO DE PRESUPUESTOS, PARA CADA UNA DE LAS TIPOLOGÍAS CONTRACTUALES QUE SE MANEJAN."/>
    <s v="GUÍA"/>
    <s v="GUÍA APROBADA Y PUBLICADA"/>
    <n v="1"/>
    <s v="DIRECCIÓN DE CONTROL Y VIGILANCIA"/>
    <s v="2017-08-01"/>
    <x v="20"/>
    <x v="0"/>
    <s v="ABIERTA"/>
    <x v="2"/>
    <s v="DIRECCIÓN DE CONTROL Y VIGILANCIA"/>
    <s v="DCV"/>
    <n v="100"/>
    <m/>
    <x v="0"/>
    <d v="2018-05-02T00:00:00"/>
    <s v="BLANCA OFIR MURILLO_x000a_JANNETH ROMERO"/>
    <x v="37"/>
  </r>
  <r>
    <n v="276"/>
    <s v="2017-07-19"/>
    <s v="MOVILIDAD"/>
    <s v="SECRETARIA DISTRITAL DE MOVILIDAD"/>
    <s v="113"/>
    <n v="2017"/>
    <n v="91"/>
    <s v="2.1.3.8.2"/>
    <n v="4"/>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
    <s v="SOCIALIZACIÓN DE LA GUÍA PARA EL CALCULO DE PRESUPUESTOS PARA CADA UNA DE LAS TIPOLOGIAS CONTRACTUALES."/>
    <s v="GUÍA SOCIALIZADA"/>
    <s v="NÚMERO DE PERSONAS ASISTENTES A LA SOCIALIZACIÓN / NÚMERO TOTAL DE CONVOCADOS A LA SOCIALIZACIÓN."/>
    <n v="100"/>
    <s v="DIRECCIÓN DE CONTROL Y VIGILANCIA"/>
    <s v="2017-08-01"/>
    <x v="20"/>
    <x v="0"/>
    <s v="ABIERTA"/>
    <x v="2"/>
    <s v="DIRECCIÓN DE CONTROL Y VIGILANCIA"/>
    <s v="DCV"/>
    <n v="100"/>
    <m/>
    <x v="0"/>
    <d v="2018-05-02T00:00:00"/>
    <s v="BLANCA OFIR MURILLO_x000a_JANNETH ROMERO"/>
    <x v="38"/>
  </r>
  <r>
    <n v="277"/>
    <s v="2017-07-19"/>
    <s v="MOVILIDAD"/>
    <s v="SECRETARIA DISTRITAL DE MOVILIDAD"/>
    <s v="113"/>
    <n v="2017"/>
    <n v="91"/>
    <s v="2.1.3.8.3"/>
    <n v="1"/>
    <s v="DIRECCIÓN SECTOR MOVILIDAD"/>
    <s v="01 - AUDITORIA DE REGULARIDAD"/>
    <s v="Control Gestión"/>
    <s v="Gestión Contractual"/>
    <s v="HALLAZGO ADMINISTRATIVO CON PRESUNTA INCIDENCIA DISCIPLINARIA POR QUE LA INTERVENTORÍA MODIFICÓ EL PLAN DE INVERSIÓN DEL ANTICIPO, INCLUYENDO UN ÍTEM QUE NO ESTABA PACTADO CONTRACTUALMENTE EN LA CLÁUSULA QUINTA: FORMA DE PAGO, ANTICIPO DEL CONTRATO 2015-1252."/>
    <s v="EN LA ESTRUCTURACIÓN FINANCIERA DEL PROCESO NO SE TUVO ENCUENTA EL PORCENTAJE A DESCONTAR POR CONTRIBUCIÓN ESPECIAL DEL CUAL FUE OBJETO DE DESCUENTO EL ANTICIPO DEL CONTRATO NO. 2015-1252. POSIBLE DESCONOCIMIENTO DE LA NORMATIVIDAD TRIBUTARIA"/>
    <s v="ESTIMAR DESDE LA ESTRUCTURACIÓN DEL PROCESO, PARA LOS CONTRATOS QUE TENGAN EN SU FORMA DE PAGO UN ANTICIPO, EL VALOR A DESCONTAR ( %) QUE CORRESPONDA A CONTRIBUCIÓN ESPECIAL, CON FUNDAMENTO EN LA RESOLUCIÓN N° SDH-000143 DEL 16 DE MAYO DE 2013"/>
    <s v="CONTRATOS CON PORCENTAJE A DECONTAR POR CONTRIBUCIÓN ESPECIAL ANTICIPO"/>
    <s v="NO. DE CONTRATOS CON PORCENTAJE A DESCONTAR POR CONTRIBUCIÓN ESPECIAL ANTICIPO / NO. DE CONTRATOS CON ANTICIPO"/>
    <n v="100"/>
    <s v="DIRECCIÓN DE CONTROL Y VIGILANCIA"/>
    <s v="2017-08-01"/>
    <x v="19"/>
    <x v="2"/>
    <s v="ABIERTA"/>
    <x v="2"/>
    <s v="DIRECCIÓN DE CONTROL Y VIGILANCIA"/>
    <s v="DCV"/>
    <n v="0"/>
    <m/>
    <x v="2"/>
    <d v="2018-05-02T00:00:00"/>
    <s v="BLANCA OFIR MURILLO_x000a_JANNETH ROMERO"/>
    <x v="27"/>
  </r>
  <r>
    <n v="278"/>
    <s v="2017-07-19"/>
    <s v="MOVILIDAD"/>
    <s v="SECRETARIA DISTRITAL DE MOVILIDAD"/>
    <s v="113"/>
    <n v="2017"/>
    <n v="91"/>
    <s v="2.1.3.8.4"/>
    <n v="1"/>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CAPACITAR A LOS SUPERVISORES EN TEMAS  CONTRACTUALES, DE GESTION  PARA CONTRATOS DE ESTA INDOLE. REALIZAR UNA MESA DE TRABAJO CON EL CONTRATISTA Y LA INTERVENTORÍA,"/>
    <s v="CAPACITACIÓN A LOS SUPERVISORES"/>
    <s v="SUPERVISORES CAPACITADOS / SUPERVISORES CONVOCADOS"/>
    <n v="100"/>
    <s v="DIRECCIÓN DE CONTROL Y VIGILANCIA"/>
    <s v="2017-08-01"/>
    <x v="19"/>
    <x v="2"/>
    <s v="ABIERTA"/>
    <x v="2"/>
    <s v="DIRECCIÓN DE CONTROL Y VIGILANCIA"/>
    <s v="DCV"/>
    <n v="100"/>
    <m/>
    <x v="0"/>
    <d v="2018-05-02T00:00:00"/>
    <s v="BLANCA OFIR MURILLO_x000a_JANNETH ROMERO"/>
    <x v="65"/>
  </r>
  <r>
    <n v="279"/>
    <s v="2017-07-19"/>
    <s v="MOVILIDAD"/>
    <s v="SECRETARIA DISTRITAL DE MOVILIDAD"/>
    <s v="113"/>
    <n v="2017"/>
    <n v="91"/>
    <s v="2.1.3.8.4"/>
    <n v="2"/>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
    <s v="REALIZAR MESA DE TRABAJO CON CONTRATISTA Y CON INTERVENTORIA"/>
    <s v="LISTA DE ASISTENCIA"/>
    <n v="100"/>
    <s v="DIRECCIÓN DE CONTROL Y VIGILANCIA"/>
    <s v="2017-08-01"/>
    <x v="19"/>
    <x v="2"/>
    <s v="ABIERTA"/>
    <x v="2"/>
    <s v="DIRECCIÓN DE CONTROL Y VIGILANCIA"/>
    <s v="DCV"/>
    <n v="100"/>
    <m/>
    <x v="0"/>
    <d v="2018-05-02T00:00:00"/>
    <s v="BLANCA OFIR MURILLO_x000a_JANNETH ROMERO"/>
    <x v="66"/>
  </r>
  <r>
    <n v="280"/>
    <s v="2017-07-19"/>
    <s v="MOVILIDAD"/>
    <s v="SECRETARIA DISTRITAL DE MOVILIDAD"/>
    <s v="113"/>
    <n v="2017"/>
    <n v="91"/>
    <s v="2.1.3.8.4"/>
    <n v="3"/>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ACTAS DE PRECIOS NO PREVISTOS, LAS CUALES DEBEN SER AVALADA POR LA INTERVENTORÍA Y APROBADAS POR EL ORDENADOR DEL GASTO DE LA SDM."/>
    <s v="ACTAS DE PRECIOS NO PREVISTOS"/>
    <s v="NO. DE ACTAS DE PRECIOS NO PREVISTOS / NO. DE PRECIOS NO PREVISTOS"/>
    <n v="100"/>
    <s v="DIRECCIÓN DE CONTROL Y VIGILANCIA"/>
    <s v="2017-08-01"/>
    <x v="30"/>
    <x v="0"/>
    <s v="ABIERTA"/>
    <x v="2"/>
    <s v="DIRECCIÓN DE CONTROL Y VIGILANCIA"/>
    <s v="DCV"/>
    <n v="0"/>
    <m/>
    <x v="1"/>
    <d v="2017-12-31T00:00:00"/>
    <s v="BLANCA OFIR MURILLO_x000a_JANNETH ROMERO"/>
    <x v="67"/>
  </r>
  <r>
    <n v="281"/>
    <s v="2016-06-30"/>
    <s v="MOVILIDAD"/>
    <s v="SECRETARIA DISTRITAL DE MOVILIDAD"/>
    <s v="113"/>
    <n v="2016"/>
    <n v="119"/>
    <s v="2.1.3.8.5.1"/>
    <n v="1"/>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POSIBLE FALLAS EN LA EJECUCIÓN FUNCIONES POR PARTE DE LOS SUPERVISORES PREVISTAS EN EL MANUAL DE SUPERVISIÓN E INTERVENTORI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26"/>
    <x v="0"/>
    <s v="ABIERTA"/>
    <x v="3"/>
    <s v="SUBSECRETARÍAS- DAL"/>
    <s v="DAL"/>
    <n v="100"/>
    <m/>
    <x v="0"/>
    <d v="2018-05-02T00:00:00"/>
    <s v="BLANCA OFIR MURILLO_x000a_JANNETH ROMERO"/>
    <x v="68"/>
  </r>
  <r>
    <n v="282"/>
    <s v="2016-06-30"/>
    <s v="MOVILIDAD"/>
    <s v="SECRETARIA DISTRITAL DE MOVILIDAD"/>
    <s v="113"/>
    <n v="2016"/>
    <n v="119"/>
    <s v="2.1.3.8.5.1"/>
    <n v="2"/>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POSIBLE FALLAS EN LA EJECUCIÓN DE FUNCIONES POR PARTE DE LOS SUPERVISORES PREVISTAS EN EL MANUAL DE SUPERVISIÓN E INTERVENTORIA."/>
    <s v="SOCIALIZAR LAS FUNCIONES Y RESPONSABILIDADES DEL SUPERVISOR"/>
    <s v="ACTUALIZACIÓN DE DOCUMENTOS DEL SIG REFERENTES AL PROCESO CONTRACTUAL"/>
    <s v="(NUMERO DE SERVIDORES SOCIALIZADOS/NUMERO DE SERVIDORES CONVOCADOS A LA SOCIALIZACIÓN)*100"/>
    <n v="80"/>
    <s v="SUBSECRETARÍAS / DAL"/>
    <s v="2016-07-15"/>
    <x v="25"/>
    <x v="0"/>
    <s v="ABIERTA"/>
    <x v="3"/>
    <s v="SUBSECRETARÍAS- DAL"/>
    <s v="DAL"/>
    <n v="100"/>
    <m/>
    <x v="0"/>
    <d v="2018-05-02T00:00:00"/>
    <s v="BLANCA OFIR MURILLO_x000a_JANNETH ROMERO"/>
    <x v="69"/>
  </r>
  <r>
    <n v="283"/>
    <s v="2016-06-30"/>
    <s v="MOVILIDAD"/>
    <s v="SECRETARIA DISTRITAL DE MOVILIDAD"/>
    <s v="113"/>
    <n v="2016"/>
    <n v="119"/>
    <s v="2.1.3.8.5.1"/>
    <n v="3"/>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INCUMPLIMIENTO A LAS OBLIGACIONES CONTRACTUALES Y RETRASOS EN LOS CRONOGRAMAS QUE HAN OCASIONADO EL INICIO DE PROCESOS SANCIONATORIOS, LOS CUALES SE HAN DILATADO EN EL TIEMPO."/>
    <s v="1.REALIZAR SOCIALIZACION ORIENTADA A FORTALECER LAS COMPETENCIAS DE LOS SERVIDORES PÚBLICOS QUE DESEMPEÑAN LA LABOR DE SUPERVISIÓN DE LOS CONTRATOS A CARGO DE LA SUBSECRETARÍA DE SERVICOS DE LA MOVILIDAD (SSM)"/>
    <s v="CARPETA CONTRACTUAL DEL CONVENIO COMPLETA"/>
    <s v="(N DE SUPERVISORES SOCIALIZADOS/N TOTAL DE SUPERVISORES DE LA SSM)*100"/>
    <n v="100"/>
    <s v="SSM / DCV"/>
    <s v="2016-07-01"/>
    <x v="25"/>
    <x v="0"/>
    <s v="ABIERTA"/>
    <x v="2"/>
    <s v="SUBSECRETARÍA DE SERVICIOS DE LA MOVILIDAD / DIRECCIÓN DE CONTROL Y VIGILANCIA"/>
    <s v="DCV"/>
    <n v="100"/>
    <n v="0"/>
    <x v="0"/>
    <d v="2018-05-02T00:00:00"/>
    <s v="BLANCA OFIR MURILLO_x000a_JANNETH ROMERO"/>
    <x v="69"/>
  </r>
  <r>
    <n v="288"/>
    <s v="2017-07-19"/>
    <s v="MOVILIDAD"/>
    <s v="SECRETARIA DISTRITAL DE MOVILIDAD"/>
    <s v="113"/>
    <n v="2017"/>
    <n v="91"/>
    <s v="2.1.3.9.1"/>
    <n v="1"/>
    <s v="DIRECCIÓN SECTOR MOVILIDAD"/>
    <s v="01 - AUDITORIA DE REGULARIDAD"/>
    <s v="Control Gestión"/>
    <s v="Gestión Contractual"/>
    <s v="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
    <s v="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
    <s v="ELABORAR GUIA QUE  ESTABLEZCA PROCEDIMENTALMENTE LOS PARÁMETROS A SEGUIR PARA EL CÁLCULO DE PRESUPUESTOS, PARA CADA UNA DE LAS TIPOLOGÍAS CONTRACTUALES QUE SE MANEJAN."/>
    <s v="GUÍA APROBADA Y PUBLICADA"/>
    <s v="GUÍA APROBADA Y PUBLICADA"/>
    <n v="1"/>
    <s v="DIRECCIÓN DE CONTROL Y VIGILANCIA"/>
    <s v="2017-08-01"/>
    <x v="20"/>
    <x v="0"/>
    <s v="ABIERTA"/>
    <x v="2"/>
    <s v="DIRECCIÓN DE CONTROL Y VIGILANCIA"/>
    <s v="DCV"/>
    <n v="100"/>
    <m/>
    <x v="0"/>
    <d v="2018-05-02T00:00:00"/>
    <s v="BLANCA OFIR MURILLO_x000a_JANNETH ROMERO"/>
    <x v="37"/>
  </r>
  <r>
    <n v="289"/>
    <s v="2017-07-19"/>
    <s v="MOVILIDAD"/>
    <s v="SECRETARIA DISTRITAL DE MOVILIDAD"/>
    <s v="113"/>
    <n v="2017"/>
    <n v="91"/>
    <s v="2.1.3.9.1"/>
    <n v="2"/>
    <s v="DIRECCIÓN SECTOR MOVILIDAD"/>
    <s v="01 - AUDITORIA DE REGULARIDAD"/>
    <s v="Control Gestión"/>
    <s v="Gestión Contractual"/>
    <s v="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
    <s v="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
    <s v="SOCIALIZAR LA GUÍA QUE  ESTABLEZCA PROCEDIMENTALMENTE LOS PARÁMETROS A SEGUIR PARA EL CÁLCULO DE PRESUPUESTOS"/>
    <s v="GUÍA SOCIALIZADA"/>
    <s v="NÚMERO DE PERSONAS ASISTENTES A LA SOCIALIZACIÓN / NÚMERO TOTAL DE CONVOCADOS A LA SOCIALIZACIÓN."/>
    <n v="100"/>
    <s v="DIRECCIÓN DE CONTROL Y VIGILANCIA"/>
    <s v="2017-08-01"/>
    <x v="20"/>
    <x v="0"/>
    <s v="ABIERTA"/>
    <x v="2"/>
    <s v="DIRECCIÓN DE CONTROL Y VIGILANCIA"/>
    <s v="DCV"/>
    <n v="100"/>
    <m/>
    <x v="0"/>
    <d v="2018-05-02T00:00:00"/>
    <s v="BLANCA OFIR MURILLO_x000a_JANNETH ROMERO"/>
    <x v="38"/>
  </r>
  <r>
    <n v="291"/>
    <s v="2016-06-30"/>
    <s v="MOVILIDAD"/>
    <s v="SECRETARIA DISTRITAL DE MOVILIDAD"/>
    <s v="113"/>
    <n v="2016"/>
    <n v="119"/>
    <s v="2.1.3.9.1.2"/>
    <n v="2"/>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292"/>
    <s v="2016-06-30"/>
    <s v="MOVILIDAD"/>
    <s v="SECRETARIA DISTRITAL DE MOVILIDAD"/>
    <s v="113"/>
    <n v="2016"/>
    <n v="119"/>
    <s v="2.1.3.9.1.2"/>
    <n v="3"/>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SUSCRIBIR EL ACTA DE INICIO SIN QUE SE HUBIESEN SIDO PREVIAMENTE VALIDADAS LAS HOJAS DE VIDA DE LOS MIEMBROS DEL EQUIPO DE TRABAJO POR FALTA DE CONTROL Y VERIFICACIÓN."/>
    <s v="DISEÑAR E IMPLEMENTAR LISTA DE CHEQUEO DE DOCUMENTOS Y REQUISITOS EXIGIDOS EN LOS ESTUDIOS PREVIOS, PLIEGOS DE CONDICIONES, CARTA DE INVITACIÓN, CONTRATO, ANEXOS Y FICHAS TÉCNICAS,  PARA CADA UNO DE LOS CONTRATOS GESTIONADOS EN LA SPS."/>
    <s v="CONTROL CONTRACTUAL"/>
    <s v="LISTA DE CHEQUEO DISEÑADA E IMPLEMENTADA."/>
    <n v="1"/>
    <s v="DIRECCIÓN DE TRANSPORTE E INFRAESTRUCTURA / DIRECCIÓN DE ESTUDIOS SECTORIALES Y DE SERVICIO"/>
    <s v="2016-07-11"/>
    <x v="35"/>
    <x v="0"/>
    <s v="ABIERTA"/>
    <x v="8"/>
    <s v="DIRECCIÓN DE TRANSPORTE E INFRAESTRUCTURA / DIRECCIÓN DE ESTUDIOS SECTORIALES Y DE SERVICIO"/>
    <m/>
    <n v="0"/>
    <m/>
    <x v="2"/>
    <d v="2018-04-30T00:00:00"/>
    <m/>
    <x v="30"/>
  </r>
  <r>
    <n v="293"/>
    <s v="2016-06-30"/>
    <s v="MOVILIDAD"/>
    <s v="SECRETARIA DISTRITAL DE MOVILIDAD"/>
    <s v="113"/>
    <n v="2016"/>
    <n v="119"/>
    <s v="2.1.3.9.1.2"/>
    <n v="4"/>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SUSCRIBIR EL ACTA DE INICIO SIN QUE SE HUBIESEN SIDO PREVIAMENTE VALIDADAS LAS HOJAS DE VIDA DE LOS MIEMBROS DEL EQUIPO DE TRABAJO POR FALTA DE CONTROL Y VERIFICACIÓN."/>
    <s v="INCLUIR UN DIAGRAMA DE RUTA CRÍTICA QUE CONSOLIDE LAS DISTINTAS FECHAS E HITOS DEL DESARROLLO DEL CONTRATO EN LOS DOCUMENTOS PRECONTRACTUALES ELABORADOS EN LA SPS."/>
    <s v="SEGUIMIENTO A RUTA CRÍTICA"/>
    <s v="(DIAGRAMA DE RUTA CRÍTICA INCLUIDO EN LOS DOCUMENTOS PRECONTRACTUALES DE LA SPS / DOCUMENTOS PRECONTRACTUALES ELABORADOS EN LA SPS)*100"/>
    <n v="1"/>
    <s v="DIRECCIÓN DE TRANSPORTE E INFRAESTRUCTURA / DIRECCIÓN DE ESTUDIOS SECTORIALES Y DE SERVICIO / SPS"/>
    <s v="2016-07-11"/>
    <x v="35"/>
    <x v="0"/>
    <s v="ABIERTA"/>
    <x v="8"/>
    <s v="DIRECCIÓN DE TRANSPORTE E INFRAESTRUCTURA / DIRECCIÓN DE ESTUDIOS SECTORIALES Y DE SERVICIO"/>
    <m/>
    <n v="0"/>
    <m/>
    <x v="2"/>
    <d v="2018-04-30T00:00:00"/>
    <m/>
    <x v="30"/>
  </r>
  <r>
    <n v="295"/>
    <s v="2016-06-30"/>
    <s v="MOVILIDAD"/>
    <s v="SECRETARIA DISTRITAL DE MOVILIDAD"/>
    <s v="113"/>
    <n v="2016"/>
    <n v="119"/>
    <s v="2.1.3.9.1.3"/>
    <n v="2"/>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LA FALTA DE CLARIDAD EN LOS DOCUMENTOS CONTRACTUALES PRODUJO DIFERENCIAS EN LOS CRITERIOS INTERPRETATIVOS EN MATERIA DE DURACIÓN DE LA ETAPA DE IMPLEMENTACIÓN."/>
    <s v="INCLUIR UN DIAGRAMA DE RUTA CRÍTICA QUE CONSOLIDE LAS DISTINTAS FECHAS E HITOS DEL DESARROLLO DEL CONTRATO EN LOS DOCUMENTOS PRECONTRACTUALES ELABORADOS EN LA SPS."/>
    <s v="SOCIALIZACIÓN"/>
    <s v="(DIAG DE RUTA CRÍTICA INCLUIDO EN DOCS PRECONTRA DE LA SPS / DOC PRECONTRA ELABORADOS EN SPS)*100"/>
    <n v="100"/>
    <s v="SPS"/>
    <s v="2016-07-11"/>
    <x v="25"/>
    <x v="0"/>
    <s v="ABIERTA"/>
    <x v="8"/>
    <s v="SUBSECRETARIA DE POLÍTICA SECTORIAL"/>
    <m/>
    <n v="0"/>
    <m/>
    <x v="2"/>
    <d v="2018-04-30T00:00:00"/>
    <m/>
    <x v="30"/>
  </r>
  <r>
    <n v="296"/>
    <s v="2016-06-30"/>
    <s v="MOVILIDAD"/>
    <s v="SECRETARIA DISTRITAL DE MOVILIDAD"/>
    <s v="113"/>
    <n v="2016"/>
    <n v="119"/>
    <s v="2.1.3.9.1.3"/>
    <n v="3"/>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26"/>
    <x v="0"/>
    <s v="ABIERTA"/>
    <x v="3"/>
    <s v="DIRECCIÓN DE ASUNTOS LEGALES"/>
    <s v="DAL"/>
    <n v="0"/>
    <m/>
    <x v="2"/>
    <d v="2018-04-30T00:00:00"/>
    <m/>
    <x v="30"/>
  </r>
  <r>
    <n v="297"/>
    <s v="2016-06-30"/>
    <s v="MOVILIDAD"/>
    <s v="SECRETARIA DISTRITAL DE MOVILIDAD"/>
    <s v="113"/>
    <n v="2016"/>
    <n v="119"/>
    <s v="2.1.3.9.1.3"/>
    <n v="4"/>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298"/>
    <s v="2016-06-30"/>
    <s v="MOVILIDAD"/>
    <s v="SECRETARIA DISTRITAL DE MOVILIDAD"/>
    <s v="113"/>
    <n v="2016"/>
    <n v="119"/>
    <s v="2.1.3.9.1.4"/>
    <n v="1"/>
    <s v="DIRECCIÓN SECTOR MOVILIDAD"/>
    <s v="01 - AUDITORIA DE REGULARIDAD"/>
    <s v="Control Gestión"/>
    <s v="Gestión Contractual"/>
    <s v="HALLAZGO ADMINISTRATIVO, AL PUBLICAR EL ACTA DE AUDIENCIA DE ACLARACIÓN DE PLIEGOS DEFINITIVOS Y ASIGNACIÓN DE RIESGOS EN EL SECOP, SIN FIRMA DE LOS ASISTENTES"/>
    <s v="DEFICIENCIA DEL CONTROL LEGAL EN LA EJECUCIÓN DE CONTRATOS"/>
    <s v="TALLER DE DIRECTRICES EN LA ELABORACIÓN DE DOCUMENTOS CONTRACTUALES PARA EL EQUIPO DE CONTRATACIÓN DE LA DIRECCIÓN DE ASUNTOS LEGALES"/>
    <s v="SOCIALIZACIONES"/>
    <s v="(NUMERO DE SERVIDORES SOCIALIZADOS/NUMERO DE SERVIDORES CONVOCADOS A LA SOCIALIZACIÓN)*100"/>
    <n v="100"/>
    <s v="SUBSECRETARÍAS / DAL"/>
    <s v="2016-07-15"/>
    <x v="25"/>
    <x v="0"/>
    <s v="ABIERTA"/>
    <x v="0"/>
    <s v="SUBSECRETARÍAS / DIRECCIÓN DE ASUNTOS LEGALES "/>
    <s v="DAL"/>
    <n v="100"/>
    <n v="100"/>
    <x v="0"/>
    <d v="2017-11-30T00:00:00"/>
    <s v="DIANA PATIÑO"/>
    <x v="70"/>
  </r>
  <r>
    <n v="299"/>
    <s v="2016-06-30"/>
    <s v="MOVILIDAD"/>
    <s v="SECRETARIA DISTRITAL DE MOVILIDAD"/>
    <s v="113"/>
    <n v="2016"/>
    <n v="119"/>
    <s v="2.1.3.9.1.4"/>
    <n v="2"/>
    <s v="DIRECCIÓN SECTOR MOVILIDAD"/>
    <s v="01 - AUDITORIA DE REGULARIDAD"/>
    <s v="Control Gestión"/>
    <s v="Gestión Contractual"/>
    <s v="HALLAZGO ADMINISTRATIVO, AL PUBLICAR EL ACTA DE AUDIENCIA DE ACLARACIÓN DE PLIEGOS DEFINITIVOS Y ASIGNACIÓN DE RIESGOS EN EL SECOP, SIN FIRMA DE LOS ASISTENTES"/>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300"/>
    <s v="2016-06-30"/>
    <s v="MOVILIDAD"/>
    <s v="SECRETARIA DISTRITAL DE MOVILIDAD"/>
    <s v="113"/>
    <n v="2016"/>
    <n v="119"/>
    <s v="2.1.3.9.1.5"/>
    <n v="1"/>
    <s v="DIRECCIÓN SECTOR MOVILIDAD"/>
    <s v="01 - AUDITORIA DE REGULARIDAD"/>
    <s v="Control Gestión"/>
    <s v="Gestión Contractual"/>
    <s v="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
    <s v="DEBILIDAD EN LA APLICACIÓN DE ATRIBUCIONES POR PARTE DE LA ADMINISTRACIÓN EN CASO DE INCUMPLIMIENTO DE CONTRATISTAS (LA IMPOSICIÓN DE UNA MULTA,  LA DECLARATORIA DE CADUCIDAD Y LA LIQUIDACIÓN UNILATERAL ENTRE OTROS MECANISMOS)"/>
    <s v="TALLER DE DIRECTRICES EN LA ELABORACIÓN DE DOCUMENTOS CONTRACTUALES PARA EL EQUIPO DE CONTRATACIÓN DE LA DIRECCIÓN DE ASUNTOS LEGALES"/>
    <s v="SOCIALIZACIONES"/>
    <s v="(NUMERO DE SERVIDORES SOCIALIZADOS/NUMERO DE SERVIDORES CONVOCADOS A LA SOCIALIZACIÓN)*100"/>
    <n v="100"/>
    <s v="SUBSECRETARÍAS / DAL"/>
    <s v="2016-07-15"/>
    <x v="25"/>
    <x v="0"/>
    <s v="ABIERTA"/>
    <x v="0"/>
    <s v="SUBSECRETARÍAS / DIRECCIÓN DE ASUNTOS LEGALES "/>
    <s v="DAL"/>
    <n v="100"/>
    <n v="100"/>
    <x v="0"/>
    <d v="2017-11-30T00:00:00"/>
    <s v="DIANA PATIÑO"/>
    <x v="70"/>
  </r>
  <r>
    <n v="301"/>
    <s v="2016-06-30"/>
    <s v="MOVILIDAD"/>
    <s v="SECRETARIA DISTRITAL DE MOVILIDAD"/>
    <s v="113"/>
    <n v="2016"/>
    <n v="119"/>
    <s v="2.1.3.9.1.5"/>
    <n v="2"/>
    <s v="DIRECCIÓN SECTOR MOVILIDAD"/>
    <s v="01 - AUDITORIA DE REGULARIDAD"/>
    <s v="Control Gestión"/>
    <s v="Gestión Contractual"/>
    <s v="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DIRECCIÓN DE ASUNTOS LEGALES"/>
    <s v="DAL"/>
    <n v="0"/>
    <m/>
    <x v="2"/>
    <d v="2018-04-30T00:00:00"/>
    <m/>
    <x v="30"/>
  </r>
  <r>
    <n v="302"/>
    <s v="2016-06-30"/>
    <s v="MOVILIDAD"/>
    <s v="SECRETARIA DISTRITAL DE MOVILIDAD"/>
    <s v="113"/>
    <n v="2016"/>
    <n v="119"/>
    <s v="2.1.3.9.1.6"/>
    <n v="1"/>
    <s v="DIRECCIÓN SECTOR MOVILIDAD"/>
    <s v="01 - AUDITORIA DE REGULARIDAD"/>
    <s v="Control Gestión"/>
    <s v="Gestión Contractual"/>
    <s v="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
    <s v="FALTA DE ESPECIFICIDAD EN EL CONTRATO RESPECTO DEL MOMENTO EN EL CUAL SE DEBEN TRANSFERIR LOS RECURSOS A LA FIDUCIA. FALTA DE PLANEACIÓN EN LA EJECUCIÓN PRESUPUESTAL."/>
    <s v="REALIZAR TALLER DE BUENAS PRÁCTICAS EN LA ESTRUCTURACIÓN DE PROCESOS, TIPOLOGÍA CONTRACTUAL Y NORMATIVIDAD APLICABLE, DIRIGIDO A LOS SERVIDORES DE LA SDM"/>
    <s v="SOCIALIZACIÓN"/>
    <s v="NÚMERO DE TALLERES REALIZADOS/NÚMERO DE TALLERES PROGRAMADOS"/>
    <n v="100"/>
    <s v="SPS"/>
    <s v="2016-07-11"/>
    <x v="25"/>
    <x v="0"/>
    <s v="ABIERTA"/>
    <x v="4"/>
    <s v="SUBSECRETARÍA DE POLÍTICA SECTORIAL "/>
    <s v="SPS"/>
    <n v="100"/>
    <n v="0"/>
    <x v="0"/>
    <d v="2017-12-31T00:00:00"/>
    <s v="BLANCA OFIR MURILLO_x000a_JANNETH ROMERO"/>
    <x v="71"/>
  </r>
  <r>
    <n v="303"/>
    <s v="2016-06-30"/>
    <s v="MOVILIDAD"/>
    <s v="SECRETARIA DISTRITAL DE MOVILIDAD"/>
    <s v="113"/>
    <n v="2016"/>
    <n v="119"/>
    <s v="2.1.3.9.1.7"/>
    <n v="1"/>
    <s v="DIRECCIÓN SECTOR MOVILIDAD"/>
    <s v="01 - AUDITORIA DE REGULARIDAD"/>
    <s v="Control Gestión"/>
    <s v="Gestión Contractual"/>
    <s v="HALLAZGO ADMINISTRATIVO CON PRESUNTA INCIDENCIA DISCIPLINARIA POR PACTAR COMPROMISOS DIFERENTES SOBRE LOS RENDIMIENTOS FINANCIEROS GENERADOS DE LAS SUBCUENTAS DEL PATRIMONIO AUTÓNOMO EN EL CONTRATO NO. 2015-1042."/>
    <s v="NO SE TUVO EN CUENTA EL ARTÍCULO 17 DEL DECRETO 234 DE 2015 CUANDO SE PROYECTÓ LA CLÁUSULA 19 EN SU LITERAL C) Y D) DEL CONCESIÓN 2015-1042. DEFINICIÓN ERRADA DE CLAUSULAS EN EL CONTRATO FIDUCIARIO."/>
    <s v="GESTIONAR ANTE LA FIDUCIARIA EL REINTEGRO DE LOS RENDIMIENTOS FINANCIEROS GENERADOS EN LAS SUBCUENTAS DE PATRIMONIO AUTÓNOMO A LA TESORERÍA DISTRITAL."/>
    <s v="TALLER DE ACTUALIZACIÓN EN CONTRATACIÓN ESTATAL"/>
    <s v="CERTIFICADO DE TRANSACCIÓN DE REINTEGRO DE RENDIMIENTOS FINANCIEROS AL CORTE SOLICITADO."/>
    <n v="100"/>
    <s v="DTI / DESS"/>
    <s v="2016-07-11"/>
    <x v="36"/>
    <x v="0"/>
    <s v="ABIERTA"/>
    <x v="4"/>
    <s v="SUBSECRETARÍA DE POLÍTICA SECTORIAL "/>
    <s v="SPS"/>
    <n v="100"/>
    <n v="1"/>
    <x v="0"/>
    <d v="2017-11-30T00:00:00"/>
    <s v="DIANA PATIÑO"/>
    <x v="72"/>
  </r>
  <r>
    <n v="305"/>
    <s v="2016-06-30"/>
    <s v="MOVILIDAD"/>
    <s v="SECRETARIA DISTRITAL DE MOVILIDAD"/>
    <s v="113"/>
    <n v="2016"/>
    <n v="119"/>
    <s v="2.1.3.9.2.1"/>
    <n v="2"/>
    <s v="DIRECCIÓN SECTOR MOVILIDAD"/>
    <s v="01 - AUDITORIA DE REGULARIDAD"/>
    <s v="Control Gestión"/>
    <s v="Gestión Contractual"/>
    <s v="HALLAZGO ADMINISTRATIVO CON PRESUNTA INCIDENCIA DISCIPLINARIA PORQUE LA SECRETARÍA DISTRITAL DE MOVILIDAD NO PUBLICÓ EN EL SECOP EL DOCUMENTO CORRESPONDIENTE A LOS ESTUDIOS PREVIOS DEL CONVENIO DE ASOCIACIÓN 2015-1142, INCUMPLIENDO LO ESTABLECIDO EN EL DECRETO 1510 DE 2013."/>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 DIRECCIÓN DE ASUNTOS LEGALES "/>
    <s v="DAL"/>
    <n v="100"/>
    <n v="100"/>
    <x v="0"/>
    <d v="2017-11-30T00:00:00"/>
    <s v="DIANA PATIÑO"/>
    <x v="1"/>
  </r>
  <r>
    <n v="306"/>
    <s v="2017-07-19"/>
    <s v="MOVILIDAD"/>
    <s v="SECRETARIA DISTRITAL DE MOVILIDAD"/>
    <s v="113"/>
    <n v="2017"/>
    <n v="91"/>
    <s v="2.1.3.9.3"/>
    <n v="1"/>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LA SECRETARIA NO COMPARTE EL HALLAZGO , DEBIDO A QUE SE APLICO LA NORMATIVIDAD VIGENTE, SIN EMBARGO SE ADELANTARA EL RESPECTIVO PLAN DE MEJORAMIENTO SUSTENTADO EN LA  FALTA DE UNIDAD DE CRITERIO EN EL PROCESO EN LA APLICACIÓN DE NORMATIVIDAD TRIBUTARIA."/>
    <s v="ELABORAR GUIA QUE  ESTABLEZCA PROCEDIMENTALMENTE LOS PARÁMETROS A SEGUIR PARA EL CÁLCULO DE PRESUPUESTOS, PARA CADA UNA DE LAS TIPOLOGÍAS CONTRACTUALES QUE SE MANEJAN."/>
    <s v="GUÍA APROBADA Y PUBLICADA"/>
    <s v="GUÍA APROBADA Y PUBLICADA"/>
    <n v="1"/>
    <s v="DCV"/>
    <s v="2017-08-01"/>
    <x v="20"/>
    <x v="0"/>
    <s v="ABIERTA"/>
    <x v="2"/>
    <s v="DIRECCIÓN DE CONTROL Y VIGILANCIA"/>
    <s v="DCV"/>
    <n v="100"/>
    <m/>
    <x v="0"/>
    <d v="2018-05-02T00:00:00"/>
    <s v="BLANCA OFIR MURILLO_x000a_JANNETH ROMERO"/>
    <x v="37"/>
  </r>
  <r>
    <n v="307"/>
    <s v="2017-07-19"/>
    <s v="MOVILIDAD"/>
    <s v="SECRETARIA DISTRITAL DE MOVILIDAD"/>
    <s v="113"/>
    <n v="2017"/>
    <n v="91"/>
    <s v="2.1.3.9.3"/>
    <n v="2"/>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O DESCONOCIMIENTO EN EL PROCESO EN LA APLICACIÓN DE NORMATIVIDAD TRIBUTARIA."/>
    <s v="SOCIALIZAR LA GUÍA PARA EL CÁLCULO DE PRESUPUESTOS PARA CADA UNA DE LAS TIPOLOGIAS CONTRACTUALES."/>
    <s v="GUÍA SOCIALIZADA"/>
    <s v="NÚMERO DE PERSONAS ASISTENTES A LA SOCIALIZACIÓN / NÚMERO TOTAL DE CONVOCADOS A LA SOCIALIZACIÓN."/>
    <n v="1"/>
    <s v="DCV"/>
    <s v="2017-08-01"/>
    <x v="37"/>
    <x v="2"/>
    <s v="ABIERTA"/>
    <x v="2"/>
    <s v="DIRECCIÓN DE CONTROL Y VIGILANCIA"/>
    <s v="DCV"/>
    <n v="100"/>
    <m/>
    <x v="0"/>
    <d v="2018-05-02T00:00:00"/>
    <s v="BLANCA OFIR MURILLO_x000a_JANNETH ROMERO"/>
    <x v="38"/>
  </r>
  <r>
    <n v="308"/>
    <s v="2017-07-19"/>
    <s v="MOVILIDAD"/>
    <s v="SECRETARIA DISTRITAL DE MOVILIDAD"/>
    <s v="113"/>
    <n v="2017"/>
    <n v="91"/>
    <s v="2.1.3.9.3"/>
    <n v="3"/>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EN EL PROCESO EN LA APLICACIÓN DE NORMATIVIDAD TRIBUTARIA."/>
    <s v="REALIZAR MESAS TÉCNICAS TRIMESTRALMENTE CON EL EQUIPO DE PROFESIONALES QUE APOYAN EL COMPONENTE TRIBUTARIO EN LA SUBDIRECCIÓN FINANCIERA - SF, CON EL FIN DE REALIZAR UNA REVISIÓN DE LOS CAMBIOS NORMATIVOS QUE IMPACTAN EL PROCESO, COMO MECANISMO DE AUTOCONTROL."/>
    <s v="MESAS TÉCNICAS - PROFESIONALES COMPONENTE TRIBUTARIO SF"/>
    <s v="MESAS TÉCNICAS REALIZADAS/ MESAS TÉCNICAS PROGRAMADAS*100"/>
    <n v="4"/>
    <s v="SUBDIRECCIÓN FINANCIERA"/>
    <s v="2017-08-01"/>
    <x v="23"/>
    <x v="2"/>
    <s v="ABIERTA"/>
    <x v="0"/>
    <s v="Subdirección Financiera"/>
    <s v="S.F"/>
    <n v="0"/>
    <m/>
    <x v="2"/>
    <d v="2017-12-31T00:00:00"/>
    <m/>
    <x v="27"/>
  </r>
  <r>
    <n v="309"/>
    <s v="2017-07-19"/>
    <s v="MOVILIDAD"/>
    <s v="SECRETARIA DISTRITAL DE MOVILIDAD"/>
    <s v="113"/>
    <n v="2017"/>
    <n v="91"/>
    <s v="2.1.3.9.3"/>
    <n v="4"/>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CAMBIOS LEGALES EN MATERIA TRIBUTARIA DESCONOCIDO POR EL PROCESO."/>
    <s v="REVISAR, ACTUALIZAR REPORTR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23"/>
    <x v="2"/>
    <s v="ABIERTA"/>
    <x v="0"/>
    <s v="Subdirección Financiera"/>
    <s v="S.F"/>
    <n v="0"/>
    <m/>
    <x v="2"/>
    <d v="2017-12-31T00:00:00"/>
    <m/>
    <x v="27"/>
  </r>
  <r>
    <n v="310"/>
    <s v="2015-12-29"/>
    <s v="MOVILIDAD"/>
    <s v="SECRETARIA DISTRITAL DE MOVILIDAD"/>
    <s v="113"/>
    <n v="2014"/>
    <n v="811"/>
    <s v="2.1.4"/>
    <n v="1"/>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
    <s v="CONTRATOS VERIFICADOS"/>
    <s v="NO. DE CONTRATOS VERIFICADOS Y AJUSTADOS / NO.  TOTAL DE  CONTRATOS SUSCRITOS EN LA VIGENCIA 2014"/>
    <n v="1"/>
    <s v="SUBSECRETARÍA DE GESTION CORPORATIVA / DIRECCIÓN DE ASUNTOS LEGALES"/>
    <s v="2014-02-24"/>
    <x v="2"/>
    <x v="0"/>
    <s v="ABIERTA"/>
    <x v="0"/>
    <s v="DIRECCIÓN DE ASUNTOS LEGALES"/>
    <s v="DAL"/>
    <n v="100"/>
    <m/>
    <x v="0"/>
    <m/>
    <s v="BLANCA OFIR MURILLO_x000a_JANNETH ROMERO"/>
    <x v="0"/>
  </r>
  <r>
    <n v="311"/>
    <s v="2015-12-29"/>
    <s v="MOVILIDAD"/>
    <s v="SECRETARIA DISTRITAL DE MOVILIDAD"/>
    <s v="113"/>
    <n v="2014"/>
    <n v="811"/>
    <s v="2.1.4"/>
    <n v="2"/>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2. INCLUIR EL ACTA DE COMPROMISO DE AFILIACIÓN A LA ARL, EN EL PROCEDIMIENTO PARA LA CONTRATACIÓN DIRECTA Y EN LA LISTA DE CHEQUEO DE REQUISITOS (DOCUMENTOS DEBIDAMENTE SOCIALILIZADOS)"/>
    <s v="PROCEDIMIENTO ACTUALIZADO"/>
    <s v="PROCEDIMIENTO  Y ANEXOS , ACTUALIZADO, SOCIALIZADOS E IMPLEMENTADOS"/>
    <n v="1"/>
    <s v="SUBSECRETARÍA DE GESTION CORPORATIVA / DIRECCIÓN DE ASUNTOS LEGALES"/>
    <s v="2014-02-24"/>
    <x v="38"/>
    <x v="0"/>
    <s v="ABIERTA"/>
    <x v="0"/>
    <s v="DIRECCIÓN DE ASUNTOS LEGALES"/>
    <s v="DAL"/>
    <n v="100"/>
    <m/>
    <x v="0"/>
    <m/>
    <s v="BLANCA OFIR MURILLO_x000a_JANNETH ROMERO"/>
    <x v="0"/>
  </r>
  <r>
    <n v="312"/>
    <s v="2015-12-29"/>
    <s v="MOVILIDAD"/>
    <s v="SECRETARIA DISTRITAL DE MOVILIDAD"/>
    <s v="113"/>
    <n v="2014"/>
    <n v="811"/>
    <s v="2.1.4"/>
    <n v="3"/>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3. VERIFICAR Y REMITIR DE ACUERDO A LA LISTA DE CHEQUEO  CONTENIDA EN EL PROCEDIMIENTO  LA DOCUMENTACIÒN  SOPORTE DE LOS CONTRATOS, DEBIDAMENTE FOLIADA   POR PARTE DE LOS ORDENADORES DEL GASTO"/>
    <s v="SOLICITUDES DE CONTRATACIÓN"/>
    <s v="NO. SOLICITUDES DE CONTRATACIÒN DEVUELTOS POR LA DAL  POR INCONSISTENCIAS / NO. DE SOLICITUDES DE CONTRATACIÓN RADICADAS EN LA DAL PARA TRÁMITE"/>
    <n v="1"/>
    <s v="DESPACHO"/>
    <s v="2014-02-24"/>
    <x v="2"/>
    <x v="0"/>
    <s v="ABIERTA"/>
    <x v="0"/>
    <s v="DESPACHO"/>
    <m/>
    <n v="100"/>
    <m/>
    <x v="0"/>
    <m/>
    <s v="BLANCA OFIR MURILLO_x000a_JANNETH ROMERO"/>
    <x v="0"/>
  </r>
  <r>
    <n v="313"/>
    <s v="2015-12-29"/>
    <s v="MOVILIDAD"/>
    <s v="SECRETARIA DISTRITAL DE MOVILIDAD"/>
    <s v="113"/>
    <n v="2014"/>
    <n v="811"/>
    <s v="2.1.4"/>
    <n v="4"/>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s v="SUBSECRETARÍA DE GESTION CORPORATIVA / DIRECCIÓN DE ASUNTOS LEGALES"/>
    <s v="2014-02-24"/>
    <x v="2"/>
    <x v="0"/>
    <s v="ABIERTA"/>
    <x v="0"/>
    <s v="DIRECCIÓN DE ASUNTOS LEGALES"/>
    <s v="DAL"/>
    <n v="100"/>
    <m/>
    <x v="0"/>
    <m/>
    <s v="BLANCA OFIR MURILLO_x000a_JANNETH ROMERO"/>
    <x v="0"/>
  </r>
  <r>
    <n v="315"/>
    <s v="2015-12-29"/>
    <s v="MOVILIDAD"/>
    <s v="SECRETARIA DISTRITAL DE MOVILIDAD"/>
    <s v="113"/>
    <n v="2014"/>
    <n v="816"/>
    <s v="2.1.4.1.1"/>
    <n v="1"/>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1. CONFRONTAR Y VERIFICAR MENSUALMENTE  LOS ORIGINALES CONTRA LAS BASES DE DATOS DE LOS CONSUMOS GENERADOS, IINCLUYENDO LA ESTACIÒN DE METROPOLITANA DE TRÀNSITO."/>
    <s v="SEGUIMIENTOS REALIZADOS"/>
    <s v="(NÚMERO DE SEGUIMIENTOS REALIZADOS / NÚMERO DE SEGUIMIENTOS PROGRAMADOS )*100"/>
    <n v="1"/>
    <s v="SUBSECRETARÍA DE GESTION CORPORATIVA / SUBDIRECCION ADMINISTRATIVA"/>
    <s v="2014-06-15"/>
    <x v="9"/>
    <x v="0"/>
    <s v="ABIERTA"/>
    <x v="0"/>
    <s v="SUBDIRECCIÓN ADMINISTRATIVA"/>
    <s v="SA"/>
    <n v="100"/>
    <m/>
    <x v="0"/>
    <m/>
    <s v="BLANCA OFIR MURILLO_x000a_JANNETH ROMERO"/>
    <x v="9"/>
  </r>
  <r>
    <n v="316"/>
    <s v="2015-12-29"/>
    <s v="MOVILIDAD"/>
    <s v="SECRETARIA DISTRITAL DE MOVILIDAD"/>
    <s v="113"/>
    <n v="2014"/>
    <n v="816"/>
    <s v="2.1.4.1.1"/>
    <n v="2"/>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2. DESARROLLAR ACTIVIDADES DE MANTENIMIENTOS PREVENTIVOS Y CORRECTIVOS A APARATOS, ELEMENTOS Y OTROS DEL SISTEMA ENERGÉTICO Y REDES ELÉCTRICAS DE LAS DIFERENTES SEDES DE LA SDM."/>
    <s v="ACTIVIDADES REALIZADAS"/>
    <s v="(NÚMERO DE ACTIVIDADES REALIZADAS /NÚMERO DE ACTIVIDADES PROGRAMADAS )*100"/>
    <n v="1"/>
    <s v="SUBSECRETARÍA DE GESTION CORPORATIVA / SUBDIRECCION ADMINISTRATIVA"/>
    <s v="2014-06-15"/>
    <x v="9"/>
    <x v="0"/>
    <s v="ABIERTA"/>
    <x v="0"/>
    <s v="SUBDIRECCIÓN ADMINISTRATIVA"/>
    <s v="SA"/>
    <n v="100"/>
    <m/>
    <x v="0"/>
    <m/>
    <s v="BLANCA OFIR MURILLO_x000a_JANNETH ROMERO"/>
    <x v="9"/>
  </r>
  <r>
    <n v="317"/>
    <s v="2015-12-29"/>
    <s v="MOVILIDAD"/>
    <s v="SECRETARIA DISTRITAL DE MOVILIDAD"/>
    <s v="113"/>
    <n v="2014"/>
    <n v="816"/>
    <s v="2.1.4.1.1"/>
    <n v="3"/>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3. REALIZAR CAPACITACIONES Y/O SENSIBILIZACIONES SOBRE EL MANEJO ADECUADO DEL RECURSO ENÈRGETICO EN LAS DIFERENTES SEDES DE LA SDM."/>
    <s v="ACTIVIDADES REALIZADAS"/>
    <s v="(NÚMERO DE ACTIVIDADES REALIZADAS /NÚMERO DE ACTIVIDADES PROGRAMADAS )*100"/>
    <n v="1"/>
    <s v="SUBSECRETARÍA DE GESTION CORPORATIVA / SUBDIRECCION ADMINISTRATIVA"/>
    <s v="2014-06-15"/>
    <x v="9"/>
    <x v="0"/>
    <s v="ABIERTA"/>
    <x v="0"/>
    <s v="SUBDIRECCIÓN ADMINISTRATIVA"/>
    <s v="SA"/>
    <n v="100"/>
    <m/>
    <x v="0"/>
    <m/>
    <s v="BLANCA OFIR MURILLO_x000a_JANNETH ROMERO"/>
    <x v="9"/>
  </r>
  <r>
    <n v="318"/>
    <s v="2015-12-29"/>
    <s v="MOVILIDAD"/>
    <s v="SECRETARIA DISTRITAL DE MOVILIDAD"/>
    <s v="113"/>
    <n v="2014"/>
    <n v="817"/>
    <s v="2.1.4.1.2"/>
    <n v="1"/>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1. CONFRONTAR Y VERIFICAR MENSUALMENTE  LOS ORIGINALES CONTRA LAS BASES DE DATOS DE LOS CONSUMOS GENERADOS, INCLUYENDO LA ESTACIÒN DE METROPOLITANA DE TRÀNSITO."/>
    <s v="SEGUIMIENTOS REALIZADOS"/>
    <s v="(NÚMERO DE SEGUIMIENTOS REALIZADOS / NÚMERO DE SEGUIMIENTOS PROGRAMADOS )*100"/>
    <n v="1"/>
    <s v="SUBSECRETARÍA DE GESTION CORPORATIVA / SUBDIRECCION ADMINISTRATIVA"/>
    <s v="2014-06-15"/>
    <x v="9"/>
    <x v="0"/>
    <s v="ABIERTA"/>
    <x v="0"/>
    <s v="SUBDIRECCIÓN ADMINISTRATIVA"/>
    <s v="SA"/>
    <n v="100"/>
    <m/>
    <x v="0"/>
    <m/>
    <s v="BLANCA OFIR MURILLO_x000a_JANNETH ROMERO"/>
    <x v="9"/>
  </r>
  <r>
    <n v="319"/>
    <s v="2015-12-29"/>
    <s v="MOVILIDAD"/>
    <s v="SECRETARIA DISTRITAL DE MOVILIDAD"/>
    <s v="113"/>
    <n v="2014"/>
    <n v="817"/>
    <s v="2.1.4.1.2"/>
    <n v="2"/>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2. DESARROLLAR ACTIVIDADES DE MANTENIMIENTOS PREVENTIVOS Y CORRECTIVOS A APARATOS, ELEMENTOS Y OTROS DEL SISTEMA  HÌDRICO Y REDES ELÉCTRICAS DE LAS DIFERENTES SEDES DE LA SDM."/>
    <s v="ACTIVIDADES REALIZADAS"/>
    <s v="(NÚMERO DE ACTIVIDADES REALIZADAS /NÚMERO DE ACTIVIDADES PROGRAMADAS )*100"/>
    <n v="1"/>
    <s v="SUBSECRETARÍA DE GESTION CORPORATIVA / SUBDIRECCION ADMINISTRATIVA"/>
    <s v="2014-06-15"/>
    <x v="9"/>
    <x v="0"/>
    <s v="ABIERTA"/>
    <x v="0"/>
    <s v="SUBDIRECCIÓN ADMINISTRATIVA"/>
    <s v="SA"/>
    <n v="100"/>
    <m/>
    <x v="0"/>
    <m/>
    <s v="BLANCA OFIR MURILLO_x000a_JANNETH ROMERO"/>
    <x v="9"/>
  </r>
  <r>
    <n v="320"/>
    <s v="2015-12-29"/>
    <s v="MOVILIDAD"/>
    <s v="SECRETARIA DISTRITAL DE MOVILIDAD"/>
    <s v="113"/>
    <n v="2014"/>
    <n v="817"/>
    <s v="2.1.4.1.2"/>
    <n v="3"/>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3. REALIZAR CAPACITACIONES Y/O SENSIBILIZACIONES SOBRE EL MANEJO ADECUADO DEL RECURSO HÌDRICO EN LAS DIFERENTES SEDES DE LA SDM."/>
    <s v="ACTIVIDADES REALIZADAS"/>
    <s v="(NÚMERO DE ACTIVIDADES REALIZADAS /NÚMERO DE ACTIVIDADES PROGRAMADAS )*100"/>
    <n v="1"/>
    <s v="SUBSECRETARÍA DE GESTION CORPORATIVA / SUBDIRECCION ADMINISTRATIVA"/>
    <s v="2014-06-15"/>
    <x v="9"/>
    <x v="0"/>
    <s v="ABIERTA"/>
    <x v="0"/>
    <s v="SUBDIRECCIÓN ADMINISTRATIVA"/>
    <s v="SA"/>
    <n v="100"/>
    <m/>
    <x v="0"/>
    <m/>
    <s v="BLANCA OFIR MURILLO_x000a_JANNETH ROMERO"/>
    <x v="9"/>
  </r>
  <r>
    <n v="321"/>
    <s v="2015-12-29"/>
    <s v="MOVILIDAD"/>
    <s v="SECRETARIA DISTRITAL DE MOVILIDAD"/>
    <s v="113"/>
    <n v="2014"/>
    <n v="818"/>
    <s v="2.1.4.3.1"/>
    <n v="1"/>
    <s v="DIRECCIÓN SECTOR MOVILIDAD"/>
    <s v="01 - AUDITORIA DE REGULARIDAD"/>
    <s v="Control Gestión"/>
    <s v="N/A"/>
    <s v="HALLAZGO ADMINISTRATIVO POR INCONSISTENCIAS EN LA INFORMACIÓN DEL PROYECTO 339 SUMINISTRADA A LA CONTRALORÍA DE BOGOTÁ EN EL DESARROLLO DEL PROCESO AUDITOR."/>
    <s v="SE PRESENTO UN ERROR DE DIGITALIZACIÓN POR PARTE DEL PROFESIONAL PRODUCIENDO INCONGRUENCIA ENTRE EL PRESUPUESTO PROGRAMADO Y EL EJECUTADO"/>
    <s v="REVISAR Y COTEJAR MENSUALMENTE LA INFORMACIÒN GENERADA Y REPORTADA POR  LA SUBSECRETARIA DE POLÌTICA SECTORIAL Y VERIFICAR EL REGISTRO DE LA MISMA."/>
    <s v="SEGUIMIENTOS REALIZADOS"/>
    <s v="NÚMERO SEGUIMIENTOS REALIZADOS / NÚMERO DE SEGUIMIENTOS PROGRAMADOS"/>
    <n v="1"/>
    <s v="SUBSECRETARÍA DE POLÍTICA SECTORIAL"/>
    <s v="2014-03-06"/>
    <x v="39"/>
    <x v="0"/>
    <s v="ABIERTA"/>
    <x v="8"/>
    <s v="SUBSECRETARÍA DE POLÍTICA SECTORIAL"/>
    <m/>
    <n v="100"/>
    <m/>
    <x v="0"/>
    <m/>
    <s v="BLANCA OFIR MURILLO_x000a_JANNETH ROMERO"/>
    <x v="9"/>
  </r>
  <r>
    <n v="322"/>
    <s v="2015-12-29"/>
    <s v="MOVILIDAD"/>
    <s v="SECRETARIA DISTRITAL DE MOVILIDAD"/>
    <s v="113"/>
    <n v="2014"/>
    <n v="812"/>
    <s v="2.1.5"/>
    <n v="1"/>
    <s v="DIRECCIÓN SECTOR MOVILIDAD"/>
    <s v="05 - AUDITORIA ESPECIAL"/>
    <s v="Control Gestión"/>
    <s v="N/A"/>
    <s v="FALTA DE CERTIFICACIÓN ORIGINAL ACERCA DE LA INEXISTENCIA EN PLANTA DE PERSONAL POR PARTE DEL SUBDIRECTOR ADMINISTRATIVO."/>
    <s v="INEXISTENCIA DE UN PROCEDIMIENTO PARA LA EXPEDICIÒN DEL CERTIFICADO DE NO PLANTA."/>
    <s v="ELABORAR E IMPLEMENTAR EL PROCEDIMIENTO Y SUS ANEXOS PARA LA EXPEDICIÒN DEL  CERTIFICADO DE NO PLANTA. (SOCIALIZAR  EL PROCEDIMIENTO)"/>
    <s v="PROCEDIMIENTO ACTUALIZADO"/>
    <s v="PROCEDIMIENTO  Y ANEXOS, ACTUALIZADO, SOCIALIZADOS E IMPLEMENTADOS"/>
    <n v="1"/>
    <s v="SUBSECRETARÍA DE GESTION CORPORATIVA / SUBDIRECCION ADMINISTRATIVA"/>
    <s v="2014-02-24"/>
    <x v="40"/>
    <x v="0"/>
    <s v="ABIERTA"/>
    <x v="0"/>
    <s v="SUBDIRECCIÓN ADMINISTRATIVA"/>
    <s v="SA"/>
    <n v="100"/>
    <m/>
    <x v="0"/>
    <m/>
    <s v="BLANCA OFIR MURILLO_x000a_JANNETH ROMERO"/>
    <x v="73"/>
  </r>
  <r>
    <n v="323"/>
    <s v="2015-12-29"/>
    <s v="MOVILIDAD"/>
    <s v="SECRETARIA DISTRITAL DE MOVILIDAD"/>
    <s v="113"/>
    <n v="2014"/>
    <n v="813"/>
    <s v="2.1.6"/>
    <n v="1"/>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PERSONAL INSUFIENTE PARA ATENDER  LOS SERVICIOS PROFESIONALES, TÈCNICOS Y ASISTENCIALES."/>
    <s v="REALIZAR UN ESTUDIO TÉCNICO TENDIENTE A LOGRAR EL INCREMENTO DE LA PLANTA TEMPORAL EN 351 (PROFESIONALES, TÈCNICOS Y ASISTENCIALES) PARA SECRETARIA DISTRITAL DE MOVILIDAD."/>
    <s v="ESTUDIO TÈCNICO GENERADO"/>
    <s v="ESTUDIO TÈCNICO"/>
    <n v="1"/>
    <s v="SUBSECRETARÍA DE GESTION CORPORATIVA"/>
    <s v="2014-03-03"/>
    <x v="2"/>
    <x v="0"/>
    <s v="ABIERTA"/>
    <x v="0"/>
    <s v="SUBSECRETARÍA DE GESTION CORPORATIVA"/>
    <m/>
    <n v="100"/>
    <m/>
    <x v="0"/>
    <m/>
    <s v="BLANCA OFIR MURILLO_x000a_JANNETH ROMERO"/>
    <x v="7"/>
  </r>
  <r>
    <n v="324"/>
    <s v="2015-12-29"/>
    <s v="MOVILIDAD"/>
    <s v="SECRETARIA DISTRITAL DE MOVILIDAD"/>
    <s v="113"/>
    <n v="2014"/>
    <n v="813"/>
    <s v="2.1.6"/>
    <n v="2"/>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DEFICIENCIAS EN LA IDENTIFICACIÓN DE LAS NECESIDADES Y SU INCORPORACIÓN EN LOS ESTUDIOS PREVIOS DEL PERSONAL QUE SE REQUIERE CONTRATAR."/>
    <s v="ELABORAR ESTUDIOS PREVIOS COHERENTES Y AJUSTADOS A LAS NECESIDADES DE LA ENTIDAD Y A LA NORMATIVIDAD VIGENTE, A FIN DE QUE SE INCORPOREN CRITERIOS DE PROPORCONALIDAD ENTRE LOS REQUISITOS QUE SE EXIGEN Y LAS ACTIVIDADES A CONTRATAR."/>
    <s v="ESTUDIOS PREVIOS ELABORADOS"/>
    <s v="NO. ESTUDIOS PREVIOS ELABORADOS DE ACUERDO CON LAS NECESIDADADES / NO. DE SOLICITUDES DE CONTRATACIÓN RADICADAS EN LA DAL PARA TRÁMITE"/>
    <n v="1"/>
    <s v="SUBSECRETARIA DE POLITICA SECTORIAL"/>
    <s v="2014-02-24"/>
    <x v="2"/>
    <x v="0"/>
    <s v="ABIERTA"/>
    <x v="8"/>
    <s v="SUBSECRETARIA DE POLITICA SECTORIAL"/>
    <m/>
    <n v="100"/>
    <m/>
    <x v="0"/>
    <m/>
    <s v="BLANCA OFIR MURILLO_x000a_JANNETH ROMERO"/>
    <x v="7"/>
  </r>
  <r>
    <n v="325"/>
    <s v="2015-12-29"/>
    <s v="MOVILIDAD"/>
    <s v="SECRETARIA DISTRITAL DE MOVILIDAD"/>
    <s v="113"/>
    <n v="2014"/>
    <n v="813"/>
    <s v="2.1.6"/>
    <n v="3"/>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DEFICIENCIAS EN LA IDENTIFICACIÓN DE LAS NECESIDADES Y SU INCORPORACIÓN EN LOS ESTUDIOS PREVIOS DEL PERSONAL QUE SE REQUIERE CONTRATAR."/>
    <s v="ELABORAR ESTUDIOS PREVIOS COHERENTES Y AJUSTADOS A LAS NECESIDADES DE LA ENTIDAD Y A LA NORMATIVIDAD VIGENTE, A FIN DE QUE SE INCORPOREN CRITERIOS DE PROPORCONALIDAD ENTRE LOS REQUISITOS QUE SE EXIGEN Y LAS ACTIVIDADES A CONTRATAR."/>
    <s v="ESTUDIOS PREVIOS ELABORADOS"/>
    <s v="NO. ESTUDIOS PREVIOS ELABORADOS DE ACUERDO CON LAS NECESIDADADES / NO. DE SOLICITUDES DE CONTRATACIÓN RADICADAS EN LA DAL PARA TRÁMITE"/>
    <n v="1"/>
    <s v="SUBSECRETARIA DE POLITICA SECTORIAL"/>
    <s v="2014-02-24"/>
    <x v="2"/>
    <x v="0"/>
    <s v="ABIERTA"/>
    <x v="8"/>
    <s v="SUBSECRETARIA DE POLITICA SECTORIAL"/>
    <m/>
    <n v="100"/>
    <m/>
    <x v="0"/>
    <m/>
    <s v="BLANCA OFIR MURILLO_x000a_JANNETH ROMERO"/>
    <x v="7"/>
  </r>
  <r>
    <n v="326"/>
    <s v="2015-12-29"/>
    <s v="MOVILIDAD"/>
    <s v="SECRETARIA DISTRITAL DE MOVILIDAD"/>
    <s v="113"/>
    <n v="2014"/>
    <n v="813"/>
    <s v="2.1.6"/>
    <n v="4"/>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PERSONAL INSUFIENTE PARA ATENDER  LOS SERVICIOS PROFESIONALES, TÈCNICOS Y ASISTENCIALES."/>
    <s v="REALIZAR UN ESTUDIO TÉCNICO TENDIENTE A LOGRAR EL INCREMENTO DE LA PLANTA TEMPORAL EN 351 (PROFESIONALES, TÈCNICOS Y ASISTENCIALES) PARA SECRETARIA DISTRITAL DE MOVILIDAD."/>
    <s v="ESTUDIO TÈCNICO GENERADO"/>
    <s v="ESTUDIO TÈCNICO"/>
    <n v="1"/>
    <s v="SUBSECRETARÍA DE GESTION CORPORATIVA"/>
    <s v="2014-03-03"/>
    <x v="2"/>
    <x v="0"/>
    <s v="ABIERTA"/>
    <x v="0"/>
    <s v="SUBSECRETARÍA DE GESTION CORPORATIVA"/>
    <m/>
    <n v="100"/>
    <m/>
    <x v="0"/>
    <m/>
    <s v="BLANCA OFIR MURILLO_x000a_JANNETH ROMERO"/>
    <x v="7"/>
  </r>
  <r>
    <n v="327"/>
    <s v="2015-12-29"/>
    <s v="MOVILIDAD"/>
    <s v="SECRETARIA DISTRITAL DE MOVILIDAD"/>
    <s v="113"/>
    <n v="2014"/>
    <n v="813"/>
    <s v="2.1.6"/>
    <n v="5"/>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FALTA DE CONTROL AL REVISAR LOS DOCUMENTOS QUE CONFORMAN LA CARPETA QUE CONTIENE EL EXPEDIENTE CONTRACTUAL"/>
    <s v="1. ADJUNTAR LA MINUTA A LA CARPETA DEL CONTRATO REFERIDO"/>
    <s v="DOCUMENTO ADJUNTADO"/>
    <s v="DOCUMENTO INCORPORADO A LA CARPETA"/>
    <n v="1"/>
    <s v="SUBSECRETARÍA DE GESTION CORPORATIVA / DIRECCIÓN DE ASUNTOS LEGALES"/>
    <s v="2014-02-24"/>
    <x v="2"/>
    <x v="0"/>
    <s v="ABIERTA"/>
    <x v="0"/>
    <s v="DIRECCIÓN DE ASUNTOS LEGALES"/>
    <s v="DAL"/>
    <n v="100"/>
    <m/>
    <x v="0"/>
    <m/>
    <s v="BLANCA OFIR MURILLO_x000a_JANNETH ROMERO"/>
    <x v="7"/>
  </r>
  <r>
    <n v="328"/>
    <s v="2015-12-29"/>
    <s v="MOVILIDAD"/>
    <s v="SECRETARIA DISTRITAL DE MOVILIDAD"/>
    <s v="113"/>
    <n v="2014"/>
    <n v="813"/>
    <s v="2.1.6"/>
    <n v="6"/>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FALTA DE CONTROL AL REVISAR LOS DOCUMENTOS QUE CONFORMAN LA CARPETA QUE CONTIENE EL EXPEDIENTE CONTRACTUAL"/>
    <s v="2. APLICAR DE MANERA RIGUROSA EN LA DAL LA LISTA DE CHEQUEO, A FIN DE PODER CONSOLIDAR DE MANERA COMPLETA LOS DOCUMENTOS QUE HACEN PARTE DE LA CARPETA QUE CONTIENE EL EXPEDIENTE CONTRACTUAL."/>
    <s v="CONTRATOS CON SEGUIMIENTO"/>
    <s v="NO.CONTRATOS CON  SEGUIMIENTO REALIZADO  / NO. DE CONTRATOS SUSCRITOS."/>
    <n v="1"/>
    <s v="SUBSECRETARÍA DE GESTION CORPORATIVA / DIRECCIÓN DE ASUNTOS LEGALES"/>
    <s v="2014-02-24"/>
    <x v="2"/>
    <x v="0"/>
    <s v="ABIERTA"/>
    <x v="0"/>
    <s v="DIRECCIÓN DE ASUNTOS LEGALES"/>
    <s v="DAL"/>
    <n v="100"/>
    <m/>
    <x v="0"/>
    <m/>
    <s v="BLANCA OFIR MURILLO_x000a_JANNETH ROMERO"/>
    <x v="7"/>
  </r>
  <r>
    <n v="329"/>
    <s v="2015-12-29"/>
    <s v="MOVILIDAD"/>
    <s v="SECRETARIA DISTRITAL DE MOVILIDAD"/>
    <s v="113"/>
    <n v="2014"/>
    <n v="819"/>
    <s v="2.1.6.8.1"/>
    <n v="1"/>
    <s v="DIRECCIÓN SECTOR MOVILIDAD"/>
    <s v="01 - AUDITORIA DE REGULARIDAD"/>
    <s v="Control Gestión"/>
    <s v="N/A"/>
    <s v="HALLAZGO ADMINISTRATIVO POR INCONSISTENCIA DE LA INFORMACIÒN SUMINSITRADA EN EL DESARROLLO DEL PROCESO AUDITOR, CORRESPONDIENTE A LAS CUENTAS POR PAGAR A DICIEMBRE DE 2013."/>
    <s v="FALTA DE PUNTOS DE CONTROL  Y DESCONOCIMIENTO DE LA FORMA DE ATENDER LOS ENTES DE CONTROL."/>
    <s v="1. EMITIR UNA CIRCULAR POR SECRETARIO DE MOVILIDAD DONDE SE ESTABLEZCA EL PROCEDIMIENTO PARA ATENDER LOS REQUERIMIOENTO Y ENTREGA DE LA INFORMACIÒN SOLICITADA POR ENTES DE CONTROL Y CLIENTES INTERNOS Y EXTERNOS. ."/>
    <s v="EXPEDICIÓN DE CIRCULAR"/>
    <s v="CIRCULAR EMITIDA Y SOCIALIZADA"/>
    <n v="1"/>
    <s v="SUBSECRETARÍA DE GESTION CORPORATIVA / SUBDIRECCION ADMINISTRATIVA"/>
    <s v="2014-06-15"/>
    <x v="41"/>
    <x v="0"/>
    <s v="ABIERTA"/>
    <x v="0"/>
    <s v="SUBDIRECCIÓN ADMINISTRATIVA"/>
    <s v="SA"/>
    <n v="100"/>
    <m/>
    <x v="0"/>
    <m/>
    <s v="BLANCA OFIR MURILLO_x000a_JANNETH ROMERO"/>
    <x v="74"/>
  </r>
  <r>
    <n v="330"/>
    <s v="2015-12-29"/>
    <s v="MOVILIDAD"/>
    <s v="SECRETARIA DISTRITAL DE MOVILIDAD"/>
    <s v="113"/>
    <n v="2014"/>
    <n v="819"/>
    <s v="2.1.6.8.1"/>
    <n v="2"/>
    <s v="DIRECCIÓN SECTOR MOVILIDAD"/>
    <s v="01 - AUDITORIA DE REGULARIDAD"/>
    <s v="Control Gestión"/>
    <s v="N/A"/>
    <s v="HALLAZGO ADMINISTRATIVO POR INCONSISTENCIA DE LA INFORMACIÒN SUMINSITRADA EN EL DESARROLLO DEL PROCESO AUDITOR, CORRESPONDIENTE A LAS CUENTAS POR PAGAR A DICIEMBRE DE 2013."/>
    <s v="FALTA DE PUNTOS DE CONTROL  Y DESCONOCIMIENTO DE LA FORMA DE ATENDER LOS ENTES DE CONTROL."/>
    <s v="2. VERIFICAR PREVIAMENTE LA INFORMACIÓN SOLICITADA POR LOS ENTES DE CONTROL, CONTRA LOS ORGINALES."/>
    <s v="REQUERIMIENTOS REVISADOS"/>
    <s v="NÚMERO DE REQUERIMIENTOS REVISADOS /NUMERO DE REQUERIMIENTOS SOLICITADOS"/>
    <n v="1"/>
    <s v="SUBSECRETARÍA DE GESTION CORPORATIVA / SUBDIRECCION FINANCIERA"/>
    <s v="2014-08-01"/>
    <x v="11"/>
    <x v="0"/>
    <s v="ABIERTA"/>
    <x v="0"/>
    <s v="Subdirección Financiera"/>
    <s v="SF"/>
    <n v="100"/>
    <m/>
    <x v="0"/>
    <m/>
    <s v="BLANCA OFIR MURILLO_x000a_JANNETH ROMERO"/>
    <x v="74"/>
  </r>
  <r>
    <n v="331"/>
    <s v="2015-12-29"/>
    <s v="MOVILIDAD"/>
    <s v="SECRETARIA DISTRITAL DE MOVILIDAD"/>
    <s v="113"/>
    <n v="2015"/>
    <n v="108"/>
    <s v="2.10.2"/>
    <n v="1"/>
    <s v="DIRECCIÓN SECTOR MOVILIDAD"/>
    <s v="01 - AUDITORIA DE REGULARIDAD"/>
    <s v="Control Gestión"/>
    <s v="Control Fiscal Interno"/>
    <s v="HALLAZGO ADMINISTRATIVO CON POSIBLE INCIDENCIA DISCIPLINARIA E INCIDENCIA FISCAL EN CUANTÍA VEINTIUN MIL NOVECIENTOS SESENTA Y CINCO MILLONES TRECE MIL TREINTA Y UN PESOS ($21.965.013.031,00) MCTE,"/>
    <s v="LA CONTRALORÍA A TRAVÉS DE HALLAZGO 2.2.3.2. (INFORME DE AUDITORÍA REGULAR SDM PERIODO AUDITADO 2014 PAD 2015-MAYO)DETERMINÓ EL INCUMPLIMIENTO DE LAS ACCIONES FORMULADAS EN EL PMI POR LO QUE SE PROCEDE A PLANTEAR NUEVA ACCIÓN DE MEJORA PARA ESTE HALLAZGO."/>
    <s v="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
    <s v="ELABORACIÓN ACTO MODIFICATORIO"/>
    <s v="ACTO MODIFICATORIO DEL REGLAMENTO DEL FONDO PARA EL MEJORAMIENTO DE LA CALIDAD DEL SERVICIO ENTREGADO Y SOCIALIZADO"/>
    <n v="1"/>
    <s v="SUBSECRETARÍA DE SERVICIOS DE LA MOVILIDAD - DIRECCIÓN DE CONTROL Y VIGILANCIA"/>
    <s v="2015-09-18"/>
    <x v="42"/>
    <x v="0"/>
    <s v="ABIERTA"/>
    <x v="2"/>
    <s v="DIRECCIÓN DE CONTROL Y VIGILANCIA"/>
    <s v="DCV"/>
    <n v="100"/>
    <m/>
    <x v="0"/>
    <m/>
    <s v="BLANCA OFIR MURILLO_x000a_JANNETH ROMERO"/>
    <x v="0"/>
  </r>
  <r>
    <n v="332"/>
    <s v="2015-12-29"/>
    <s v="MOVILIDAD"/>
    <s v="SECRETARIA DISTRITAL DE MOVILIDAD"/>
    <s v="113"/>
    <n v="2013"/>
    <n v="808"/>
    <s v="2.11.1"/>
    <n v="1"/>
    <s v="DIRECCIÓN SECTOR MOVILIDAD"/>
    <s v="01 - AUDITORIA DE REGULARIDAD"/>
    <s v="Control Gestión"/>
    <s v="N/A"/>
    <s v="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
    <s v="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
    <s v="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
    <s v="REGISTROS DEPURADOS"/>
    <s v="(CANTIDAD TOTAL DE REGISTROS DEPURADOS DE LA CARTERA DE COMPARENDOS IMPUESTOS ENTRE EL AÑO 1997 A 2006 SIN MANDAMIENTO DE PAGO EN SICON"/>
    <n v="0.8"/>
    <s v="SUBSECRETARÍA DE SERVICIOS DE LA MOVILIDAD"/>
    <s v="2013-06-07"/>
    <x v="43"/>
    <x v="0"/>
    <s v="ABIERTA"/>
    <x v="2"/>
    <s v="SUBSECRETARÍA DE SERVICIOS DE LA MOVILIDAD"/>
    <m/>
    <n v="100"/>
    <m/>
    <x v="0"/>
    <m/>
    <s v="BLANCA OFIR MURILLO_x000a_JANNETH ROMERO"/>
    <x v="0"/>
  </r>
  <r>
    <n v="334"/>
    <s v="2015-12-29"/>
    <s v="MOVILIDAD"/>
    <s v="SECRETARIA DISTRITAL DE MOVILIDAD"/>
    <s v="113"/>
    <n v="2015"/>
    <n v="108"/>
    <s v="2.2.1.1.5"/>
    <n v="1"/>
    <s v="DIRECCIÓN SECTOR MOVILIDAD"/>
    <s v="01 - AUDITORIA DE REGULARIDAD"/>
    <s v="Control Gestión"/>
    <s v="Control Fiscal Interno"/>
    <s v="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
    <s v="UNA VEZ VERIFICADA LA INFORMACIÓN REPORTADA EN EL SISTEMA ELECTRÓNICO DE CONTRATACIÓN PUBLICA – SECOP, SE EVIDENCIO QUE ESTE DOCUMENTO NO FUE PUBLICADO DENTRO DELOS TRES (3) DÍAS SIGUIENTES A SU EXPEDICIÓN."/>
    <s v="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
    <s v="ELABORACIÓN CIRCULAR"/>
    <s v="CIRCULAR EMITIDA POR LA DIRECCIÓN DE ASUNTOS LEGALES."/>
    <n v="1"/>
    <s v="SUBSECRETARÍA DE GESTIÓN CORPORATIVA/DIRECCIÓN ASUNTOS LEGALES"/>
    <s v="2015-06-12"/>
    <x v="44"/>
    <x v="0"/>
    <s v="ABIERTA"/>
    <x v="0"/>
    <s v="DIRECCIÓN DE ASUNTOS LEGALES"/>
    <s v="DAL"/>
    <n v="100"/>
    <m/>
    <x v="0"/>
    <m/>
    <s v="BLANCA OFIR MURILLO_x000a_JANNETH ROMERO"/>
    <x v="75"/>
  </r>
  <r>
    <n v="341"/>
    <s v="2017-07-19"/>
    <s v="MOVILIDAD"/>
    <s v="SECRETARIA DISTRITAL DE MOVILIDAD"/>
    <s v="113"/>
    <n v="2017"/>
    <n v="91"/>
    <s v="2.2.1.3.1"/>
    <n v="1"/>
    <s v="DIRECCIÓN SECTOR MOVILIDAD"/>
    <s v="01 - AUDITORIA DE REGULARIDAD"/>
    <s v="Control de Resultados"/>
    <s v="Planes, Programas y Proyectos"/>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1. REALIZAR LA REFORMULACIÓN DEL PROYECTO DE INVERSIÓN 1032 &quot; GESTIÓN Y CONTROL DE TRÁNSITO Y TRANSPORTE&quot;, INCORPORANDO LA JUSTIFICACIÓN DE LA PLANEACIÓN DEL SISTEMA INTELIGENTE DE TRANSPORTE."/>
    <s v="REFORMULACIÓN DE PROYECTO DE INVERSIÓN DE INVERSIÓN 1032 GESTIÓN Y CONTROL DE TRÁNSITO Y TRANSPORTE"/>
    <s v="FORMULACIÓN DE PROYECTO ACTUALIZADO"/>
    <n v="1"/>
    <s v="SSM"/>
    <s v="2017-08-01"/>
    <x v="45"/>
    <x v="0"/>
    <s v="ABIERTA"/>
    <x v="2"/>
    <s v="DCV -SIT"/>
    <s v="DCV -SIT"/>
    <n v="100"/>
    <m/>
    <x v="0"/>
    <d v="2018-05-02T00:00:00"/>
    <s v="BLANCA OFIR MURILLO_x000a_JANNETH ROMERO"/>
    <x v="76"/>
  </r>
  <r>
    <n v="342"/>
    <s v="2017-07-19"/>
    <s v="MOVILIDAD"/>
    <s v="SECRETARIA DISTRITAL DE MOVILIDAD"/>
    <s v="113"/>
    <n v="2017"/>
    <n v="91"/>
    <s v="2.2.1.3.1"/>
    <n v="2"/>
    <s v="DIRECCIÓN SECTOR MOVILIDAD"/>
    <s v="01 - AUDITORIA DE REGULARIDAD"/>
    <s v="Control de Resultados"/>
    <s v="Planes, Programas y Proyectos"/>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2. ACTUALIZAR EL PROCEDIMIENTO PE01 - PR01 PROCEDIMIENTO PARA LA FORMULACIÓN, SEGUIMIENTO Y EVALUACIÓN DEL PLAN DE ACCIÓN INSTITUCIONAL, INCLUYENDO EL LINEAMIENTO A TENER EN CUENTA PARA LA FORMULACIÓN DE METAS CUYA DESCRIPCIÓN CONTEMPLE FASES."/>
    <s v="PROCEDIMIENTO ACTUALIZADO PE01 - PR01 PE01-PR01"/>
    <s v="PROCEDIMIENTO ACTUALIZADO"/>
    <n v="1"/>
    <s v="OAP"/>
    <s v="2017-08-01"/>
    <x v="46"/>
    <x v="0"/>
    <s v="ABIERTA"/>
    <x v="9"/>
    <s v="OAP"/>
    <s v="OAP"/>
    <n v="100"/>
    <n v="100"/>
    <x v="0"/>
    <d v="2017-12-31T00:00:00"/>
    <s v="BLANCA OFIR MURILLO_x000a_"/>
    <x v="77"/>
  </r>
  <r>
    <n v="344"/>
    <s v="2017-07-19"/>
    <s v="MOVILIDAD"/>
    <s v="SECRETARIA DISTRITAL DE MOVILIDAD"/>
    <s v="113"/>
    <n v="2017"/>
    <n v="91"/>
    <s v="2.2.1.3.2"/>
    <n v="1"/>
    <s v="DIRECCIÓN SECTOR MOVILIDAD"/>
    <s v="01 - AUDITORIA DE REGULARIDAD"/>
    <s v="Control de Resultados"/>
    <s v="Planes, Programas y Proyectos"/>
    <s v="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
    <s v="INDEBIDA PLANIFICACIÒN"/>
    <s v="1. ACTUALIZAR EL PROCEDIMIENTO PE01 - PR01 PROCEDIMIENTO PARA LA FORMULACIÓN, SEGUIMIENTO Y EVALUACIÓN DEL PLAN DE ACCIÓN INSTITUCIONAL, INCLUYENDO LA RESPONSABILIDAD FRENTE AL SEGUIMIENTO TRIMESTRAL DE LAS METAS POR PARTE DE LOS SUBSECRETARIOS Y GERENTES DE PROYECTO."/>
    <s v="PROCEDIMIENTO ACTUALIZADO PE01 - PR01 PE01-PR01"/>
    <s v="PROCEDIMIENTO ACTUALIZADO"/>
    <n v="1"/>
    <s v="OAP"/>
    <s v="2017-08-01"/>
    <x v="46"/>
    <x v="0"/>
    <s v="ABIERTA"/>
    <x v="9"/>
    <s v="OAP"/>
    <s v="OAP"/>
    <n v="100"/>
    <n v="100"/>
    <x v="0"/>
    <d v="2017-12-31T00:00:00"/>
    <s v="BLANCA OFIR MURILLO_x000a_"/>
    <x v="78"/>
  </r>
  <r>
    <n v="345"/>
    <s v="2017-07-19"/>
    <s v="MOVILIDAD"/>
    <s v="SECRETARIA DISTRITAL DE MOVILIDAD"/>
    <s v="113"/>
    <n v="2017"/>
    <n v="91"/>
    <s v="2.2.1.3.2"/>
    <n v="2"/>
    <s v="DIRECCIÓN SECTOR MOVILIDAD"/>
    <s v="01 - AUDITORIA DE REGULARIDAD"/>
    <s v="Control de Resultados"/>
    <s v="Planes, Programas y Proyectos"/>
    <s v="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
    <s v="INDEBIDA PLANIFICACIÒN"/>
    <s v="2. SOCIALIZAR A LA ALTA DIRECCIÓN LAS ACTUALIZACIONES DEL PROCEDIMIENTO PE01-PR01  PROCEDIMIENTO PARA LA FORMULACIÓN, SEGUIMIENTO Y EVALUACIÓN DEL PLAN DE ACCIÓN INSTITUCIONAL"/>
    <s v="SOCIALIZACIÓN DEL PROCEDIMIENTO"/>
    <s v="(DIRECTIVOS SOCIALIZADOS / DIRECTIVOS DE LA SDM)*100"/>
    <n v="90"/>
    <s v="OAP"/>
    <s v="2017-08-01"/>
    <x v="46"/>
    <x v="0"/>
    <s v="ABIERTA"/>
    <x v="9"/>
    <s v="OAP"/>
    <s v="OAP"/>
    <n v="100"/>
    <n v="100"/>
    <x v="0"/>
    <d v="2017-12-31T00:00:00"/>
    <s v="BLANCA OFIR MURILLO_x000a_"/>
    <x v="79"/>
  </r>
  <r>
    <n v="346"/>
    <s v="2015-12-29"/>
    <s v="MOVILIDAD"/>
    <s v="SECRETARIA DISTRITAL DE MOVILIDAD"/>
    <s v="113"/>
    <n v="2015"/>
    <n v="108"/>
    <s v="2.2.1.3.2.1"/>
    <n v="1"/>
    <s v="DIRECCIÓN SECTOR MOVILIDAD"/>
    <s v="01 - AUDITORIA DE REGULARIDAD"/>
    <s v="Control Gestión"/>
    <s v="Control Fiscal Interno"/>
    <s v="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
    <s v="LA CONTRALORIA AL REALIZAR SU INFORME CONCLUYÓ QUE NO SE ESTÁN  CUMPLIENDO LOS INDICADORES DE SERVICIO ESTIPULADOS EN EL CONTRATO Y  QUE NO SE HAN EVALUADO PERTINENTEMENTE POR LA SDM LOS  INFORMES DE POSIBLE INCUMPLIMIENTO."/>
    <s v="1. VERIFICAR EL CUMPLIMIENTO DE LOS INDICADORES DE SERVICIO DE ACUERDO A  LOS COMPROMISOS CONTRACTUALES."/>
    <s v="VERIFICACIÓN INDICADORES DE SERVICIO"/>
    <s v="INDICADOR DE RESPUESTA RDA, RDC, RTO MENSUAL"/>
    <n v="1"/>
    <s v="SUBSECRETARÍA DE SERVICIOS DE LA MOVILIDAD / DIRECCIÓN DE SERVICIO AL CIUDADANO"/>
    <s v="2015-06-12"/>
    <x v="5"/>
    <x v="0"/>
    <s v="ABIERTA"/>
    <x v="2"/>
    <s v="DIRECCIÓN DE SERVICIO AL CIUDADANO"/>
    <s v="DSC"/>
    <n v="100"/>
    <m/>
    <x v="0"/>
    <m/>
    <s v="BLANCA OFIR MURILLO_x000a_JANNETH ROMERO"/>
    <x v="75"/>
  </r>
  <r>
    <n v="347"/>
    <s v="2015-12-29"/>
    <s v="MOVILIDAD"/>
    <s v="SECRETARIA DISTRITAL DE MOVILIDAD"/>
    <s v="113"/>
    <n v="2015"/>
    <n v="108"/>
    <s v="2.2.1.3.2.1"/>
    <n v="2"/>
    <s v="DIRECCIÓN SECTOR MOVILIDAD"/>
    <s v="01 - AUDITORIA DE REGULARIDAD"/>
    <s v="Control Gestión"/>
    <s v="Control Fiscal Interno"/>
    <s v="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
    <s v="LA CONTRALORIA AL REALIZAR SU INFORME CONCLUYÓ QUE NO SE ESTÁN  CUMPLIENDO LOS INDICADORES DE SERVICIO ESTIPULADOS EN EL CONTRATO Y  QUE NO SE HAN EVALUADO PERTINENTEMENTE POR LA SDM LOS  INFORMES DE POSIBLE INCUMPLIMIENTO."/>
    <s v="2. REALIZAR EL TRÁMITE SANCIONATORIO A QUE HAYA LUGAR DE LOS INFORMES DE POSIBLE INCUMPLIMIENTO RELACIONADOS CON LOS INDICADORES DE SERVICIO ESTABLECIDOS EN EL CONTRATO DE CONCESIÓN 071 DE 2007 Y SU REGLAMENTO."/>
    <s v="ELABORACIÓN DE INFORMES DE POSIBLE INCUMPLIMIENTO"/>
    <s v="INFORMES DE POSIBLE INCUMPLIMIENTO DE INDICADORES DEL SIM TRAMITADOS./ INFORMES DE POSIBLE INCUMPLIMIENTO DE INDICADORES DEL SIM."/>
    <n v="1"/>
    <s v="SUBSECRETARÍA DE SERVICIOS DE LA MOVILIDAD"/>
    <s v="2015-06-12"/>
    <x v="5"/>
    <x v="0"/>
    <s v="ABIERTA"/>
    <x v="2"/>
    <s v="SUBSECRETARÍA DE SERVICIOS DE LA MOVILIDAD"/>
    <m/>
    <n v="100"/>
    <m/>
    <x v="0"/>
    <m/>
    <s v="BLANCA OFIR MURILLO_x000a_JANNETH ROMERO"/>
    <x v="73"/>
  </r>
  <r>
    <n v="348"/>
    <s v="2015-12-29"/>
    <s v="MOVILIDAD"/>
    <s v="SECRETARIA DISTRITAL DE MOVILIDAD"/>
    <s v="113"/>
    <n v="2015"/>
    <n v="108"/>
    <s v="2.2.1.4.1"/>
    <n v="1"/>
    <s v="DIRECCIÓN SECTOR MOVILIDAD"/>
    <s v="01 - AUDITORIA DE REGULARIDAD"/>
    <s v="Control Gestión"/>
    <s v="Control Fiscal Interno"/>
    <s v="HALLAZGO ADMINISTRATIVO CON PRESUNTA INCIDENCIA DISCIPLINARIA POR FRACCIONAMIENTO DE CONTRATOS. CONTRATOS CREADOS CON EL FIN DE MEJORAR LA CULTURA VIAL A TRAVÉS DE PRESENTACIONES LÚDICAS TEATRALES EN VÍA PÚBLICA. PÁG.  64"/>
    <s v="VERIFICADA LA ETAPA PRECONTRACTUAL DE CADA UNO DE LOS CONTRATOS DE ASOCIACIÓN, EN ELLOS SE PUDO EVIDENCIAR LO SIGUIENTE: EL OBJETO Y LA NECESIDAD DESCRIBEN Y JUSTIFICAN LO MISMO EN LOS TRES CONTRATOS."/>
    <s v="INCLUIR EN LA POLITICAS DE OPERACIÓN DEL PROCEDIMIENTO DE CONTRATACIÓN DIRECTA, LINEAMIENTOS PRECISOS FRENTE A LOS CONTRATOS DERIVADOS DEL CONVENIO."/>
    <s v="INCLUSIÓN DE POLITICAS EN PROCEDIMIENTO"/>
    <s v="PROCEDIMIENTO ACTUALIZADO"/>
    <n v="1"/>
    <s v="DIRECCIÓN DE ASUNTOS LEGALES"/>
    <s v="2014-11-04"/>
    <x v="47"/>
    <x v="0"/>
    <s v="ABIERTA"/>
    <x v="0"/>
    <s v="DIRECCIÓN DE ASUNTOS LEGALES"/>
    <s v="DAL"/>
    <n v="100"/>
    <m/>
    <x v="0"/>
    <m/>
    <s v="BLANCA OFIR MURILLO_x000a_JANNETH ROMERO"/>
    <x v="73"/>
  </r>
  <r>
    <n v="354"/>
    <s v="2016-06-30"/>
    <s v="MOVILIDAD"/>
    <s v="SECRETARIA DISTRITAL DE MOVILIDAD"/>
    <s v="113"/>
    <n v="2016"/>
    <n v="119"/>
    <s v="2.2.1.4.3.1"/>
    <n v="3"/>
    <s v="DIRECCIÓN SECTOR MOVILIDAD"/>
    <s v="01 - AUDITORIA DE REGULARIDAD"/>
    <s v="Control Gestión"/>
    <s v="Gestión Contractual"/>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DEFICIENCIAS EN LA PLANIFICACIÓN DE LOS CONTRATOS DE PRESTACIÓN DE SERVICIOS PROFESIONALES Y APOYO A LA GESTIÓN DEL PROYECTO DE INVERSIÓN  7132"/>
    <s v="CONTRATAR MEDIANTE LA MODALIDAD DE PRESTACIÓN DE SERVICIOS PROFESIONALES Y APOYO A LA GESTIÓN PARA LA VIGENCIA 2016, EL PERSONAL REQUERIDO PARA ADELANTAR LAS ACTUACIONES ADMINISTRATIVAS DE LAS DEPENDENCIAS QUE SE FINANCIAN CON RECURSOS DEL PROYECTO DE INVERSIÓN 7132 &quot;SUSTANCIACIÓN DE PROCESOS, RECAUDO Y COBRO DE LA CARTERA&quot;, CUYOS PLAZOS DE EJECUCIÓN NO AFECTEN LA CONTINUIDAD DE LAS LABORES DE CARÁCTER MISIONAL  Y REFLEJEN  LA DEBIDA PLANEACIÓN CONTRACTUAL."/>
    <s v="CONTRATOS DE PRESTACIÓN DE SERVICIOS PROFESIONALES Y DE APOYO A LA GESTIÓN SUSCRITOS."/>
    <s v="(NÚMERO DE CONTRATOS DE PRESTACIÓN DE SERVICIOS PROFESIONALES Y DE APOYO A LA GESTIÓN SUSCRITOS EN LA VIGENCIA 2016"/>
    <n v="1"/>
    <s v="DIRECCIÓN DE PROCESOS ADMINISTRATIVOS"/>
    <s v="2016-08-02"/>
    <x v="14"/>
    <x v="0"/>
    <s v="ABIERTA"/>
    <x v="2"/>
    <s v="DIRECCIÓN DE PROCESOS ADMINISTRATIVOS"/>
    <s v="DPA"/>
    <n v="100"/>
    <n v="100"/>
    <x v="0"/>
    <d v="2018-04-18T00:00:00"/>
    <s v="BLANCA OFIR MURILLO_x000a_JANNETH ROMERO"/>
    <x v="80"/>
  </r>
  <r>
    <n v="362"/>
    <s v="2015-12-29"/>
    <s v="MOVILIDAD"/>
    <s v="SECRETARIA DISTRITAL DE MOVILIDAD"/>
    <s v="113"/>
    <n v="2015"/>
    <n v="108"/>
    <s v="2.2.1.5.1"/>
    <n v="1"/>
    <s v="DIRECCIÓN SECTOR MOVILIDAD"/>
    <s v="01 - AUDITORIA DE REGULARIDAD"/>
    <s v="Control Gestión"/>
    <s v="Control Fiscal Interno"/>
    <s v="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
    <s v="COMO RESULTADO DE LA EVALUACIÓN A ESTE CONTRATO, SE PUDO EVIDENCIAR QUE A LA FECHA NO EXISTE CRONOGRAMA ALGUNO NI PUESTA EN MARCHA DE LAS RECOMENDACIONES FORMULADAS POR EL CONSULTOR."/>
    <s v="1. ADELANTAR EL TRÁMITE PARA EL PROYECTO DE DECRETO PARA ESTABLECER CONDICIONES PARA  MEJORAR LA  CALIDAD EN LA PRESTACIÓN DEL SERVICIO DEL TRANSPORTE PÚBLICO INDIVIDUAL."/>
    <s v="ELABORACIÓN PROYECTO DE DECRETO"/>
    <s v="1. UN (1) PROYECTO DE DECRETO  PARA  ESTABLECER CONDICIONES PARA MEJORAR LA  CALIDAD EN LA PRESTACIÓN DEL SERVICIO DEL TRANSPORTE PÚBLICO INDIVIDUAL."/>
    <n v="1"/>
    <s v="DIRECCIÓN DE TRANSPORTE E INFRAESTRUCTURA"/>
    <s v="2015-06-12"/>
    <x v="48"/>
    <x v="0"/>
    <s v="ABIERTA"/>
    <x v="8"/>
    <s v="DIRECCIÓN DE TRANSPORTE E INFRAESTRUCTURA"/>
    <m/>
    <n v="100"/>
    <m/>
    <x v="0"/>
    <m/>
    <s v="BLANCA OFIR MURILLO_x000a_JANNETH ROMERO"/>
    <x v="73"/>
  </r>
  <r>
    <n v="363"/>
    <s v="2015-12-29"/>
    <s v="MOVILIDAD"/>
    <s v="SECRETARIA DISTRITAL DE MOVILIDAD"/>
    <s v="113"/>
    <n v="2015"/>
    <n v="108"/>
    <s v="2.2.1.5.1"/>
    <n v="2"/>
    <s v="DIRECCIÓN SECTOR MOVILIDAD"/>
    <s v="01 - AUDITORIA DE REGULARIDAD"/>
    <s v="Control Gestión"/>
    <s v="Control Fiscal Interno"/>
    <s v="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
    <s v="COMO RESULTADO DE LA EVALUACIÓN A ESTE CONTRATO, SE PUDO EVIDENCIAR QUE A LA FECHA NO EXISTE CRONOGRAMA ALGUNO NI PUESTA EN MARCHA DE LAS RECOMENDACIONES FORMULADAS POR EL CONSULTOR."/>
    <s v="2.ELABORAR UN CRONOGRAMA PARA IMPLEMENTAR LAS ACTIVIDADES CONTRIBUYAN AL MEJORAMIENTO EN LA CALIDAD DE LA PRESTACIÓN DEL SERVICIO DE TRANSPORTE INDIVIDUAL."/>
    <s v="ELABORACIÓN DE CRONOGRAMA PARA MEJORAMIENTO EN LA CALIDAD DE LA PRESTACIÓN DEL SERVICIO"/>
    <s v="2. UN (1) CRONOGRAMA PARA IMPLEMENTAR LAS ACTIVIDADES QUE CONTRIBUYAN AL MEJORAMIENTO EN LA CALIDAD DE LA PRESTACIÓN DEL SERVICIO DE TRANSPORTE INDIVIDUAL."/>
    <n v="1"/>
    <s v="DIRECCIÓN DE TRANSPORTE E INFRAESTRUCTURA"/>
    <s v="2015-06-12"/>
    <x v="48"/>
    <x v="0"/>
    <s v="ABIERTA"/>
    <x v="8"/>
    <s v="DIRECCIÓN DE TRANSPORTE E INFRAESTRUCTURA"/>
    <m/>
    <n v="100"/>
    <m/>
    <x v="0"/>
    <m/>
    <s v="BLANCA OFIR MURILLO_x000a_JANNETH ROMERO"/>
    <x v="73"/>
  </r>
  <r>
    <n v="366"/>
    <s v="2015-12-29"/>
    <s v="MOVILIDAD"/>
    <s v="SECRETARIA DISTRITAL DE MOVILIDAD"/>
    <s v="113"/>
    <n v="2015"/>
    <n v="108"/>
    <s v="2.2.1.7.2"/>
    <n v="1"/>
    <s v="DIRECCIÓN SECTOR MOVILIDAD"/>
    <s v="01 - AUDITORIA DE REGULARIDAD"/>
    <s v="Control Gestión"/>
    <s v="Control Fiscal Interno"/>
    <s v="HALLAZGO ADMINISTRATIVO CON PRESUNTA INCIDENCIA DISCIPLINARIA PORQUE LA SECRETARÍA DISTRITAL DE MOVILIDAD NO TIENE IMPLEMENTADAS ACCIONES QUE LE PERMITA RECIBIR Y CONTROLAR LOS ELEMENTOS Y/O PARTES DE LA SEÑALIZACIÓN QUE HAN SIDO RETIRADOS DEL ESPACIO PÚBLICO. PÁG.  78"/>
    <s v="EN LA ENTIDAD PARA EL MOMENTO DE LA AUDITORÍA NO EXISTÍAN ESPACIOS Y CONTROLES QUE PERMITAN UBICAR Y DISPOSICIÓN FINAL A LAS SEÑALES RETIRADAS DEL ESPACIO PÚBLICO."/>
    <s v="CON EL FIN DE ATENDER LA OBSERVACIÓN DEL ENTE DE CONTROL,  LA SECRETARÍA DISTRITAL DE MOVILIDAD, DISPUSO DE UN ESPACIO FÍSICO PARA LA DISPOSICIÓN DE LAS SEÑALES RETIRADAS DEL ESPACIO PÚBLICO EN EL ALMACÉN DE LA ENTIDAD."/>
    <s v="ADECUACIÓN DEL ESPACIO FÍSICO EN EL ALMACÉN"/>
    <s v="ADECUACIÓN DEL ESPACIO FÍSICO EN EL ALMACÉN PARA EL RECIBO DE LAS SEÑALES RETIRADAS DEL ESPACIO PÚBLICO."/>
    <n v="1"/>
    <s v="SUBSECRETARÍA DE SERVICIOS DE LA MOVILIDAD / DIRECCIÓN DE CONTROL Y VIGILANCIA"/>
    <s v="2015-06-12"/>
    <x v="49"/>
    <x v="0"/>
    <s v="ABIERTA"/>
    <x v="2"/>
    <s v="DIRECCION DE CONTROL Y VIGILANCIA"/>
    <s v="DCV"/>
    <n v="100"/>
    <m/>
    <x v="0"/>
    <m/>
    <s v="BLANCA OFIR MURILLO_x000a_JANNETH ROMERO"/>
    <x v="73"/>
  </r>
  <r>
    <n v="367"/>
    <s v="2015-12-29"/>
    <s v="MOVILIDAD"/>
    <s v="SECRETARIA DISTRITAL DE MOVILIDAD"/>
    <s v="113"/>
    <n v="2015"/>
    <n v="108"/>
    <s v="2.2.1.7.2"/>
    <n v="2"/>
    <s v="DIRECCIÓN SECTOR MOVILIDAD"/>
    <s v="01 - AUDITORIA DE REGULARIDAD"/>
    <s v="Control Gestión"/>
    <s v="Control Fiscal Interno"/>
    <s v="HALLAZGO ADMINISTRATIVO CON PRESUNTA INCIDENCIA DISCIPLINARIA PORQUE LA SECRETARÍA DISTRITAL DE MOVILIDAD NO TIENE IMPLEMENTADAS ACCIONES QUE LE PERMITA RECIBIR Y CONTROLAR LOS ELEMENTOS Y/O PARTES DE LA SEÑALIZACIÓN QUE HAN SIDO RETIRADOS DEL ESPACIO PÚBLICO. PÁG.  78"/>
    <s v="EN LA ENTIDAD PARA EL MOMENTO DE LA AUDITORÍA NO EXISTÍAN ESPACIOS Y CONTROLES QUE PERMITAN UBICAR Y DISPOSICIÓN FINAL A LAS SEÑALES RETIRADAS DEL ESPACIO PÚBLICO."/>
    <s v="REALIZAR  SEGUIMIENTO A LA APLICACIÓN DEL PROCEDIMIENTO (MENSUALMENTE) “PROCEDIMIENTO DE RECIBO Y ENTREGA DE SEÑALES DE TRÁNSITO RETIRADAS EN VÍA PARA SU POSTERIOR DADA DE BAJA”"/>
    <s v="REALIZAR SEGUIMIENTO A LA APLICACIÓN DEL PROCEDIMIENTO"/>
    <s v="SEGUIMIENTO EFECTUADO A LA APLICACIÓN DEL PROCEDIMIENTO / SEGUIMIENTO PROGRAMADO"/>
    <n v="1"/>
    <s v="SUBSECRETARÍA DE SERVICIOS DE LA MOVILIDAD / DIRECCIÓN DE CONTROL Y VIGILANCIA"/>
    <s v="2015-06-05"/>
    <x v="50"/>
    <x v="0"/>
    <s v="ABIERTA"/>
    <x v="2"/>
    <s v="DIRECCION DE CONTROL Y VIGILANCIA"/>
    <s v="DCV"/>
    <n v="100"/>
    <m/>
    <x v="0"/>
    <m/>
    <s v="BLANCA OFIR MURILLO_x000a_JANNETH ROMERO"/>
    <x v="73"/>
  </r>
  <r>
    <n v="368"/>
    <s v="2015-12-29"/>
    <s v="MOVILIDAD"/>
    <s v="SECRETARIA DISTRITAL DE MOVILIDAD"/>
    <s v="113"/>
    <n v="2015"/>
    <n v="108"/>
    <s v="2.2.1.7.3"/>
    <n v="1"/>
    <s v="DIRECCIÓN SECTOR MOVILIDAD"/>
    <s v="01 - AUDITORIA DE REGULARIDAD"/>
    <s v="Control Gestión"/>
    <s v="Control Fiscal Interno"/>
    <s v="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
    <s v="NO TENER AL MANUAL DE SEÑALIZACIÓN- RESOLUCIÓN 1050 DE 2004 COMO NORMA QUE RIJA ESTRICTAMENTE LOS CONCEPTOS TÉCNICOS SINO COMO GUÍA ORIENTADORA."/>
    <s v="PARA EL NUEVO CONTRATO RELACIONADO CON EL MANTENIMIENTO DE SEÑALIZACIÓN VERTICAL Y ELEVADA, NO SE INCLUIRA LA ACTIVIDAD DE ADECUACIÓN DE PEDESTALES."/>
    <s v="AJUSTE CONTRATO VIGENCIA 2015"/>
    <s v="CONTRATO VIGENCIA 2015 QUE NO INCLUYA LA ACTIVIDAD DE ADECUACIÓN DE PEDESTALES / CONTRATO FIRMADO."/>
    <n v="1"/>
    <s v="SUBSECRETARÍA DE SERVICIOS DE LA MOVILIDAD / DIRECCIÓN DE CONTROL Y VIGILANCIA"/>
    <s v="2015-06-12"/>
    <x v="48"/>
    <x v="0"/>
    <s v="ABIERTA"/>
    <x v="2"/>
    <s v="DIRECCION DE CONTROL Y VIGILANCIA"/>
    <s v="DCV"/>
    <n v="100"/>
    <m/>
    <x v="0"/>
    <m/>
    <s v="BLANCA OFIR MURILLO_x000a_JANNETH ROMERO"/>
    <x v="73"/>
  </r>
  <r>
    <n v="373"/>
    <s v="2015-12-29"/>
    <s v="MOVILIDAD"/>
    <s v="SECRETARIA DISTRITAL DE MOVILIDAD"/>
    <s v="113"/>
    <n v="2015"/>
    <n v="108"/>
    <s v="2.2.1.8.6"/>
    <n v="3"/>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s v="APLICAR EL PROCEDIMIENTO ESTABLECIDO EN LA JUSTIFICACÓN A LA MODIFICACIÓN Nº 2 AL CONVENIO INTERADMINISTRATIVON 1029 DE LA  FASE I, DESDE EL PASO 1 HASTA AL PASO 8 DEL FLUJOGRAMA RESPECTIVO PARA EL COMPONENETE  MODERNIZACIÓN Y ACTUALIZACIÓN SEMAFÓRICA."/>
    <s v="APLICACIÓN DE PROCEDIMIENTO"/>
    <s v="PROCEDIMIENTO APLICADO PARA EL COMPONENETE MODERNIZACIÓN Y ACTUALIZACIÓN SEMAFÓRICA/ANEXO FINANCIERO SUSCRITO ."/>
    <n v="1"/>
    <s v="SUBSECRETARÍA DE SERVICIOS DE LA MOVILIDAD / DIRECCIÓN DE CONTROL Y VIGILANCIA"/>
    <s v="2015-06-12"/>
    <x v="51"/>
    <x v="0"/>
    <s v="ABIERTA"/>
    <x v="2"/>
    <s v="DIRECCION DE CONTROL Y VIGILANCIA"/>
    <s v="DCV"/>
    <n v="100"/>
    <m/>
    <x v="0"/>
    <m/>
    <s v="BLANCA OFIR MURILLO_x000a_JANNETH ROMERO"/>
    <x v="81"/>
  </r>
  <r>
    <n v="374"/>
    <s v="2015-12-29"/>
    <s v="MOVILIDAD"/>
    <s v="SECRETARIA DISTRITAL DE MOVILIDAD"/>
    <s v="113"/>
    <n v="2015"/>
    <n v="108"/>
    <s v="2.2.1.8.6"/>
    <n v="4"/>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s v="APLICAR EL PROCEDIMIENTO ESTABLECIDO EN LA JUSTIFICACÓN A LA MODIFICACIÓN Nº 2 AL CONVENIO INTERADMINISTRATIVON 1029 DE LA  FASE I, DESDE EL PASO 1 HASTA AL PASO 8 DEL FLUJOGRAMA RESPECTIVO PARA EL COMPONENETE PANELES DE MENSAJE VARIABLE)"/>
    <s v="APLICACIÓN DE PROCEDIMIENTO"/>
    <s v="PROCEDIMIENTO APLICADO PARA EL COMPONENETE COMPONENETE PANELES DE MENSAJE VARIABLE/ANEXO FINANCIERO SUSCRITO ."/>
    <n v="1"/>
    <s v="SUBSECRETARÍA DE SERVICIOS DE LA MOVILIDAD / DIRECCIÓN DE CONTROL Y VIGILANCIA"/>
    <s v="2015-06-12"/>
    <x v="51"/>
    <x v="0"/>
    <s v="ABIERTA"/>
    <x v="2"/>
    <s v="DIRECCION DE CONTROL Y VIGILANCIA"/>
    <s v="DCV"/>
    <n v="100"/>
    <m/>
    <x v="0"/>
    <m/>
    <s v="BLANCA OFIR MURILLO_x000a_JANNETH ROMERO"/>
    <x v="81"/>
  </r>
  <r>
    <n v="375"/>
    <s v="2015-12-29"/>
    <s v="MOVILIDAD"/>
    <s v="SECRETARIA DISTRITAL DE MOVILIDAD"/>
    <s v="113"/>
    <n v="2015"/>
    <n v="108"/>
    <s v="2.2.1.9.1"/>
    <n v="1"/>
    <s v="DIRECCIÓN SECTOR MOVILIDAD"/>
    <s v="01 - AUDITORIA DE REGULARIDAD"/>
    <s v="Control Gestión"/>
    <s v="Control Fiscal Interno"/>
    <s v="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
    <s v="LA ENTIDAD NO HA IMPLEMENTADO LAS ACCIONES CORRECTIVAS FRENTE AL ALTO PORCENTAJE DE DEVOLUCIÓN DE ACTOS ADMINISTRATIVOS Y COMPARENDOS ELECTRÓNICOS, QUE SUPERA EL 50%."/>
    <s v="INCLUIR EN LA ESTRUCTURACIÓN DEL PROCESO CONTRACTUAL DE CORRESPONDENCIA INDICADORES DEL NIVEL DE SERVICIO INICIAL QUE SE TENDRÁN EN CUENTA PARA LA EVALUACIÓN MENSUAL DEL SERVICIO SOLICITADO DURANTE LA EJECUCIÓN DEL CONTRATO"/>
    <s v="ESTABLECER INDICADORES PARA EL SEGUIMIENTO EN EL PROCESO CONTRACTUAL"/>
    <s v="NO. DE INDICADORES APLICADOS EN LA EVALUACIÓN MENSUAL DEL SERVICIO EJECUTADO/ NO. DE INDICADORES ESTABLECIDOS PARA EL SEGUIMIENTO EN EL PROCESO CONTRATUAL"/>
    <n v="1"/>
    <s v="SUBDIRECCIÓN  ADMINISTRATIVA"/>
    <s v="2015-06-12"/>
    <x v="50"/>
    <x v="0"/>
    <s v="ABIERTA"/>
    <x v="0"/>
    <s v="SUBDIRECCIÓN  ADMINISTRATIVA"/>
    <s v="SA"/>
    <n v="100"/>
    <m/>
    <x v="0"/>
    <m/>
    <s v="BLANCA OFIR MURILLO_x000a_JANNETH ROMERO"/>
    <x v="73"/>
  </r>
  <r>
    <n v="376"/>
    <s v="2015-12-29"/>
    <s v="MOVILIDAD"/>
    <s v="SECRETARIA DISTRITAL DE MOVILIDAD"/>
    <s v="113"/>
    <n v="2015"/>
    <n v="108"/>
    <s v="2.2.1.9.1"/>
    <n v="2"/>
    <s v="DIRECCIÓN SECTOR MOVILIDAD"/>
    <s v="01 - AUDITORIA DE REGULARIDAD"/>
    <s v="Control Gestión"/>
    <s v="Control Fiscal Interno"/>
    <s v="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
    <s v="LA ENTIDAD NO HA IMPLEMENTADO LAS ACCIONES CORRECTIVAS FRENTE AL ALTO PORCENTAJE DE DEVOLUCIÓN DE ACTOS ADMINISTRATIVOS Y COMPARENDOS ELECTRÓNICOS, QUE SUPERA EL 50%."/>
    <s v="REALIZAR EVALUACIÓN MENSUAL DE LOS INDICADORES DEL NIVEL DE SERVICIO  EJECUTADO PARA VERIFICAR EL CUMPLIMIENTO DE LO SOLICITADO CONTRACTUALMENTE"/>
    <s v="REALIZAR EVALUACIÓN MENSUAL DEL PORCENTAJE DE CUMPLIMIENTO DEL  INDICADOR DEL SERVICIO"/>
    <s v="PORCENTAJE DE CUMPLIMIENTO DEL  INDICADOR DEL SERVICIO  EJECUTADO ESTABLECIDOS PARA EL SEGUIMIENTO"/>
    <n v="1"/>
    <s v="SUBDIRECCIÓN  ADMINISTRATIVA"/>
    <s v="2015-06-12"/>
    <x v="50"/>
    <x v="0"/>
    <s v="ABIERTA"/>
    <x v="0"/>
    <s v="SUBDIRECCIÓN  ADMINISTRATIVA"/>
    <s v="SA"/>
    <n v="100"/>
    <m/>
    <x v="0"/>
    <m/>
    <s v="BLANCA OFIR MURILLO_x000a_JANNETH ROMERO"/>
    <x v="73"/>
  </r>
  <r>
    <n v="377"/>
    <s v="2015-12-29"/>
    <s v="MOVILIDAD"/>
    <s v="SECRETARIA DISTRITAL DE MOVILIDAD"/>
    <s v="113"/>
    <n v="2015"/>
    <n v="108"/>
    <s v="2.2.2"/>
    <n v="1"/>
    <s v="DIRECCIÓN SECTOR MOVILIDAD"/>
    <s v="01 - AUDITORIA DE REGULARIDAD"/>
    <s v="Control Gestión"/>
    <s v="Control Fiscal Interno"/>
    <s v="HALLAZGO ADMINISTRATIVO CON POSIBLE INCIDENCIA DISCIPLINARIA AL DETERMINAR DEFICIENCIAS EN LA UTILIZACIÓN DE LOS RECURSOS DE INVERSIÓN, AL PRESENTAR BAJAS O NULAS EJECUCIONES EN ALGUNAS METAS DE LOS PROYECTOS EVALUADOS. ACCIÓN 3."/>
    <s v="LA CONTRALORÍA A TRAVÉS DE HALLAZGO 2.2.3.1. DETERMINÓ QUE LA ACCIÓN ESTABLECIDA PARA SOLUCIONAR ESTE HALLAZGO EN EL PMI FUE INEFICIENTE POR LO QUE SE PROCEDE A PLANTEAR NUEVA ACCIÓN DE MEJORA PARA ESTE HALLAZGO."/>
    <s v="REALIZAR REUNIONES MENSUALES POR PARTE DE LOS ORDENADORES DE GASTO, QUE PERMITAN EVIDENCIAR POSIBLES ATRASOS EN LA EJECUCIÓN DEL PLAN DE ADQUISICIONES, CON EL FIN DE TOMAR LAS CORRECCIONES A TIEMPO, LOGRANDO ASÍ UNA ADECUADA UTILIZACIÓN DE RECURSOS Y EJECUCIÓN DE METAS"/>
    <s v="REALIZAR REUNIONES POR PARTE DE LOS ORDENADORES DE GASTO"/>
    <s v="REUNIONES REALIZADAS/ REUNIONES PROGRAMADAS PARA EVALUAR EL PORCENTAJE DE EJECUCIÓN PRESUPUESTAL (SIN TENER EN CUENTA LOS RECURSOS DE PLANTA TEMPORAL)"/>
    <n v="1"/>
    <s v="ORDENADORES DEL GASTO"/>
    <s v="2015-05-30"/>
    <x v="48"/>
    <x v="0"/>
    <s v="ABIERTA"/>
    <x v="10"/>
    <s v="ORDENADORES DEL GASTO"/>
    <m/>
    <n v="100"/>
    <m/>
    <x v="0"/>
    <m/>
    <s v="BLANCA OFIR MURILLO_x000a_JANNETH ROMERO"/>
    <x v="9"/>
  </r>
  <r>
    <n v="378"/>
    <s v="2015-12-29"/>
    <s v="MOVILIDAD"/>
    <s v="SECRETARIA DISTRITAL DE MOVILIDAD"/>
    <s v="113"/>
    <n v="2015"/>
    <n v="108"/>
    <s v="2.2.3"/>
    <n v="1"/>
    <s v="DIRECCIÓN SECTOR MOVILIDAD"/>
    <s v="01 - AUDITORIA DE REGULARIDAD"/>
    <s v="Control Gestión"/>
    <s v="Control Fiscal Interno"/>
    <s v="HALLAZGO ADMINISTRATIVO CON POSIBLE INCIDENCIA PENAL Y DISCIPLINARIA AL DETERMINAR QUE EN LA EJECUCIÓN DEL CONTRATO DE PRESTACIÓN DE SERVICIOS NO. 118 DE 2012 SE REALIZAN, POR PARTE DEL CONTRATISTA, LABORES QUE NO CORRESPONDEN AL OBJETO CONTRACTUAL"/>
    <s v="LA CONTRALORÍA A TRAVÉS DE HALLAZGO 2.2.3.1. DETERMINÓ QUE LA ACCIÓN ESTABLECIDA PARA SOLUCIONAR ESTE HALLAZGO EN EL PMI FUE INEFICIENTE POR LO QUE SE PROCEDE A PLANTEAR NUEVA ACCIÓN DE MEJORA PARA ESTE HALLAZGO.."/>
    <s v="1. IMPARTIR DIRECTRIZ A TODOS LOS SUPERVISORES DE LOS CONTRATOS DE LA SDM DONDE SE RECUERDE VERIFICAR LA ENTREGA DE PRODUCTOS DE CONFORMIDAD AL OBJETO CONTRACTUAL CON  EL FIN DE IDENTIFICAR PRODUCTOS NO CONFORME Y TOMAR ACCIONES CORRECTIVAS Y PREVENTIVAS AL RESPECTO."/>
    <s v="ELABORACIÓN Y REMISIÓN CIRCULAR"/>
    <s v="CIRCULAR REMITIDA  A TODOS LOS SUPERVISORES DE LOS CONTRATOS DE LA SDM IMPARTIENDO LA DIRECTRIZ."/>
    <n v="1"/>
    <s v="SUBSECRETARÍA POLITICA SECTORIAL"/>
    <s v="2015-06-12"/>
    <x v="48"/>
    <x v="0"/>
    <s v="ABIERTA"/>
    <x v="8"/>
    <s v="SUBSECRETARÍA POLITICA SECTORIAL"/>
    <m/>
    <n v="100"/>
    <m/>
    <x v="0"/>
    <m/>
    <s v="BLANCA OFIR MURILLO_x000a_JANNETH ROMERO"/>
    <x v="82"/>
  </r>
  <r>
    <n v="379"/>
    <s v="2015-12-29"/>
    <s v="MOVILIDAD"/>
    <s v="SECRETARIA DISTRITAL DE MOVILIDAD"/>
    <s v="113"/>
    <n v="2015"/>
    <n v="108"/>
    <s v="2.2.3"/>
    <n v="2"/>
    <s v="DIRECCIÓN SECTOR MOVILIDAD"/>
    <s v="01 - AUDITORIA DE REGULARIDAD"/>
    <s v="Control Gestión"/>
    <s v="Control Fiscal Interno"/>
    <s v="HALLAZGO ADMINISTRATIVO CON POSIBLE INCIDENCIA PENAL Y DISCIPLINARIA AL DETERMINAR QUE EN LA EJECUCIÓN DEL CONTRATO DE PRESTACIÓN DE SERVICIOS NO. 118 DE 2012 SE REALIZAN, POR PARTE DEL CONTRATISTA, LABORES QUE NO CORRESPONDEN AL OBJETO CONTRACTUAL"/>
    <s v="LA CONTRALORÍA A TRAVÉS DE HALLAZGO 2.2.3.1. DETERMINÓ QUE LA ACCIÓN ESTABLECIDA PARA SOLUCIONAR ESTE HALLAZGO EN EL PMI FUE INEFICIENTE POR LO QUE SE PROCEDE A PLANTEAR NUEVA ACCIÓN DE MEJORA PARA ESTE HALLAZGO."/>
    <s v="2. VERIFICAR EN EL INFORME DE ACTIVIDADES DE LOS CONTRATISTAS LA ENTREGA DE PRODUCTOS DE CONFORMIDAD AL OBJETO CONTRACTUAL CON  EL FIN DE IDENTIFICAR PRODUCTOS NO CONFORME."/>
    <s v="VERIFICACIÓN INFORMES DE ACTIVIDADES DE LOS CONTRATISTAS"/>
    <s v="INFORME DE ACTIVIDADES DE LOS CONTRATISTAS"/>
    <n v="1"/>
    <s v="SUBSECRETARÍA POLITICA SECTORIAL"/>
    <s v="2015-06-12"/>
    <x v="48"/>
    <x v="0"/>
    <s v="ABIERTA"/>
    <x v="8"/>
    <s v="SUBSECRETARÍA POLITICA SECTORIAL"/>
    <m/>
    <n v="100"/>
    <m/>
    <x v="0"/>
    <m/>
    <s v="BLANCA OFIR MURILLO_x000a_JANNETH ROMERO"/>
    <x v="82"/>
  </r>
  <r>
    <n v="382"/>
    <s v="2015-12-29"/>
    <s v="MOVILIDAD"/>
    <s v="SECRETARIA DISTRITAL DE MOVILIDAD"/>
    <s v="113"/>
    <n v="2015"/>
    <n v="108"/>
    <s v="2.2.4"/>
    <n v="1"/>
    <s v="DIRECCIÓN SECTOR MOVILIDAD"/>
    <s v="01 - AUDITORIA DE REGULARIDAD"/>
    <s v="Control Gestión"/>
    <s v="Control Fiscal Interno"/>
    <s v="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
    <s v="LA CONTRALORÍA A TRAVÉS DE HALLAZGO 2.2.3.1. DETERMINÓ QUE LA ACCIÓN ESTABLECIDA PARA SOLUCIONAR ESTE HALLAZGO EN EL PMI FUE INEFICIENTE POR LO QUE SE PROCEDE A PLANTEAR NUEVA ACCIÓN DE MEJORA PARA ESTE HALLAZGO."/>
    <s v="VERIFICAR EN LOS ESTUDIOS PREVIOS QUE LAS FUNCIONES A REALIZAR POR EL PERSONAL A CONTRATAR NO SE ADELANTEN POR FUNCIONARIOS YA VINCULADO O POR OTROS CONTRATISTAS."/>
    <s v="VERIFICACIÓN ESTUDIOS PREVIOS"/>
    <s v="ESTUDIOS PREVIOS REVISADOS"/>
    <n v="1"/>
    <s v="SUBSECRETARÍA POLITICA SECTORIAL"/>
    <s v="2015-08-30"/>
    <x v="48"/>
    <x v="0"/>
    <s v="ABIERTA"/>
    <x v="8"/>
    <s v="SUBSECRETARÍA POLITICA SECTORIAL"/>
    <m/>
    <n v="100"/>
    <m/>
    <x v="0"/>
    <m/>
    <s v="BLANCA OFIR MURILLO_x000a_JANNETH ROMERO"/>
    <x v="83"/>
  </r>
  <r>
    <n v="383"/>
    <s v="2015-12-29"/>
    <s v="MOVILIDAD"/>
    <s v="SECRETARIA DISTRITAL DE MOVILIDAD"/>
    <s v="113"/>
    <n v="2015"/>
    <n v="108"/>
    <s v="2.2.4.2.1"/>
    <n v="1"/>
    <s v="DIRECCIÓN SECTOR MOVILIDAD"/>
    <s v="01 - AUDITORIA DE REGULARIDAD"/>
    <s v="Control Gestión"/>
    <s v="Control Fiscal Interno"/>
    <s v="HALLAZGO ADMINISTRATIVO POR EL INCUMPLIMIENTO DE LA CIRCULAR 031 DE 2011 DE LA PROCURADURÍA GENERAL DE LA NACIÓN POR LA BAJA EJECUCIÓN DEL PRESUPUESTO ASIGNADO EN LA VIGENCIA 2014. PÁG.  122"/>
    <s v="LA ENTIDAD EJECUTÓ EL 84% A DICIEMBRE 31 DEL PRESUPUESTO TOTAL ASIGNADO A LA VIGENCIA 2014"/>
    <s v="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
    <s v="REALIZAR REUNIONES SEGUIMIENTO A LA EJECUCIÓN DEL PLAN ANUAL DE ADQUISICIONES"/>
    <s v="PORCENTAJE DE EJECUCIÓN PRESUPUESTAL (SIN TENER EN CUENTA LOS RECURSOS DE PLANTA TEMPORAL)"/>
    <n v="0.9"/>
    <s v="SUBSECRETARÍA DE SERVICIOS DE LA MOVILIDAD"/>
    <s v="2015-06-05"/>
    <x v="48"/>
    <x v="0"/>
    <s v="ABIERTA"/>
    <x v="2"/>
    <s v="SUBSECRETARÍA DE SERVICIOS DE LA MOVILIDAD"/>
    <m/>
    <n v="100"/>
    <m/>
    <x v="0"/>
    <m/>
    <s v="BLANCA OFIR MURILLO_x000a_JANNETH ROMERO"/>
    <x v="73"/>
  </r>
  <r>
    <n v="384"/>
    <s v="2015-12-29"/>
    <s v="MOVILIDAD"/>
    <s v="SECRETARIA DISTRITAL DE MOVILIDAD"/>
    <s v="113"/>
    <n v="2015"/>
    <n v="108"/>
    <s v="2.2.4.6.1"/>
    <n v="1"/>
    <s v="DIRECCIÓN SECTOR MOVILIDAD"/>
    <s v="01 - AUDITORIA DE REGULARIDAD"/>
    <s v="Control Gestión"/>
    <s v="Control Fiscal Interno"/>
    <s v="HALLAZGO ADMINISTRATIVO CON PRESUNTA INCIDENCIA DISCIPLINARIA POR EL INCUMPLIMIENTO DE LA CIRCULAR 031 DE 2011 DE LA PROCURADURÍA GENERAL DE LA NACIÓN POR LA BAJA EJECUCIÓN DEL PAC APROBADO EN LA VIGENCIA 2014. PÁG.  125"/>
    <s v="SE PROGRAMAN LOS PAGOS SIN TENER LA FACTURAS DE LOS PROVEEDORES."/>
    <s v="LA PROGRAMACIÓN DEL PAC  MENSUAL SE HARÁ CON BASE EN LAS  FACTURAS APROBADAS POR EL SUPERVISOR O INTERVENTOR DEL CONTRATO SEGÚN EL CASO."/>
    <s v="VERIFICACIÓN EJECUCIÓN PAC PROGRAMADO"/>
    <s v="VALOR PAC EJECUTADO / PROGRAMADO ."/>
    <n v="1"/>
    <s v="SUBSECRETARÍA DE SERVICIOS DE LA MOVILIDAD"/>
    <s v="2015-09-01"/>
    <x v="48"/>
    <x v="0"/>
    <s v="ABIERTA"/>
    <x v="2"/>
    <s v="SUBSECRETARÍA DE SERVICIOS DE LA MOVILIDAD"/>
    <m/>
    <n v="100"/>
    <m/>
    <x v="0"/>
    <m/>
    <s v="BLANCA OFIR MURILLO_x000a_JANNETH ROMERO"/>
    <x v="73"/>
  </r>
  <r>
    <n v="385"/>
    <s v="2015-12-29"/>
    <s v="MOVILIDAD"/>
    <s v="SECRETARIA DISTRITAL DE MOVILIDAD"/>
    <s v="113"/>
    <n v="2015"/>
    <n v="108"/>
    <s v="2.2.4.7.3.1"/>
    <n v="1"/>
    <s v="DIRECCIÓN SECTOR MOVILIDAD"/>
    <s v="01 - AUDITORIA DE REGULARIDAD"/>
    <s v="Control Gestión"/>
    <s v="Control Fiscal Interno"/>
    <s v="HALLAZGO ADMINISTRATIVO CON PRESUNTA INCIDENCIA DISCIPLINARIA POR EL INCUMPLIMIENTO DE LA CIRCULAR 031 DE 2011 DE LA PROCURADURÍA GENERAL DE LA NACIÓN EN LA CONSTITUCIÓN DE RESERVAS PRESUPUESTALES VIGENCIA 2014. PÁG.  126"/>
    <s v="AL CIERRE DE LA VIGENCIA 2014 LA ENTIDAD CONSTITUYÓ RESERVAS PRESUPUESTALES POR EL 40% DEL TOTAL COMPROMETIDO,"/>
    <s v="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
    <s v="REALIZAR REUNIONES SEGUIMIENTO A LA EJECUCIÓN DEL PLAN ANUAL DE ADQUISICIONES"/>
    <s v="PORCENTAJE DE EJECUCIÓN PRESUPUESTAL (SIN TENER EN CUENTA LOS RECURSOS DE PLANTA TEMPORAL)"/>
    <n v="0.9"/>
    <s v="SUBSECRETARÍA DE SERVICIOS DE LA MOVILIDAD"/>
    <s v="2015-06-05"/>
    <x v="48"/>
    <x v="0"/>
    <s v="ABIERTA"/>
    <x v="2"/>
    <s v="SUBSECRETARÍA DE SERVICIOS DE LA MOVILIDAD"/>
    <m/>
    <n v="100"/>
    <m/>
    <x v="0"/>
    <m/>
    <s v="BLANCA OFIR MURILLO_x000a_JANNETH ROMERO"/>
    <x v="73"/>
  </r>
  <r>
    <n v="387"/>
    <s v="2015-12-29"/>
    <s v="MOVILIDAD"/>
    <s v="SECRETARIA DISTRITAL DE MOVILIDAD"/>
    <s v="113"/>
    <n v="2015"/>
    <n v="108"/>
    <s v="2.2.5.1"/>
    <n v="2"/>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PÁG.  128"/>
    <s v="SE EVIDENCIO QUE LOS SUPERVISORES ASIGNADOS POR LA SDM NO REALIZAN UNA CORRECTA VIGILANCIA EN LA EJECUCIÓN DE LOS CONTRATOS."/>
    <s v="PUBLICAR Y SOCIALIZAR AL INTERIOR DE LA ENTIDAD, EL MANUAL DE SUPERVISIÓN E INTERVENTORÍA."/>
    <s v="SOCIALIZAR MANUAL DE SUPERVISIÓN"/>
    <s v="* NUMERO DE SOCIALIZACIONES REALIZADAS / NUMERO DE SOCIALIZADAS PROYECTADAS A REALIZAR"/>
    <n v="1"/>
    <s v="DIRECCIÓN DE ASUNTOS LEGALES"/>
    <s v="2015-06-05"/>
    <x v="44"/>
    <x v="0"/>
    <s v="ABIERTA"/>
    <x v="11"/>
    <s v="DIRECCIÓN DE ASUNTOS LEGALES"/>
    <m/>
    <n v="100"/>
    <m/>
    <x v="0"/>
    <m/>
    <s v="BLANCA OFIR MURILLO_x000a_JANNETH ROMERO"/>
    <x v="84"/>
  </r>
  <r>
    <n v="389"/>
    <s v="2015-12-29"/>
    <s v="MOVILIDAD"/>
    <s v="SECRETARIA DISTRITAL DE MOVILIDAD"/>
    <s v="113"/>
    <n v="2015"/>
    <n v="108"/>
    <s v="2.2.5.2"/>
    <n v="2"/>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PÁG.  129"/>
    <s v="LA OBSERVACIÓN SE ORIGINA POR LA FALTA DE UN DEBIDO CONTROL EN LA FOLIACIÓN Y REGISTRO DE LOS DOCUMENTOS QUE SE INCORPORAN A LAS CARPETAS REVISADAS, ESTO GENERA INSEGURIDAD EN LA INFORMACIÓN."/>
    <s v="IMPLEMENTAR, PUBLICAR Y SOCIALIZAR PROTOCOLO EN EL CUAL SE ESTABLEZCAN LOS DOCUMENTOS QUE SE DEBEN INCORPORAR EN CADA UNO DE LOS EXPEDIENTES CONTRACTUALES, A FIN DE TENER UN  MEJOR CONTROL DE LOS MISMOS."/>
    <s v="ELABORACIÓN, PUBLICACIÓN Y SOCIALIZACIÓN PROTOCOLO"/>
    <s v="PROTOCOLO PUBLICADO Y SOCIALIZADO AL INTERIOR DEL PROCESO DE GESTIÓN LEGAL Y CONTRACTUAL."/>
    <n v="1"/>
    <s v="DIRECCIÓN DE ASUNTOS LEGALES"/>
    <s v="2015-06-05"/>
    <x v="10"/>
    <x v="0"/>
    <s v="ABIERTA"/>
    <x v="11"/>
    <s v="DIRECCIÓN DE ASUNTOS LEGALES"/>
    <m/>
    <n v="100"/>
    <m/>
    <x v="0"/>
    <m/>
    <s v="BLANCA OFIR MURILLO_x000a_JANNETH ROMERO"/>
    <x v="73"/>
  </r>
  <r>
    <n v="390"/>
    <s v="2015-12-29"/>
    <s v="MOVILIDAD"/>
    <s v="SECRETARIA DISTRITAL DE MOVILIDAD"/>
    <s v="113"/>
    <n v="2015"/>
    <n v="108"/>
    <s v="2.2.6.1.1"/>
    <n v="1"/>
    <s v="DIRECCIÓN SECTOR MOVILIDAD"/>
    <s v="01 - AUDITORIA DE REGULARIDAD"/>
    <s v="Control Gestión"/>
    <s v="Control Fiscal Interno"/>
    <s v="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
    <s v="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
    <s v="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
    <s v="ELABORACIÓN DE INFORME DE COMPARENDOS"/>
    <s v="(CANTIDAD DE COMPARENDOS ANALIZADOS DE LOS IDENTIFICADOS EN EL HALLAZGO 2.2.6.1.1/CANTIDAD DE COMPARENDOS IDENTIFICADOS EN EL HALLAZGO 2.2.6.1.1) *100"/>
    <n v="1"/>
    <s v="DIRECCIÓN PROCESOS ADMINISTRATIVOS"/>
    <s v="2015-06-12"/>
    <x v="52"/>
    <x v="0"/>
    <s v="ABIERTA"/>
    <x v="2"/>
    <s v="DIRECCIÓN DE PROCESOS ADMINISTRATIVOS"/>
    <s v="DPA"/>
    <n v="70"/>
    <n v="0"/>
    <x v="1"/>
    <d v="2018-05-02T00:00:00"/>
    <s v="BLANCA OFIR MURILLO_x000a_JANNETH ROMERO"/>
    <x v="85"/>
  </r>
  <r>
    <n v="395"/>
    <s v="2015-12-29"/>
    <s v="MOVILIDAD"/>
    <s v="SECRETARIA DISTRITAL DE MOVILIDAD"/>
    <s v="113"/>
    <n v="2014"/>
    <n v="842"/>
    <s v="2.3.1"/>
    <n v="1"/>
    <s v="DIRECCIÓN SECTOR MOVILIDAD"/>
    <s v="05 - AUDITORIA ESPECIAL"/>
    <s v="Control Gestión"/>
    <s v="N/A"/>
    <s v="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
    <s v="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
    <s v="ACTUALIZAR Y SOCIALIZAR EN LA ENTIDAD EL MANUAL DE CONTRATACIÓN Y LOS PROCEDIMIENTOS QUE DE ÉSTE SE DERIVAN, DONDE ESTÁN CONTEMPLADOS LOS PRINCIPIOS DE LA CONTRATACIÓN ESTATAL."/>
    <s v="MANUAL DE CONTRATACIÓN AJUSTADO Y SOCIALIZADO"/>
    <s v="MANUAL DE CONTRATACIÓN ACTUALIZADO Y SOCIALIZADO"/>
    <n v="1"/>
    <s v="DIRECCIÓN ASUNTOS LEGALES"/>
    <s v="2014-05-30"/>
    <x v="53"/>
    <x v="0"/>
    <s v="ABIERTA"/>
    <x v="0"/>
    <s v="DIRECCIÓN DE ASUNTOS LEGALES"/>
    <s v="DAL"/>
    <n v="100"/>
    <m/>
    <x v="0"/>
    <m/>
    <s v="BLANCA OFIR MURILLO_x000a_JANNETH ROMERO"/>
    <x v="8"/>
  </r>
  <r>
    <n v="401"/>
    <s v="2016-06-30"/>
    <s v="MOVILIDAD"/>
    <s v="SECRETARIA DISTRITAL DE MOVILIDAD"/>
    <s v="113"/>
    <n v="2016"/>
    <n v="119"/>
    <s v="2.3.1.1.1"/>
    <n v="6"/>
    <s v="DIRECCIÓN SECTOR MOVILIDAD"/>
    <s v="01 - AUDITORIA DE REGULARIDAD"/>
    <s v="Control Financiero"/>
    <s v="Estados Contables"/>
    <s v="HALLAZGO ADMINISTRATIVO POR FALTA DE DEPURACIÓN DE LA CARTERA DE ACUERDOS DE PAGO POR $291.353,9 MILLONES Y DE CARTERA POR REVISIÓN TECNOMECÁNICA"/>
    <s v="AUSENCIA DE PROCESOS DE DEPURACIÓN DE LA CARTERA DE ACUERDOS DE PAGO OTORGADOS ENTRE LOS AÑOS 2010 A 2015."/>
    <s v="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
    <s v="REGISTROS DEPURADOS."/>
    <s v="(CANTIDAD TOTAL DE REGISTROS DEPURADOS DE LA CARTERA DE ACUERDOS DE PAGO OTORGADOS ENTRE LOS AÑOS 2010 A 2015"/>
    <n v="1"/>
    <s v="SUBDIRECCIÓN DE JURISDICCIÓN COACTIVA"/>
    <s v="2017-01-23"/>
    <x v="14"/>
    <x v="0"/>
    <s v="ABIERTA"/>
    <x v="2"/>
    <s v="SUBDIRECCIÓN DE JURISDICCIÓN COACTIVA "/>
    <s v="SJC"/>
    <n v="50"/>
    <n v="0"/>
    <x v="1"/>
    <d v="2018-05-02T00:00:00"/>
    <s v="BLANCA OFIR MURILLO_x000a_JANNETH ROMERO"/>
    <x v="14"/>
  </r>
  <r>
    <n v="402"/>
    <s v="2016-06-30"/>
    <s v="MOVILIDAD"/>
    <s v="SECRETARIA DISTRITAL DE MOVILIDAD"/>
    <s v="113"/>
    <n v="2016"/>
    <n v="119"/>
    <s v="2.3.1.1.1"/>
    <n v="7"/>
    <s v="DIRECCIÓN SECTOR MOVILIDAD"/>
    <s v="01 - AUDITORIA DE REGULARIDAD"/>
    <s v="Control Financiero"/>
    <s v="Estados Contables"/>
    <s v="HALLAZGO ADMINISTRATIVO POR FALTA DE DEPURACIÓN DE LA CARTERA DE ACUERDOS DE PAGO POR $291.353,9 MILLONES Y DE CARTERA POR REVISIÓN TECNOMECÁNICA"/>
    <s v="DESCONOCIMIENTO DEL ORIGEN DE LOS ACTOS ADMINISTRATIVOS CON LOS QUE SE REGISTRÓ  LA CARTERA DE REVISIÓN TECNICOMECÁNICA EN LOS ESTADOS CONTABLES DE LA ENTIDAD."/>
    <s v="REVISAR E IDENTIFICAR EL ORIGEN DE LOS ACTOS ADMINISTRATIVOS CON LOS QUE SE REGISTRÓ LA CARTERA DE REVISIÓN TECNICOMECÁNICA EN LOS ESTADOS CONTABLES DE LA ENTIDAD."/>
    <s v="SOPORTE ORIGEN CARTERA DE REVISIÓN TECNICOMECÁNICA"/>
    <s v="UN (1) SOPORTE QUE EVIDENCIE EL ORIGEN DEL REGISTRO DE LA CARTERA DE REVISIÓN TECNICOMECÁNICA EN LOS ESTADOS CONTABLES DE LA ENTIDAD ."/>
    <n v="1"/>
    <s v="SUBDIRECCIÓN FINANCIERA"/>
    <s v="2016-08-02"/>
    <x v="14"/>
    <x v="0"/>
    <s v="ABIERTA"/>
    <x v="0"/>
    <s v="SUBDIRECCIÓN FINANCIERA "/>
    <s v="S.F"/>
    <n v="0"/>
    <n v="0"/>
    <x v="1"/>
    <d v="2017-12-13T00:00:00"/>
    <s v="VIVIANA DURAN "/>
    <x v="86"/>
  </r>
  <r>
    <n v="403"/>
    <s v="2016-06-30"/>
    <s v="MOVILIDAD"/>
    <s v="SECRETARIA DISTRITAL DE MOVILIDAD"/>
    <s v="113"/>
    <n v="2016"/>
    <n v="119"/>
    <s v="2.3.1.1.1"/>
    <n v="8"/>
    <s v="DIRECCIÓN SECTOR MOVILIDAD"/>
    <s v="01 - AUDITORIA DE REGULARIDAD"/>
    <s v="Control Financiero"/>
    <s v="Estados Contables"/>
    <s v="HALLAZGO ADMINISTRATIVO POR FALTA DE DEPURACIÓN DE LA CARTERA DE ACUERDOS DE PAGO POR $291.353,9 MILLONES Y DE CARTERA POR REVISIÓN TECNOMECÁNICA"/>
    <s v="AUSENCIA DE PROCESOS DE DEPURACIÓN DE LA CARTERA DE REVISIÓN TECNICOMECÁNICA."/>
    <s v="ADELANTAR LAS ACCIONES A QUE HAYA LUGAR DE ACUERDO CON EL ANÁLISIS DE LOS REGISTROS QUE CONFORMAN LA CARTERA DE REVISIÓN TECNICOMECÁNICA, CON EL FIN DE DEPURAR DICHA CARTERA."/>
    <s v="ACCIONES ADELANTADAS CARTERA REVISIÓN TECNICOMECÁNICA"/>
    <s v="(NÚMERO DE ACCIONES EJECUTADAS /NÚMERO DE ACCIONES PROGRAMADAS)*100"/>
    <n v="1"/>
    <s v="SUBDIRECCIÓN FINANCIERA- SUBDIRECCIÓN DE JURISDICCIÓN COACTIVA"/>
    <s v="2016-08-02"/>
    <x v="14"/>
    <x v="0"/>
    <s v="ABIERTA"/>
    <x v="0"/>
    <s v="SUBDIRECCIÓN FINANCIERA / SUBDIRECCIÓN DE JURISDICCIÓN COACTIVA "/>
    <s v="S.F"/>
    <n v="0"/>
    <n v="0"/>
    <x v="1"/>
    <d v="2017-12-13T00:00:00"/>
    <s v="VIVIANA DURAN "/>
    <x v="86"/>
  </r>
  <r>
    <n v="421"/>
    <s v="2015-12-29"/>
    <s v="MOVILIDAD"/>
    <s v="SECRETARIA DISTRITAL DE MOVILIDAD"/>
    <s v="113"/>
    <n v="2014"/>
    <n v="820"/>
    <s v="2.3.1.3.2"/>
    <n v="1"/>
    <s v="DIRECCIÓN SECTOR MOVILIDAD"/>
    <s v="01 - AUDITORIA DE REGULARIDAD"/>
    <s v="Control Gestión"/>
    <s v="N/A"/>
    <s v="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
    <s v="NO COINCIDENCIA DE LA INFORMACIÒN ENTRE SICON Y TESORERIA DISTRITAL."/>
    <s v="CONCILIAR MENSUAMENTE  LOS INGRESOS CARGADOS EN EL SISTEMA SICON  CONTRA LOS REPORTADOS POR LAS ENTIDADES RECAUDADORAS A LA TESORERÍA DISTRITAL"/>
    <s v="CONCILIACIONES REALIZADAS"/>
    <s v="(NÚMERO DE CONCILIACIONES REALIZADAS EN LA VIGENCIA / NÚMERO DE CONCILIACIONES PROGRAMADAS DE LA VIGENCIA) *100"/>
    <n v="1"/>
    <s v="SUBSECRETARÍA DE GESTION CORPORATIVA / SUBDIRECCION FINANCIERA"/>
    <s v="2014-06-03"/>
    <x v="54"/>
    <x v="0"/>
    <s v="ABIERTA"/>
    <x v="0"/>
    <s v="SUBDIRECCIÓN FINANCIERA"/>
    <s v="SF"/>
    <n v="100"/>
    <m/>
    <x v="0"/>
    <m/>
    <s v="BLANCA OFIR MURILLO_x000a_JANNETH ROMERO"/>
    <x v="73"/>
  </r>
  <r>
    <n v="426"/>
    <s v="2015-12-29"/>
    <s v="MOVILIDAD"/>
    <s v="SECRETARIA DISTRITAL DE MOVILIDAD"/>
    <s v="113"/>
    <n v="2014"/>
    <n v="821"/>
    <s v="2.3.1.3.5"/>
    <n v="1"/>
    <s v="DIRECCIÓN SECTOR MOVILIDAD"/>
    <s v="01 - AUDITORIA DE REGULARIDAD"/>
    <s v="Control Gestión"/>
    <s v="N/A"/>
    <s v="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
    <s v="CONDONACIÓN TÁCITA DEL COBRO DE INTERESES MORATORIOS EN EL PROCESO JUDICIAL EN CONTRA DE LA EMPRESA BARSA"/>
    <s v="NO ES DE RECIBO EL PRESENTE HALLAZGO, YA QUE COMO SE MANIFESTÓ A LO LARGO DEL ESCRITO DE DESCARGOS DEL 22 DE ABRIL DEL AÑO EN CURSO"/>
    <s v="VER SEGUIMIENTO OCI"/>
    <s v="VER SEGUIMIENTO OCI"/>
    <n v="1"/>
    <s v="SUBSECRETARÍA DE GESTION CORPORATIVA / DIRECCIÓN DE ASUNTOS LEGALES"/>
    <s v="2014-08-01"/>
    <x v="11"/>
    <x v="0"/>
    <s v="ABIERTA"/>
    <x v="0"/>
    <s v="DIRECCIÓN DE ASUNTOS LEGALES"/>
    <s v="DAL"/>
    <n v="100"/>
    <m/>
    <x v="0"/>
    <m/>
    <s v="BLANCA OFIR MURILLO_x000a_JANNETH ROMERO"/>
    <x v="9"/>
  </r>
  <r>
    <n v="427"/>
    <s v="2015-12-29"/>
    <s v="MOVILIDAD"/>
    <s v="SECRETARIA DISTRITAL DE MOVILIDAD"/>
    <s v="113"/>
    <n v="2014"/>
    <n v="823"/>
    <s v="2.3.1.3.7"/>
    <n v="1"/>
    <s v="DIRECCIÓN SECTOR MOVILIDAD"/>
    <s v="01 - AUDITORIA DE REGULARIDAD"/>
    <s v="Control Gestión"/>
    <s v="N/A"/>
    <s v="HALLAZGO ADMINISTRATIVO CON POSIBLE INCIDENCIA DISCIPLINARIA AL ESTABLECER INCREMENTO DEL PATRIMONIO DE LA SECRETARÍA DISTRITAL DE MOVILIDAD CON OPERACIONES CUYO ORIGEN ES POSIBLEMENTE ILEGAL, TODA VEZ QUE LOS RECURSOS QUE ORIGINARON"/>
    <s v="OPERACIONES CUYO ORIGEN ES POSIBLEMENTE ILEGAL"/>
    <s v="CONVOCAR AL COMITÉ SECTORIAL PARA SOLICITAR LA CONSTITUCIÓN DE TÍTULOS EJECUTIVOS PROVENIENTES DEL FONDO PARA EL MEJORAMIENTO DE LA CALIDAD Y SERVICIOS, FACTOR DE CALIDAD."/>
    <s v="COMITÈ EFECTUADO"/>
    <s v="COMITÈ EFECTUADO"/>
    <n v="1"/>
    <s v="DESPACHO"/>
    <s v="2014-06-03"/>
    <x v="9"/>
    <x v="0"/>
    <s v="ABIERTA"/>
    <x v="0"/>
    <s v="DESPACHO"/>
    <m/>
    <n v="100"/>
    <m/>
    <x v="0"/>
    <m/>
    <s v="BLANCA OFIR MURILLO_x000a_JANNETH ROMERO"/>
    <x v="9"/>
  </r>
  <r>
    <n v="428"/>
    <s v="2015-12-29"/>
    <s v="MOVILIDAD"/>
    <s v="SECRETARIA DISTRITAL DE MOVILIDAD"/>
    <s v="113"/>
    <n v="2014"/>
    <n v="824"/>
    <s v="2.3.1.3.8"/>
    <n v="1"/>
    <s v="DIRECCIÓN SECTOR MOVILIDAD"/>
    <s v="01 - AUDITORIA DE REGULARIDAD"/>
    <s v="Control Gestión"/>
    <s v="N/A"/>
    <s v="HALLAZGO ADMINISTRATIVO CON POSIBLE INCIDENCIA DISCIPLINARIA AL ESTABLECER REGISTRO DE CUENTAS DE COBRO CON DEFICIENTE GESTIÓN PARA SU RECUPERACIÓN, DE LOS VALORES A AMAORTIZAR, CORRESPONDIENTES A LOS VEHÍCULOS VINCULADOS AL SITP"/>
    <s v="LA NO EXISTENCIA DE UN TÍTULO EJECUTIVO QUE PERMITA EJERCER EL COBRO COACTIVO CORRESPONDIENTE AL INCUMPLIMIENTO DEL PAGO DE LAS RENTAS POR PARTE DE COOBUS Y EGOBUS CAUSADAS A 31 DE DIC/13."/>
    <s v="CONJUNTAMENTE SE TOMARAN LAS ACCIONES DE CARÁCTER ADMINISTRATIVO, LEGAL Y FINANCIERO, CON EL FIN DE CONSTITUIR EL TÍTULO EJECUTIVO CON OBSERVACIA DEL DEBIDO PROCESO, QUE LE PERMITA A LA ENTIDAD, INICIAR UN PROCESO DE COBRO COACTIVO POR RENTAS CAUSADAS A 31 DE DIC./13."/>
    <s v="TÍTULOS EJECUTIVOS EJECUTORIADOS"/>
    <s v="TÍTULOS EJECUTIVOS EJECUTORIADOS PARA COBRO POR RENTAS CASUSADAS A 31 DE DIC./13"/>
    <n v="1"/>
    <s v="SUBSECRETARÍA DE SERVICIOS DE LA MOVILIDAD / SUBSECRETARIA DE GESTION CORPORATIVA"/>
    <s v="2014-06-01"/>
    <x v="55"/>
    <x v="0"/>
    <s v="ABIERTA"/>
    <x v="7"/>
    <s v="SUBSECRETARÍA DE SERVICIOS DE LA MOVILIDAD / SUBSECRETARIA DE GESTION CORPORATIVA"/>
    <m/>
    <n v="100"/>
    <m/>
    <x v="0"/>
    <m/>
    <s v="BLANCA OFIR MURILLO_x000a_JANNETH ROMERO"/>
    <x v="9"/>
  </r>
  <r>
    <n v="433"/>
    <s v="2015-12-29"/>
    <s v="MOVILIDAD"/>
    <s v="SECRETARIA DISTRITAL DE MOVILIDAD"/>
    <s v="113"/>
    <n v="2014"/>
    <n v="859"/>
    <s v="2.3.11"/>
    <n v="1"/>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NO CONTAR CON LA DOCUMENTACIÓN COMPLETA EN LAS CARPETAS DEL EXPEDIENTE CONTRACTUAL, LO CUAL NO PERMITE REALIZAR UN SEGUIMIENTO ADECUADO A LA EJECUCIÓN DEL CONTRATO EN CUESTIÓN."/>
    <s v="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
    <s v="REQUERIMIENTO ORDENADOR DEL GASTO Y SUPERVISOR DE CONTRATO"/>
    <s v="NÚMERO DE REQUERIMIENTOS ENTREGADOS / NÚMERO DE REQUERIMIENTOS PROYECTADOS."/>
    <n v="1"/>
    <s v="DIRECCION DE SERVICIO AL CIUDADANO DIRECCION DE ASUNTOS LEGALES"/>
    <s v="2014-11-04"/>
    <x v="56"/>
    <x v="0"/>
    <s v="ABIERTA"/>
    <x v="12"/>
    <s v="DIRECCIÓN DE ASUNTOS LEGALES_x000a_DIRECCIÓN DE SERVICIO AL CIUDADANO"/>
    <s v="DAL_x000a_DSC"/>
    <n v="100"/>
    <m/>
    <x v="0"/>
    <m/>
    <s v="BLANCA OFIR MURILLO_x000a_JANNETH ROMERO"/>
    <x v="87"/>
  </r>
  <r>
    <n v="434"/>
    <s v="2015-12-29"/>
    <s v="MOVILIDAD"/>
    <s v="SECRETARIA DISTRITAL DE MOVILIDAD"/>
    <s v="113"/>
    <n v="2014"/>
    <n v="850"/>
    <s v="2.3.11"/>
    <n v="1"/>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
    <s v="REQUERIMIENTOS REALIZADOS"/>
    <s v="NÚMERO DE REQUERIMIENTOS ENTREGADOS / NÚMERO DE REQUERIMIENTOS PROYECTADOS."/>
    <n v="1"/>
    <s v="DIRECCIÓN DE ASUNTOS LEGALES"/>
    <s v="2014-11-06"/>
    <x v="56"/>
    <x v="0"/>
    <s v="ABIERTA"/>
    <x v="0"/>
    <s v="DIRECCIÓN DE ASUNTOS LEGALES"/>
    <s v="DAL"/>
    <n v="100"/>
    <m/>
    <x v="0"/>
    <m/>
    <s v="BLANCA OFIR MURILLO_x000a_JANNETH ROMERO"/>
    <x v="88"/>
  </r>
  <r>
    <n v="435"/>
    <s v="2015-12-29"/>
    <s v="MOVILIDAD"/>
    <s v="SECRETARIA DISTRITAL DE MOVILIDAD"/>
    <s v="113"/>
    <n v="2014"/>
    <n v="850"/>
    <s v="2.3.11"/>
    <n v="2"/>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ALIZAR EN EL MANUAL DE SUPERVISIÓN E INTERVENTORÍA ACLARACIÓN EN CUANTO AL TIEMPO PERENTORIO QUE LOS SUPERVISORES E INTERVENTORES TIENEN A FIN DE APORTAR A LA DAL LA DOCUMENTACIÓN QUE SOPORTA LA EJECUCIÓN CONTRACTUAL."/>
    <s v="MANUAL DE SUPERVISIÓN AJUSTADO"/>
    <s v="MANUAL DE SUPERVISIÓN E INTERVENTORÍA"/>
    <n v="1"/>
    <s v="DIRECCIÓN DE ASUNTOS LEGALES"/>
    <s v="2014-11-07"/>
    <x v="56"/>
    <x v="0"/>
    <s v="ABIERTA"/>
    <x v="0"/>
    <s v="DIRECCIÓN DE ASUNTOS LEGALES"/>
    <s v="DAL"/>
    <n v="100"/>
    <m/>
    <x v="0"/>
    <m/>
    <s v="BLANCA OFIR MURILLO_x000a_JANNETH ROMERO"/>
    <x v="88"/>
  </r>
  <r>
    <n v="436"/>
    <s v="2015-12-29"/>
    <s v="MOVILIDAD"/>
    <s v="SECRETARIA DISTRITAL DE MOVILIDAD"/>
    <s v="113"/>
    <n v="2014"/>
    <n v="850"/>
    <s v="2.3.11"/>
    <n v="3"/>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ALIZAR CAPACITACIONES A LOS SUPERVISORES E INTERVENTORES EN CUANTO AL MANUAL DE CONTRATACIÓN, MANUAL DE SUPERVISIÓN E INTERVENTORÍA Y PROCEDIMIENTOS, REALIZANDO ESPECIAL ÉNFASIS EN CUANTO A SUS OBLIGACIONES LEGALES."/>
    <s v="CAPACITACIONES REALIZADAS"/>
    <s v="NÚMERO DE CAPACITACIONES REALIZADAS / NÚMERO DE CAPACITACIONES PROGRAMADAS"/>
    <n v="1"/>
    <s v="DIRECCIÓN DE ASUNTOS LEGALES"/>
    <s v="2014-11-08"/>
    <x v="56"/>
    <x v="0"/>
    <s v="ABIERTA"/>
    <x v="0"/>
    <s v="DIRECCIÓN DE ASUNTOS LEGALES"/>
    <s v="DAL"/>
    <n v="100"/>
    <m/>
    <x v="0"/>
    <m/>
    <s v="BLANCA OFIR MURILLO_x000a_JANNETH ROMERO"/>
    <x v="88"/>
  </r>
  <r>
    <n v="437"/>
    <s v="2015-12-29"/>
    <s v="MOVILIDAD"/>
    <s v="SECRETARIA DISTRITAL DE MOVILIDAD"/>
    <s v="113"/>
    <n v="2014"/>
    <n v="843"/>
    <s v="2.3.2"/>
    <n v="1"/>
    <s v="DIRECCIÓN SECTOR MOVILIDAD"/>
    <s v="05 - AUDITORIA ESPECIAL"/>
    <s v="Control Gestión"/>
    <s v="N/A"/>
    <s v="HALLAZGO ADMINISTRATIVO CON POSIBLE INCIDENCIA DISCIPLINARIA, POR EL INCUMPLIMIENTO DEL DEBER DE PLANEACIÓN EN EL CONTRATO DE CONCESIÓN NO. 071 DE 2007, CELEBRADO EL 14 DE DICIEMBRE DE 2007, ENTRE LA SECRETARÍA DISTRITAL DE MOVILIDAD –SDM"/>
    <s v="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
    <s v="ACTUALIZAR Y SOCIALIZAR EN LA ENTIDAD EL MANUAL DE CONTRATACIÓN, DISCRIMINANDO LAS RESPONSABILIDADES DEL SECRETARIO Y SUBSECRETARIOS EN MATERIA DE CONTRATACIÓN, ASÍ MISMO LAS RESPONSABILIDES DERIVADAS DE LA ORDENACIÓN DEL GASTO."/>
    <s v="MANUAL DE CONTRATACIÓN AJUSTADO Y SOCIALIZADO"/>
    <s v="MANUAL DE CONTRATACIÓN ACTUALIZADO Y SOCIALIZADO"/>
    <n v="1"/>
    <s v="DIRECCIÓN ASUNTOS LEGALES"/>
    <s v="2014-05-30"/>
    <x v="53"/>
    <x v="0"/>
    <s v="ABIERTA"/>
    <x v="0"/>
    <s v="DIRECCIÓN DE ASUNTOS LEGALES"/>
    <s v="DAL"/>
    <n v="100"/>
    <m/>
    <x v="0"/>
    <m/>
    <s v="BLANCA OFIR MURILLO_x000a_JANNETH ROMERO"/>
    <x v="89"/>
  </r>
  <r>
    <n v="438"/>
    <s v="2015-12-29"/>
    <s v="MOVILIDAD"/>
    <s v="SECRETARIA DISTRITAL DE MOVILIDAD"/>
    <s v="113"/>
    <n v="2015"/>
    <n v="108"/>
    <s v="2.3.2"/>
    <n v="1"/>
    <s v="DIRECCIÓN SECTOR MOVILIDAD"/>
    <s v="01 - AUDITORIA DE REGULARIDAD"/>
    <s v="Control Gestión"/>
    <s v="Control Fiscal Interno"/>
    <s v="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
    <s v="LA CONTRALORÍA A TRAVÉS DE HALLAZGO 2.2.3.1. DETERMINÓ QUE LA ACCIÓN ESTABLECIDA PARA SOLUCIONAR ESTE HALLAZGO EN EL PMI FUE INEFICIENTE POR LO QUE SE PROCEDE A PLANTEAR NUEVA ACCIÓN DE MEJORA PARA ESTE HALLAZGO."/>
    <s v="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
    <s v="INCLUSIÓN RIESGOS EN EL MAPA DE RIESGOS ANTICORRUPCIÓN"/>
    <s v="HECHO GENERADOR DEL RIESGO INCLUIDO EN EL MAPA DE RIESGOS DE LA ENTIDAD Y SU TRATAMIENTO."/>
    <n v="1"/>
    <s v="DIRECCION DE ASUNTOS LEGALES - OFICINA ASESORA DE PLANEACION"/>
    <s v="2015-08-30"/>
    <x v="48"/>
    <x v="0"/>
    <s v="ABIERTA"/>
    <x v="13"/>
    <s v="DIRECCIÓN DE ASUNTOS LEGALES_x000a_OFICINA ASESORA DE PLANEACIÓN"/>
    <s v="DAL_x000a_OAP"/>
    <n v="100"/>
    <m/>
    <x v="0"/>
    <m/>
    <s v="BLANCA OFIR MURILLO_x000a_JANNETH ROMERO"/>
    <x v="75"/>
  </r>
  <r>
    <n v="439"/>
    <s v="2015-12-29"/>
    <s v="MOVILIDAD"/>
    <s v="SECRETARIA DISTRITAL DE MOVILIDAD"/>
    <s v="113"/>
    <n v="2015"/>
    <n v="108"/>
    <s v="2.3.3"/>
    <n v="1"/>
    <s v="DIRECCIÓN SECTOR MOVILIDAD"/>
    <s v="01 - AUDITORIA DE REGULARIDAD"/>
    <s v="Control Gestión"/>
    <s v="Control Fiscal Interno"/>
    <s v="HALLAZGO ADMINISTRATIVO CON INCIDENCIA FISCAL POR VALOR DE CIENTO OCHENTA Y NUEVE MILLONES DOSCIENTOS SESENTA Y DOS MIL QUINIENTOS PESOS ($189.262.500), EN RAZÓN DE LA IMPOSIBILIDAD JURÍDICA DE HACER EFECTIVAS LAS MULTAS IMPUESTAS CON LAS RESOLUCIONES 002 Y 003 DE 2011"/>
    <s v="LA CONTRALORÍA A TRAVÉS DE HALLAZGO 2.2.3.2. (INFORME DE AUDITORÍA REGULAR SDM PERIODO AUDITADO 2014 PAD 2015-MAYO)DETERMINÓ EL INCUMPLIMIENTO DE LAS ACCIONES FORMULADAS EN EL PMI POR LO QUE SE PROCEDE A PLANTEAR NUEVA ACCIÓN DE MEJORA PARA ESTE HALLAZGO."/>
    <s v="SE EFECTUARAN LOS REGISTROS CONTABLES CORRESPONDIENTES, EN EL RUBRO DE SANCIONES &quot;PONCE DE LEÓN Y ASOCIADOS DEUDORES - SANCIONES POR COBRAR &quot;"/>
    <s v="ELABORACIÓN DE CERTIFICACIÓN"/>
    <s v="CERTIFICACIÓN EMITIDA  POR EL CONTADOR DE LA ENTIDAD, EN LA CUAL CONSTE QUE SE EFECTUARON LOS REGISTROS CONTABLES CORRESPONDIENTES"/>
    <n v="1"/>
    <s v="SUBDIRECCIÓN DE JURISDICCIÓN COACTIVA - SUBDIRECCIÓN FINANCIERA"/>
    <s v="2015-06-09"/>
    <x v="10"/>
    <x v="0"/>
    <s v="ABIERTA"/>
    <x v="12"/>
    <s v="SUBDIRECCIÓN DE JURISDICCIÓN COACTIVA - SUBDIRECCIÓN FINANCIERA"/>
    <s v="SJC_x000a_SF"/>
    <n v="100"/>
    <m/>
    <x v="0"/>
    <m/>
    <s v="BLANCA OFIR MURILLO_x000a_JANNETH ROMERO"/>
    <x v="88"/>
  </r>
  <r>
    <n v="440"/>
    <s v="2015-12-29"/>
    <s v="MOVILIDAD"/>
    <s v="SECRETARIA DISTRITAL DE MOVILIDAD"/>
    <s v="113"/>
    <n v="2014"/>
    <n v="844"/>
    <s v="2.3.3"/>
    <n v="1"/>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
    <s v="1.AMPLIAR LA DESCRIPCIÓN DE LAS ACTIVIDADES DENTRO DEL PROCEDIMIENTO PA03-PR03-PROCEDIMIENTO PARA LA CONTRATACIÓN POR LICITACIÓN PÚBLICA, DONDE SE CONTEMPLEN Y SE PERFECCIONEN ADICIONES, PRÓRROGAS Y DEMÁS."/>
    <s v="PROCEDIMIENTO AJUSTADO"/>
    <s v="PROCEDIMIENTO PA03-PR03 ACTUALIZADO Y SOCIALIZADO"/>
    <n v="1"/>
    <s v="DIRECCIÓN ASUNTOS LEGALES"/>
    <s v="2014-05-30"/>
    <x v="53"/>
    <x v="0"/>
    <s v="ABIERTA"/>
    <x v="0"/>
    <s v="DIRECCIÓN DE ASUNTOS LEGALES"/>
    <s v="DAL"/>
    <n v="100"/>
    <m/>
    <x v="0"/>
    <m/>
    <s v="BLANCA OFIR MURILLO_x000a_JANNETH ROMERO"/>
    <x v="8"/>
  </r>
  <r>
    <n v="441"/>
    <s v="2015-12-29"/>
    <s v="MOVILIDAD"/>
    <s v="SECRETARIA DISTRITAL DE MOVILIDAD"/>
    <s v="113"/>
    <n v="2014"/>
    <n v="844"/>
    <s v="2.3.3"/>
    <n v="2"/>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NO PARTICIPACIÓN DEL INTERVENTOR EN LA ESTRUCTURACIÓN DEL ESTUDIO DE JUSTIFICACIÓN Y CONVENIENCIA PARA LA CELEBRACIÓN DEL OTRO SÍ NO. 4 Y LAS INCONSISTENCIAS ENCONTRADAS EN EL NUMERAL “3.2 NECESIDAD Y CONVENIENCIA DE PRORROGAR EL CONTRATO DE CONCESIÓN EXISTENTE”."/>
    <s v="2.ACTUALIZAR Y SOCIALIZAR EN LA ENTIDAD EL MANUAL DE CONTRATACIÓN, DISCRIMINANDO LAS RESPONSABILIDADES Y FUNCIONES PARA LOS SUPERVISORES E INTERVENTORES."/>
    <s v="MANUAL DE CONTRATACIÓN AJUSTADO Y SOCIALIZADO"/>
    <s v="MANUAL DE CONTRATACIÓN ACTUALIZADO Y SOCIALIZADO"/>
    <n v="1"/>
    <s v="DIRECCIÓN ASUNTOS LEGALES"/>
    <s v="2014-05-30"/>
    <x v="53"/>
    <x v="0"/>
    <s v="ABIERTA"/>
    <x v="0"/>
    <s v="DIRECCIÓN DE ASUNTOS LEGALES"/>
    <s v="DAL"/>
    <n v="100"/>
    <m/>
    <x v="0"/>
    <m/>
    <s v="BLANCA OFIR MURILLO_x000a_JANNETH ROMERO"/>
    <x v="88"/>
  </r>
  <r>
    <n v="442"/>
    <s v="2015-12-29"/>
    <s v="MOVILIDAD"/>
    <s v="SECRETARIA DISTRITAL DE MOVILIDAD"/>
    <s v="113"/>
    <n v="2014"/>
    <n v="844"/>
    <s v="2.3.3"/>
    <n v="3"/>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PRESUNTO IRRESPETO DE LOS PRINCIPIOS RECTORES DE TRANSPARENCIA, IGUALDAD, DEBER DE SELECCIÓN OBJETIVA, PLANEACIÓN Y LIBERTAD DE CONCURRENCIA DADA LA EXISTENCIA DE TIEMPO SUFICIENTE PARA ESTRUCTURAR UN NUEVO PROCEDIMIENTO LICITATORIO"/>
    <s v="3.ACTUALIZAR Y SOCIALIZAR EN LA ENTIDAD EL MANUAL DE CONTRATACIÓN Y LOS PROCEDIMIENTOS QUE DE ÉSTE SE DERIVAN, DONDE ESTÁN CONTEMPLADOS LOS PRINCIPIOS DE LA CONTRATACIÓN ESTATAL."/>
    <s v="MANUAL DE CONTRATACIÓN AJUSTADO Y SOCIALIZADO"/>
    <s v="MANUAL DE CONTRATACIÓN ACTUALIZADO Y SOCIALIZADO"/>
    <n v="1"/>
    <s v="DIRECCIÓN ASUNTOS LEGALES"/>
    <s v="2014-05-30"/>
    <x v="53"/>
    <x v="0"/>
    <s v="ABIERTA"/>
    <x v="0"/>
    <s v="DIRECCIÓN DE ASUNTOS LEGALES"/>
    <s v="DAL"/>
    <n v="100"/>
    <m/>
    <x v="0"/>
    <m/>
    <s v="BLANCA OFIR MURILLO_x000a_JANNETH ROMERO"/>
    <x v="88"/>
  </r>
  <r>
    <n v="443"/>
    <s v="2015-12-29"/>
    <s v="MOVILIDAD"/>
    <s v="SECRETARIA DISTRITAL DE MOVILIDAD"/>
    <s v="113"/>
    <n v="2014"/>
    <n v="865"/>
    <s v="2.3.3"/>
    <n v="1"/>
    <s v="DIRECCIÓN SECTOR MOVILIDAD"/>
    <s v="03 - VISITA DE CONTROL FISCAL"/>
    <s v="Control Gestión"/>
    <s v="N/A"/>
    <s v="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
    <s v="AUSENCIA DE UN INSTRUMENTO JURÍDICO-PROCESAL PARA EL COBRO DE LOS $131.534.906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ELABORACIÓN OFICIO"/>
    <s v="1.OFICIO DIRIGIDO A LA FISCALÍA"/>
    <n v="1"/>
    <s v="DIRECCION DE SERVICIO AL CIUDADANO"/>
    <s v="2014-12-30"/>
    <x v="11"/>
    <x v="0"/>
    <s v="ABIERTA"/>
    <x v="2"/>
    <s v="DIRECCIÓN DE SERVICIO AL CIUDADANO"/>
    <s v="DSC"/>
    <n v="100"/>
    <m/>
    <x v="0"/>
    <m/>
    <s v="BLANCA OFIR MURILLO_x000a_JANNETH ROMERO"/>
    <x v="87"/>
  </r>
  <r>
    <n v="444"/>
    <s v="2015-12-29"/>
    <s v="MOVILIDAD"/>
    <s v="SECRETARIA DISTRITAL DE MOVILIDAD"/>
    <s v="113"/>
    <n v="2014"/>
    <n v="865"/>
    <s v="2.3.3"/>
    <n v="2"/>
    <s v="DIRECCIÓN SECTOR MOVILIDAD"/>
    <s v="03 - VISITA DE CONTROL FISCAL"/>
    <s v="Control Gestión"/>
    <s v="N/A"/>
    <s v="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
    <s v="AUSENCIA DE UN INSTRUMENTO JURÍDICO-PROCESAL PARA EL COBRO DE LOS $131.534.906 A LA FISCALÍA GENERAL DE LA NACIÓN"/>
    <s v="2.  DETERMINAR EL MECANISMO QUE PERMITA EL COBRO JURÍDICO DE LOS DINEROS ADEUDADOS POR LA FGN POR CONCEPTO DE PATIOS Y GRÚAS"/>
    <s v="IMPULSO DE LOS PROCESOS JUDICIALES"/>
    <s v="2. INICIO, SEGUIMIENTO E IMPULSO DE LOS PROCESOS JUDICIALES A QUE HAYA LUGAR CON EL FIN DE RECUPERAR  LOS DINEROS ADEUDADOS."/>
    <n v="1"/>
    <s v="DIRECCIÓN DE ASUNTOS LEGALES"/>
    <s v="2014-12-30"/>
    <x v="11"/>
    <x v="0"/>
    <s v="ABIERTA"/>
    <x v="0"/>
    <s v="DIRECCIÓN DE ASUNTOS LEGALES"/>
    <s v="DAL"/>
    <n v="100"/>
    <m/>
    <x v="0"/>
    <m/>
    <s v="BLANCA OFIR MURILLO_x000a_JANNETH ROMERO"/>
    <x v="87"/>
  </r>
  <r>
    <n v="445"/>
    <s v="2015-12-29"/>
    <s v="MOVILIDAD"/>
    <s v="SECRETARIA DISTRITAL DE MOVILIDAD"/>
    <s v="113"/>
    <n v="2014"/>
    <n v="866"/>
    <s v="2.3.4"/>
    <n v="1"/>
    <s v="DIRECCIÓN SECTOR MOVILIDAD"/>
    <s v="05 - AUDITORIA ESPECIAL"/>
    <s v="Control Gestión"/>
    <s v="N/A"/>
    <s v="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
    <s v="AUSENCIA DE UN INSTRUMENTO JURÍDICO-PROCESAL PARA EL COBRO DEL SERVICIO ADMINISTRATIVO DE PATIOS (ALAMOS) Y GRÚAS,  PRESTADO A LOS VEHICULOS PARTICULARES INVOLUCRADOS EN UNA CAUSA PENAL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OFICIO DIRIGIDO A LA FISCALÍA"/>
    <s v="1. OFICIO DIRIGIDO A LA FISCALÍA"/>
    <n v="1"/>
    <s v="DIRECCION DE SERVICIO AL CIUDADANO"/>
    <s v="2014-12-30"/>
    <x v="11"/>
    <x v="0"/>
    <s v="ABIERTA"/>
    <x v="2"/>
    <s v="DIRECCIÓN DE SERVICIO AL CIUDADANO"/>
    <s v="DSC"/>
    <n v="100"/>
    <m/>
    <x v="0"/>
    <m/>
    <s v="BLANCA OFIR MURILLO_x000a_JANNETH ROMERO"/>
    <x v="75"/>
  </r>
  <r>
    <n v="446"/>
    <s v="2015-12-29"/>
    <s v="MOVILIDAD"/>
    <s v="SECRETARIA DISTRITAL DE MOVILIDAD"/>
    <s v="113"/>
    <n v="2014"/>
    <n v="866"/>
    <s v="2.3.4"/>
    <n v="2"/>
    <s v="DIRECCIÓN SECTOR MOVILIDAD"/>
    <s v="05 - AUDITORIA ESPECIAL"/>
    <s v="Control Gestión"/>
    <s v="N/A"/>
    <s v="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
    <s v="AUSENCIA DE UN INSTRUMENTO JURÍDICO-PROCESAL PARA EL COBRO DEL SERVICIO ADMINISTRATIVO DE PATIOS (ALAMOS) Y GRÚAS,  PRESTADO A LOS VEHICULOS PARTICULARES INVOLUCRADOS EN UNA CAUSA PENAL A LA FISCALÍA GENERAL DE LA NACIÓN."/>
    <s v="2.  DETERMINAR EL MECANISMO QUE PERMITA EL COBRO JURÍDICO DE LOS DINEROS ADEUDADOS POR LA FGN POR CONCEPTO DE PATIOS Y GRÚAS"/>
    <s v="IMPULSO DE LOS PROCESOS JUDICIALES"/>
    <s v="2. INICIO, SEGUIMIENTO E IMPULSO DE LOS PROCESOS JUDICIALES A QUE HAYA LUGAR CON EL FIN DE RECUPERAR  LOS DINEROS ADEUDADOS."/>
    <n v="1"/>
    <s v="DIRECCIÓN DE ASUNTOS LEGALES"/>
    <s v="2014-12-30"/>
    <x v="11"/>
    <x v="0"/>
    <s v="ABIERTA"/>
    <x v="0"/>
    <s v="DIRECCIÓN DE ASUNTOS LEGALES"/>
    <s v="DAL"/>
    <n v="100"/>
    <m/>
    <x v="0"/>
    <m/>
    <s v="BLANCA OFIR MURILLO_x000a_JANNETH ROMERO"/>
    <x v="75"/>
  </r>
  <r>
    <n v="447"/>
    <s v="2015-12-29"/>
    <s v="MOVILIDAD"/>
    <s v="SECRETARIA DISTRITAL DE MOVILIDAD"/>
    <s v="113"/>
    <n v="2014"/>
    <n v="845"/>
    <s v="2.3.4"/>
    <n v="1"/>
    <s v="DIRECCIÓN SECTOR MOVILIDAD"/>
    <s v="03 - VISITA DE CONTROL FISCAL"/>
    <s v="Control Gestión"/>
    <s v="N/A"/>
    <s v="HALLAZGO ADMINISTRATIVO CON POSIBLE INCIDENCIA DISCIPLINARIA POR LAS MODIFICACIONES EFECTUADAS EN EL REGLAMENTO DEL CONTRATO DE CONCESIÓN NO. 071 DE 2007"/>
    <s v="MODIFICACIONES EFECTUADAS EN EL REGLAMENTO DEL CONTRATO DE CONCESIÓN NO. 071 DE 2007"/>
    <s v="ACTUALIZAR Y SOCIALIZAR EN LA ENTIDAD EL MANUAL DE CONTRATACIÓN, AMPLIANDO EN SU MARCO GENERAL LAS DFIRERENTES CLASES DE CONTRATO QUE SE PUEDEN PRESENTAR EN LA GESTIÓN DE LA ENTIDAD Y LOS DOCUMENTOS QUE HACEN PARTE DE LOS MISMOS."/>
    <s v="MANUAL DE CONTRATACIÓN AJUSTADO Y SOCIALIZADO"/>
    <s v="MANUAL DE CONTRATACIÓN ACTUALIZADO Y SOCIALIZADO"/>
    <n v="1"/>
    <s v="DIRECCIÓN ASUNTOS LEGALES"/>
    <s v="2014-05-30"/>
    <x v="53"/>
    <x v="0"/>
    <s v="ABIERTA"/>
    <x v="0"/>
    <s v="DIRECCIÓN DE ASUNTOS LEGALES"/>
    <s v="DAL"/>
    <n v="100"/>
    <m/>
    <x v="0"/>
    <m/>
    <s v="BLANCA OFIR MURILLO_x000a_JANNETH ROMERO"/>
    <x v="88"/>
  </r>
  <r>
    <n v="448"/>
    <s v="2015-12-29"/>
    <s v="MOVILIDAD"/>
    <s v="SECRETARIA DISTRITAL DE MOVILIDAD"/>
    <s v="113"/>
    <n v="2014"/>
    <n v="846"/>
    <s v="2.3.5"/>
    <n v="1"/>
    <s v="DIRECCIÓN SECTOR MOVILIDAD"/>
    <s v="05 - AUDITORIA ESPECIAL"/>
    <s v="Control Gestión"/>
    <s v="N/A"/>
    <s v="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
    <s v="SUSCRIPCION DEL OTROSÍ NO. 9 AL CONTRATO DE CONCESIÓN 075/07 MEDIANTE EL CUAL SE PRORROGA LA EJECUCIÓN DE LA OBLIGACIÓN DEL CONCESIONARIO DE INVERTIR Y EJECUTAR EL PLAN DE MEDIOS HASTA EL 31 DE AGOSTO DE 2014"/>
    <s v="SEGUIMIENTO A LA EJECUCIÓN DEL PLAN DE MEDIOS FORMULADO POR EL CONCESIONARIO EL CUAL FUE APROBADO POR LA SECRETARÍA DISTRITAL DE MOVILIDAD"/>
    <s v="PLAN DE MEDIOS REALIZADOS"/>
    <s v="ACTIVIDADES EJECUTADAS PLAN DE MEDIOS / ACTIVIDADES PROGRAMADAS PLAN DE MEDIOS X 100"/>
    <n v="1"/>
    <s v="SUBSECRETARÍA DE SERVICIOS DE LA MOVILIDAD/DIRECCION DE SERVICIO AL CIUDADANO"/>
    <s v="2014-07-15"/>
    <x v="13"/>
    <x v="0"/>
    <s v="ABIERTA"/>
    <x v="2"/>
    <s v="SUBSECRETARÍA DE SERVICIOS DE LA MOVILIDAD/DIRECCION DE SERVICIO AL CIUDADANO"/>
    <m/>
    <n v="100"/>
    <m/>
    <x v="0"/>
    <m/>
    <s v="BLANCA OFIR MURILLO_x000a_JANNETH ROMERO"/>
    <x v="88"/>
  </r>
  <r>
    <n v="449"/>
    <s v="2015-12-29"/>
    <s v="MOVILIDAD"/>
    <s v="SECRETARIA DISTRITAL DE MOVILIDAD"/>
    <s v="113"/>
    <n v="2014"/>
    <n v="867"/>
    <s v="2.3.5"/>
    <n v="1"/>
    <s v="DIRECCIÓN SECTOR MOVILIDAD"/>
    <s v="05 - AUDITORIA ESPECIAL"/>
    <s v="Control Gestión"/>
    <s v="N/A"/>
    <s v="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
    <s v="AUSENCIA DE UN INSTRUMENTO JURÍDICO-PROCESAL PARA EL COBRO DEL SERVICIO ADMINISTRATIVO DE PATIOS (FONTIBÓN) Y GRÚAS,  PRESTADO A LOS VEHICULOS DE SERVICIO PARTICULAR INVOLUCRADOS EN UNA CAUSA PENAL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OFICIO DIRIGIDO A LA FISCALÍA"/>
    <s v="1. OFICIO DIRIGIDO A LA FISCALÍA"/>
    <n v="1"/>
    <s v="DIRECCION DE SERVICIO AL CIUDADANO"/>
    <s v="2014-12-30"/>
    <x v="11"/>
    <x v="0"/>
    <s v="ABIERTA"/>
    <x v="2"/>
    <s v="DIRECCION DE SERVICIO AL CIUDADANO"/>
    <m/>
    <n v="100"/>
    <m/>
    <x v="0"/>
    <m/>
    <s v="BLANCA OFIR MURILLO_x000a_JANNETH ROMERO"/>
    <x v="75"/>
  </r>
  <r>
    <n v="450"/>
    <s v="2015-12-29"/>
    <s v="MOVILIDAD"/>
    <s v="SECRETARIA DISTRITAL DE MOVILIDAD"/>
    <s v="113"/>
    <n v="2014"/>
    <n v="867"/>
    <s v="2.3.5"/>
    <n v="2"/>
    <s v="DIRECCIÓN SECTOR MOVILIDAD"/>
    <s v="05 - AUDITORIA ESPECIAL"/>
    <s v="Control Gestión"/>
    <s v="N/A"/>
    <s v="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
    <s v="AUSENCIA DE UN INSTRUMENTO JURÍDICO-PROCESAL PARA EL COBRO DEL SERVICIO ADMINISTRATIVO DE PATIOS (FONTIBÓN) Y GRÚAS,  PRESTADO A LOS VEHICULOS DE SERVICIO PARTICULAR INVOLUCRADOS EN UNA CAUSA PENAL A LA FISCALÍA GENERAL DE LA NACIÓN."/>
    <s v="2.  DETERMINAR EL MECANISMO QUE PERMITA EL COBRO JURÍDICO DE LOS DINEROS ADEUDADOS POR LA FGN POR CONCEPTO DE PATIOS Y GRÚAS"/>
    <s v="IMPULSO DE LOS PROCESOS JUDICIALES"/>
    <s v="2. INICIO, SEGUMIENTO E IMPULSO DE LOS PROCESOS JUDICIALES A QUE HAYA LUGAR CON EL FIN DE RECUPERAR  LOS DINEROS ADEUDADOS."/>
    <n v="1"/>
    <s v="DIRECCIÓN DE ASUNTOS LEGALES"/>
    <s v="2014-12-30"/>
    <x v="11"/>
    <x v="0"/>
    <s v="ABIERTA"/>
    <x v="11"/>
    <s v="DIRECCIÓN DE ASUNTOS LEGALES"/>
    <m/>
    <n v="100"/>
    <m/>
    <x v="0"/>
    <m/>
    <s v="BLANCA OFIR MURILLO_x000a_JANNETH ROMERO"/>
    <x v="75"/>
  </r>
  <r>
    <n v="451"/>
    <s v="2015-12-29"/>
    <s v="MOVILIDAD"/>
    <s v="SECRETARIA DISTRITAL DE MOVILIDAD"/>
    <s v="113"/>
    <n v="2015"/>
    <n v="108"/>
    <s v="2.3.7"/>
    <n v="1"/>
    <s v="DIRECCIÓN SECTOR MOVILIDAD"/>
    <s v="01 - AUDITORIA DE REGULARIDAD"/>
    <s v="Control Gestión"/>
    <s v="Control Fiscal Interno"/>
    <s v="HALLAZGO ADMINISTRATIVO CON POSIBLE INCIDENCIA DISCIPLINARIA POR LA FALTA DE PLANEACIÓN EN LA ESTRUCTURACIÓN DEL PROCESO LICITATORIO SDM-LP-006-200"/>
    <s v="LA CONTRALORÍA A TRAVÉS DE HALLAZGO 2.2.3.2. (INFORME DE AUDITORÍA REGULAR SDM PERIODO AUDITADO 2014 PAD 2015-MAYO)DETERMINÓ EL INCUMPLIMIENTO DE LAS ACCIONES FORMULADAS EN EL PMI POR LO QUE SE PROCEDE A PLANTEAR NUEVA ACCIÓN DE MEJORA PARA ESTE HALLAZGO."/>
    <s v="CAPACITAR A LOS SERVIDORES RESPONSABLES DE LA  ESTRUCTURACIÓN  O EVALUACIÓN DE LOS PROCESOS DE CONTRATACIÓN DE LA  SDM"/>
    <s v="REALIZACIÓN DE CAPACITACIONES"/>
    <s v="NÚMERO DE CAPACITACIONES REALIZADAS/  NÚMERO DE CAPACITACIONES PROGRAMADAS"/>
    <n v="1"/>
    <s v="SUBSECRETARÍAS"/>
    <s v="2014-11-04"/>
    <x v="48"/>
    <x v="0"/>
    <s v="ABIERTA"/>
    <x v="3"/>
    <s v="SUBSECRETARÍAS"/>
    <m/>
    <n v="100"/>
    <m/>
    <x v="0"/>
    <m/>
    <s v="BLANCA OFIR MURILLO_x000a_JANNETH ROMERO"/>
    <x v="88"/>
  </r>
  <r>
    <n v="452"/>
    <s v="2015-12-29"/>
    <s v="MOVILIDAD"/>
    <s v="SECRETARIA DISTRITAL DE MOVILIDAD"/>
    <s v="113"/>
    <n v="2014"/>
    <n v="847"/>
    <s v="2.3.8"/>
    <n v="1"/>
    <s v="DIRECCIÓN SECTOR MOVILIDAD"/>
    <s v="05 - AUDITORIA ESPECIAL"/>
    <s v="Control Gestión"/>
    <s v="N/A"/>
    <s v="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
    <s v="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
    <s v="REALIZAR EL DEBIDO SEGUIMIENTO DE LOS CONTRATOS  A CARGO DE LA DIRECCION DE SERVICIO AL CIUDADANO EN LO RELACIONADO CON EL CUMPLIMIENTO DE LOS COMPROMISOS  ADMINISTRATIVOS, TÉCNICOS, JURÍDICOS Y FINANCIEROS."/>
    <s v="CONTRATOS EN EJECUCIÓN CON INFORMES DE SUPERVISIÓN"/>
    <s v="NUMERO DE INFORMES DE SUPERVISION Y/O INTERVENTORIA. / NUMERO DE CONTRATOS EN EJECUCION EN EL MES."/>
    <n v="1"/>
    <s v="DIRECCION DE SERVICIO AL CIUDADANO DIRECCION DE ASUNTOS LEGALES"/>
    <s v="2014-12-30"/>
    <x v="57"/>
    <x v="0"/>
    <s v="ABIERTA"/>
    <x v="7"/>
    <s v="DIRECCION DE SERVICIO AL CIUDADANO DIRECCION DE ASUNTOS LEGALES"/>
    <m/>
    <n v="100"/>
    <m/>
    <x v="0"/>
    <m/>
    <s v="BLANCA OFIR MURILLO_x000a_JANNETH ROMERO"/>
    <x v="88"/>
  </r>
  <r>
    <n v="453"/>
    <s v="2015-12-29"/>
    <s v="MOVILIDAD"/>
    <s v="SECRETARIA DISTRITAL DE MOVILIDAD"/>
    <s v="113"/>
    <n v="2014"/>
    <n v="848"/>
    <s v="2.3.9"/>
    <n v="1"/>
    <s v="DIRECCIÓN SECTOR MOVILIDAD"/>
    <s v="05 - AUDITORIA ESPECIAL"/>
    <s v="Control Gestión"/>
    <s v="N/A"/>
    <s v="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
    <s v="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
    <s v="INICIAR MESA DE TRABAJO PARA LA DEVOLUCIÓN DEL LOTE COMPROMETIDO EN EL OTRO SI NRO 4 DE ACUERDO A LA CLAUSULA RESCISORIA  DEL CONTRATO DE COMODATO CLAUSULA 7 NUNERAL SEGUNDO"/>
    <s v="ACTA DE DEVOLUCION DEL INMUEBLE"/>
    <s v="ACTA DE DEVOLUCION DEL INMUEBLE"/>
    <n v="1"/>
    <s v="SUBSECRETARÍA DE SERVICIOS DE LA MOVILIDAD"/>
    <s v="2014-11-04"/>
    <x v="11"/>
    <x v="0"/>
    <s v="ABIERTA"/>
    <x v="2"/>
    <s v="SUBSECRETARÍA DE SERVICIOS DE LA MOVILIDAD"/>
    <m/>
    <n v="100"/>
    <m/>
    <x v="0"/>
    <m/>
    <s v="BLANCA OFIR MURILLO_x000a_JANNETH ROMERO"/>
    <x v="88"/>
  </r>
  <r>
    <n v="454"/>
    <s v="2015-12-29"/>
    <s v="MOVILIDAD"/>
    <s v="SECRETARIA DISTRITAL DE MOVILIDAD"/>
    <s v="113"/>
    <n v="2015"/>
    <n v="108"/>
    <s v="2.4"/>
    <n v="1"/>
    <s v="DIRECCIÓN SECTOR MOVILIDAD"/>
    <s v="01 - AUDITORIA DE REGULARIDAD"/>
    <s v="Control Gestión"/>
    <s v="Control Fiscal Interno"/>
    <s v="HALLAZGO ADMINISTRATIVO CON INCIDENCIA FISCAL EN CUANTÍA DE CINCO MIL TRESCIENTOS NUEVE MILLONES QUINIENTOS OCHENTA Y UN MIL CIENTO NOVENTA PESOS ($5.309.581.190,00) ORIGINADO EN LOS SUCESIVOS Y REITERADOS INCUMPLIMIENTOS"/>
    <s v="LA CONTRALORÍA A TRAVÉS DE HALLAZGO 2.2.3.2. (INFORME DE AUDITORÍA REGULAR SDM PERIODO AUDITADO 2014 PAD 2015-MAYO)DETERMINÓ EL INCUMPLIMIENTO DE LAS ACCIONES FORMULADAS EN EL PMI POR LO QUE SE PROCEDE A PLANTEAR NUEVA ACCIÓN DE MEJORA PARA ESTE HALLAZGO."/>
    <s v="REALIZAR SEGUIMIENTO AL CUMPLIMENTO DE LAS OBLIGACIONES CONTENIDAS EN LA ADICIÓN NO. 1 AL CONTRATO 071 DE 2007 - SIM, Y FORMULAR LAS MEDIDAS CORRECTIVAS Y SANCIONATORIAS A QUE HAYA LUGAR."/>
    <s v="DOCUMENTO GENERADO"/>
    <s v="INFORMES MENSUALES INTERVENTORIA PRESENTADOS/ INFORMES MESUALES INTERVENTORIA PROGRAMADOS"/>
    <n v="100"/>
    <s v="DIRECCIÓN SERVICIO AL CIUDADANO"/>
    <s v="2015-06-01"/>
    <x v="5"/>
    <x v="0"/>
    <s v="ABIERTA"/>
    <x v="2"/>
    <s v="DIRECCIÓN SERVICIO AL CIUDADANO"/>
    <m/>
    <n v="100"/>
    <m/>
    <x v="0"/>
    <m/>
    <s v="BLANCA OFIR MURILLO_x000a_JANNETH ROMERO"/>
    <x v="90"/>
  </r>
  <r>
    <n v="455"/>
    <s v="2015-12-29"/>
    <s v="MOVILIDAD"/>
    <s v="SECRETARIA DISTRITAL DE MOVILIDAD"/>
    <s v="113"/>
    <n v="2015"/>
    <n v="108"/>
    <s v="2.4"/>
    <n v="2"/>
    <s v="DIRECCIÓN SECTOR MOVILIDAD"/>
    <s v="01 - AUDITORIA DE REGULARIDAD"/>
    <s v="Control Gestión"/>
    <s v="Control Fiscal Interno"/>
    <s v="HALLAZGO ADMINISTRATIVO CON INCIDENCIA FISCAL EN CUANTÍA DE CINCO MIL TRESCIENTOS NUEVE MILLONES QUINIENTOS OCHENTA Y UN MIL CIENTO NOVENTA PESOS ($5.309.581.190,00) ORIGINADO EN LOS SUCESIVOS Y REITERADOS INCUMPLIMIENTOS"/>
    <s v="LA CONTRALORÍA A TRAVÉS DE HALLAZGO 2.2.3.2. (INFORME DE AUDITORÍA REGULAR SDM PERIODO AUDITADO 2014 PAD 2015-MAYO)DETERMINÓ EL INCUMPLIMIENTO DE LAS ACCIONES FORMULADAS EN EL PMI POR LO QUE SE PROCEDE A PLANTEAR NUEVA ACCIÓN DE MEJORA PARA ESTE HALLAZGO."/>
    <s v="FRENTE AL  INFORME DE INCUMPLIMIENTO RENDIDO POR LA INTERVENTORIA AL CONTRATO 071 DE 2007 CARGO 50,  LA SECRETARIA DE MOVILIDAD EFECTUARA INFORME SOBRE EL TRAMITE SURTIDO  AL POSIBLE INCUMPLIMIENTO DE CONTRATO 071 DE 2007 Y FRENTE A  LO EVIDENCIADO  TOMARÁ LAS DECISIONES  PERTINENTES."/>
    <s v="ELABORACIÓN INFORME"/>
    <s v="INFORME DE TRAMITE AL POSIBLE INCUMPLIMIENTO"/>
    <n v="1"/>
    <s v="SUBSECRETARÍA DE SERVICIOS DE MOVILIDAD"/>
    <s v="2015-06-01"/>
    <x v="5"/>
    <x v="0"/>
    <s v="ABIERTA"/>
    <x v="2"/>
    <s v="SUBSECRETARÍA DE SERVICIOS DE MOVILIDAD"/>
    <m/>
    <n v="100"/>
    <m/>
    <x v="0"/>
    <m/>
    <s v="BLANCA OFIR MURILLO_x000a_JANNETH ROMERO"/>
    <x v="90"/>
  </r>
  <r>
    <n v="457"/>
    <s v="2015-12-29"/>
    <s v="MOVILIDAD"/>
    <s v="SECRETARIA DISTRITAL DE MOVILIDAD"/>
    <s v="113"/>
    <n v="2015"/>
    <n v="108"/>
    <s v="2.4.1"/>
    <n v="1"/>
    <s v="DIRECCIÓN SECTOR MOVILIDAD"/>
    <s v="01 - AUDITORIA DE REGULARIDAD"/>
    <s v="Control Gestión"/>
    <s v="Control Fiscal Interno"/>
    <s v="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
    <s v="LA CONTRALORÍA A TRAVÉS DE HALLAZGO 2.2.3.1. DETERMINÓ QUE LA ACCIÓN ESTABLECIDA PARA SOLUCIONAR ESTE HALLAZGO EN EL PMI FUE INEFICIENTE POR LO QUE SE PROCEDE A PLANTEAR NUEVA ACCIÓN DE MEJORA PARA ESTE HALLAZGO."/>
    <s v="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
    <s v="VERIFICACIÓN PAGOS A EXPEDICIÓN DE LAS TARJETAS DE OPERACIÓN"/>
    <s v="NRO. PAGOS RECIBIDOS POR EXPEDICIÓN DE TARJETAS DE OPERACIÓN / NRO. DE TARJETAS DE OPERACIÓN EXPEDIDAS"/>
    <n v="1"/>
    <s v="SUBSECRETARÍA DE SERVICIOS DE LA MOVILIDAD / DIRECCIÓN DE SERVICIO AL CIUDADANO"/>
    <s v="2015-06-05"/>
    <x v="5"/>
    <x v="0"/>
    <s v="ABIERTA"/>
    <x v="14"/>
    <s v="DIRECCIÓN DE SERVICIO AL CIUDADANO"/>
    <s v="DSC"/>
    <n v="100"/>
    <m/>
    <x v="0"/>
    <m/>
    <s v="BLANCA OFIR MURILLO_x000a_JANNETH ROMERO"/>
    <x v="91"/>
  </r>
  <r>
    <n v="460"/>
    <s v="2015-12-29"/>
    <s v="MOVILIDAD"/>
    <s v="SECRETARIA DISTRITAL DE MOVILIDAD"/>
    <s v="113"/>
    <n v="2014"/>
    <n v="861"/>
    <s v="2.4.1"/>
    <n v="1"/>
    <s v="DIRECCIÓN SECTOR MOVILIDAD"/>
    <s v="05 - AUDITORIA ESPECIAL"/>
    <s v="Control Gestión"/>
    <s v="N/A"/>
    <s v="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
    <s v="LA ENTIDAD NO CONSIDERO DOCUMENTAR EL PROCEDIMIENTO, NI LA APLICACIÓN DE CONTROLES DE  REVISIÓN DE LEGALIDAD SOPORTES, PORQUE CONSIDERO LA APLICACIÓN DEL PRINCIPIO DE LA BUEN FE SEÑALADO EN EL ART 83 DE LA CPN."/>
    <s v="ELABORAR UN PROCEDIMIENTO PARA LA SELECCIÓN Y VINCULACIÓN DEL PERSONAL DE LIBRE NOMBRAMIENTO Y REMOCIÓN, QUE DETERMINE  CONTROLES PARA REVISAR LA LEGALIDAD DE LOS SOPORTES ACADÉMICOS ACREDITADOS."/>
    <s v="PUBLICACIÓN PROCEDIMIENTO"/>
    <s v="PROCEDIMIENTO PUBLICADO EN LA INTRANET."/>
    <n v="1"/>
    <s v="SUBSECRETARÍA DE GESTION CORPORATIVA/ DIRECCION ADMINISTRATIVA Y FINANCIERA"/>
    <s v="2015-01-02"/>
    <x v="58"/>
    <x v="0"/>
    <s v="ABIERTA"/>
    <x v="0"/>
    <s v="SUBSECRETARÍA DE GESTION CORPORATIVA/ DIRECCION ADMINISTRATIVA Y FINANCIERA"/>
    <s v="DAF"/>
    <n v="100"/>
    <m/>
    <x v="0"/>
    <m/>
    <s v="BLANCA OFIR MURILLO_x000a_JANNETH ROMERO"/>
    <x v="87"/>
  </r>
  <r>
    <n v="461"/>
    <s v="2015-12-29"/>
    <s v="MOVILIDAD"/>
    <s v="SECRETARIA DISTRITAL DE MOVILIDAD"/>
    <s v="113"/>
    <n v="2014"/>
    <n v="862"/>
    <s v="2.4.2"/>
    <n v="1"/>
    <s v="DIRECCIÓN SECTOR MOVILIDAD"/>
    <s v="05 - AUDITORIA ESPECIAL"/>
    <s v="Control Gestión"/>
    <s v="N/A"/>
    <s v="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
    <s v="LA ENTIDAD NO CONSIDERO DOCUMENTAR EL PROCEDIMIENTO, NI LA APLICACIÓN DE CONTROLES DE  REVISIÓN DE LEGALIDAD SOPORTES, PORQUE CONSIDERO LA APLICACIÓN DEL PRINCIPIO DE LA BUEN FE SEÑALADO EN EL ART 83 DE LA CPN."/>
    <s v="ELABORAR UN PROCEDIMIENTO PARA LA SELECCIÓN Y VINCULACIÓN DEL PERSONAL DE LIBRE NOMBRAMIENTO Y REMOCIÓN,  QUE DETERMINE  CONTROLES PARA REVISAR LA LEGALIDAD DE LOS SOPORTES ACADÉMICOS ACREDITADOS."/>
    <s v="PUBLICACIÓN PROCEDIMIENTO"/>
    <s v="PROCEDIMIENTO PUBLICADO EN LA INTRANET."/>
    <n v="1"/>
    <s v="SUBSECRETARÍA DE GESTION CORPORATIVA/ DIRECCION ADMINISTRATIVA Y FINANCIERA"/>
    <s v="2015-01-02"/>
    <x v="59"/>
    <x v="0"/>
    <s v="ABIERTA"/>
    <x v="0"/>
    <s v="SUBSECRETARÍA DE GESTION CORPORATIVA/ DIRECCION ADMINISTRATIVA Y FINANCIERA"/>
    <m/>
    <n v="100"/>
    <m/>
    <x v="0"/>
    <m/>
    <s v="BLANCA OFIR MURILLO_x000a_JANNETH ROMERO"/>
    <x v="87"/>
  </r>
  <r>
    <n v="462"/>
    <s v="2015-12-29"/>
    <s v="MOVILIDAD"/>
    <s v="SECRETARIA DISTRITAL DE MOVILIDAD"/>
    <s v="113"/>
    <n v="2014"/>
    <n v="862"/>
    <s v="2.4.2"/>
    <n v="2"/>
    <s v="DIRECCIÓN SECTOR MOVILIDAD"/>
    <s v="05 - AUDITORIA ESPECIAL"/>
    <s v="Control Gestión"/>
    <s v="N/A"/>
    <s v="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
    <s v="AL NO CONTAR CON UN PROCEDIMIENTO  PARA LA SELECCIÓN Y VINCULACIÓN"/>
    <s v="LA SDM PROCEDIÓ A REALIZAR APROXIMADAMENTE CINCUENTA (50) SOLICITUDES, ANTE LAS DIFERENTES ENTIDADES EDUCATIVAS,  LA CERTIFICACIÓN DE LEGALIDAD DE LOS DOCUMENTOS APORTADOS POR LOS FUNCIONARIOS DE LIBRE NOMBRAMIENTO Y REMOCIÓN VINCULADOS DURANTE LAS VIGENCIAS 2013 Y 2014"/>
    <s v="SOLICITUDES REALIZADAS"/>
    <s v="NO. DE SOLICITUDES/NO. DE RESPUESTAS"/>
    <n v="1"/>
    <s v="DIRECCION ADMINISTRATIVA Y FINANCIERA"/>
    <s v="2015-01-15"/>
    <x v="60"/>
    <x v="0"/>
    <s v="ABIERTA"/>
    <x v="0"/>
    <s v="DIRECCION ADMINISTRATIVA Y FINANCIERA"/>
    <m/>
    <n v="100"/>
    <m/>
    <x v="0"/>
    <m/>
    <s v="BLANCA OFIR MURILLO_x000a_JANNETH ROMERO"/>
    <x v="87"/>
  </r>
  <r>
    <n v="466"/>
    <s v="2015-12-29"/>
    <s v="MOVILIDAD"/>
    <s v="SECRETARIA DISTRITAL DE MOVILIDAD"/>
    <s v="113"/>
    <n v="2014"/>
    <n v="852"/>
    <s v="2.4.3"/>
    <n v="3"/>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5. DESCRIBIR LA TRAZABILIDAD O ESTRUCTURA DEL PROCESO SANCIONATORIO, PARA DETERMINAR CADA UNA DE LAS ACTIVIDADES DE LO COMPONEN."/>
    <s v="DEFINIR ACTIVIDADES DEL PROCESO SANCIONATORIO"/>
    <s v="DOCUMENTO DE TRAZABILIDAD"/>
    <n v="1"/>
    <s v="SUBSECRETARÍA DE SERVICIOS DE LA MOVILIDAD"/>
    <s v="2014-11-04"/>
    <x v="57"/>
    <x v="0"/>
    <s v="ABIERTA"/>
    <x v="2"/>
    <s v="SUBSECRETARÍA DE SERVICIOS DE LA MOVILIDAD"/>
    <m/>
    <n v="100"/>
    <m/>
    <x v="0"/>
    <m/>
    <s v="BLANCA OFIR MURILLO_x000a_JANNETH ROMERO"/>
    <x v="88"/>
  </r>
  <r>
    <n v="467"/>
    <s v="2015-12-29"/>
    <s v="MOVILIDAD"/>
    <s v="SECRETARIA DISTRITAL DE MOVILIDAD"/>
    <s v="113"/>
    <n v="2014"/>
    <n v="852"/>
    <s v="2.4.3"/>
    <n v="4"/>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6, DIAGRAMAR EL PROCEDIMIENTO DE MANERA ESTRUCTURADA PARA QUE LA OFICINA DE INFORMACIÓN SECTORIAL DEFINA E IMPLEMENTE LA HERRAMIENTA TECNOLÓGICA ADECUADA PARA EFECTUAR EL CONTROL Y VERIFICACIÓN EN TIEMPO REAL DE CADA UNO DE LOS PROCESOS SANCIONATORIOS ADELANTADOS POR LA SDM."/>
    <s v="PROCEDIMIENTO DIAGRAMADO"/>
    <s v="DIAGRAMA DEL PROCESO"/>
    <n v="1"/>
    <s v="SUBSECRETARÍA DE SERVICIOS DE LA MOVILIDAD"/>
    <s v="2014-11-04"/>
    <x v="57"/>
    <x v="0"/>
    <s v="ABIERTA"/>
    <x v="2"/>
    <s v="SUBSECRETARÍA DE SERVICIOS DE LA MOVILIDAD"/>
    <m/>
    <n v="100"/>
    <m/>
    <x v="0"/>
    <m/>
    <s v="BLANCA OFIR MURILLO_x000a_JANNETH ROMERO"/>
    <x v="87"/>
  </r>
  <r>
    <n v="468"/>
    <s v="2015-12-29"/>
    <s v="MOVILIDAD"/>
    <s v="SECRETARIA DISTRITAL DE MOVILIDAD"/>
    <s v="113"/>
    <n v="2014"/>
    <n v="876"/>
    <s v="2.4.3"/>
    <n v="1"/>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CONTRALORÍA A TRAVÉS DE HALLAZGO 2.2.3.2. (INFORME DE AUDITORÍA REGULAR SDM PERIODO AUDITADO 2014 PAD 2015-MAYO)DETERMINÓ EL INCUMPLIMIENTO DE LAS ACCIONES FORMULADAS EN EL PMI POR LO QUE SE PROCEDE A PLANTEAR NUEVA ACCIÓN DE MEJORA PARA ESTE HALLAZGO."/>
    <s v="BUSCAR EN EL ARCHIVO INSTITUCIONAL LOS PROCESOS SANCIONATORIOS QUE TRAMITO LA  SDM, DURANTE LA PERIODO 2009 A 2011 PARA ESTABLECER LOS QUE FUERON ARCHIVADOS Y LOS QUE NO HAN SIDO TRAMITADOS. SE DESIGANARÁ DOS  (2) PERSONAS  PARA QUE REALICEN  LA BÚSQUEDA  DE LOS PROCESO ARCHIVADOS."/>
    <s v="VERIFICACIÓN  ARCHIVOS DE GESTIÓN  Y CENTRAL"/>
    <s v="NO.  ARCHIVOS DE GESTIÓN  Y EL CENTRAL DE LA DIRECCIÓN ASUNTOS LEGALES   Y DE LA SUBSECRETARÍA DE SERVICIOS PARA LA MOVILIDAD /NO.  ARCHIVOS  REVISADOS"/>
    <n v="1"/>
    <s v="SUBSECRETARÍA DE SERVICIOS DE MOVILIDAD"/>
    <s v="2015-06-05"/>
    <x v="52"/>
    <x v="0"/>
    <s v="ABIERTA"/>
    <x v="2"/>
    <s v="SUBSECRETARÍA DE SERVICIOS DE MOVILIDAD"/>
    <m/>
    <n v="100"/>
    <m/>
    <x v="0"/>
    <m/>
    <s v="BLANCA OFIR MURILLO_x000a_JANNETH ROMERO"/>
    <x v="92"/>
  </r>
  <r>
    <n v="469"/>
    <s v="2015-12-29"/>
    <s v="MOVILIDAD"/>
    <s v="SECRETARIA DISTRITAL DE MOVILIDAD"/>
    <s v="113"/>
    <n v="2014"/>
    <n v="876"/>
    <s v="2.4.3"/>
    <n v="2"/>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CONTRALORÍA A TRAVÉS DE HALLAZGO 2.2.3.2. (INFORME DE AUDITORÍA REGULAR SDM PERIODO AUDITADO 2014 PAD 2015-MAYO)DETERMINÓ EL INCUMPLIMIENTO DE LAS ACCIONES FORMULADAS EN EL PMI POR LO QUE SE PROCEDE A PLANTEAR NUEVA ACCIÓN DE MEJORA PARA ESTE HALLAZGO."/>
    <s v="SI SE ENCUENTRA EXPEDIENTES   CON INFORMES DE INCUMPLIMIENTO  DENTRO DEL PERIODO 2009 A 2011, A LOS QUE NO SE  HAYA DADO TRAMITE, SE PROCEDERÁ A DARLE TRÁMITE DE ACUERDO A LO ESTABLECIDO EN EL ART 86 DE LA LEY 1474 DE 2011."/>
    <s v="VERIFICACIÓN EXPEDIENTES DE 2009 A 2011"/>
    <s v="NO.  EXPEDIENTES DE LOS AÑOS 2009 A 2011 /NO. EXPEDIENTES  DE LOS AÑOS 2009 A 2011 REVISADOS/ POR  NO. DE PROCESOS  QUE RESULTE PROCEDENTE REACTIVAR"/>
    <n v="1"/>
    <s v="SUBSECRETARÍA DE SERVICIOS DE MOVILIDAD"/>
    <s v="2015-06-05"/>
    <x v="52"/>
    <x v="0"/>
    <s v="ABIERTA"/>
    <x v="2"/>
    <s v="SUBSECRETARÍA DE SERVICIOS DE MOVILIDAD"/>
    <m/>
    <n v="100"/>
    <m/>
    <x v="0"/>
    <m/>
    <s v="BLANCA OFIR MURILLO_x000a_JANNETH ROMERO"/>
    <x v="93"/>
  </r>
  <r>
    <n v="470"/>
    <s v="2015-12-29"/>
    <s v="MOVILIDAD"/>
    <s v="SECRETARIA DISTRITAL DE MOVILIDAD"/>
    <s v="113"/>
    <n v="2014"/>
    <n v="876"/>
    <s v="2.4.3"/>
    <n v="5"/>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7, SOLICITAR A LA OFICINA DE INFORMACIÓN SECTORIAL QUE IMPLEMENTE LA HERRAMIENTA TECNOLÓGICA QUE PERMITA  EL CONTROL Y VERIFICACIÓN EN TIEMPO REAL DE CADA UNO DE LOS PROCESOS SANCIONATORIOS Y ARCHIVAR DE MANERA ADECUADA LOS REGISTROS FÍLMICOS Y DOCUMENTALES DE CADA UNO."/>
    <s v="IMPLEMENTACION DE LA HERRAMIENTA TECNOLOGICA"/>
    <s v="IMPLEMENTACION DE LA HERRAMIENTA TECNOLOGICA"/>
    <n v="1"/>
    <s v="SUBSECRETARÍA DE SERVICIOS DE LA MOVILIDAD /  OFICINA DE INFORMACION SECTORIAL"/>
    <s v="2014-11-04"/>
    <x v="57"/>
    <x v="0"/>
    <s v="ABIERTA"/>
    <x v="2"/>
    <s v="SUBSECRETARÍA DE SERVICIOS DE LA MOVILIDAD /  OFICINA DE INFORMACION SECTORIAL"/>
    <m/>
    <n v="100"/>
    <m/>
    <x v="0"/>
    <m/>
    <s v="BLANCA OFIR MURILLO_x000a_JANNETH ROMERO"/>
    <x v="87"/>
  </r>
  <r>
    <n v="471"/>
    <s v="2015-12-29"/>
    <s v="MOVILIDAD"/>
    <s v="SECRETARIA DISTRITAL DE MOVILIDAD"/>
    <s v="113"/>
    <n v="2015"/>
    <n v="108"/>
    <s v="2.4.3"/>
    <n v="1"/>
    <s v="DIRECCIÓN SECTOR MOVILIDAD"/>
    <s v="01 - AUDITORIA DE REGULARIDAD"/>
    <s v="Control Gestión"/>
    <s v="Control Fiscal Interno"/>
    <s v="DEFICIENCIAS QUE PRESENTAN LOS TAG DIE INSTALADOS EN LOS VEHÍCULOS DE TRANSPORTE INDIVIDUAL TIPO TAXI."/>
    <s v="LA CONTRALORÍA A TRAVÉS DE HALLAZGO 2.2.3.1. DETERMINÓ QUE LA ACCIÓN ESTABLECIDA PARA SOLUCIONAR ESTE HALLAZGO EN EL PMI FUE INEFICIENTE POR LO QUE SE PROCEDE A PLANTEAR NUEVA ACCIÓN DE MEJORA PARA ESTE HALLAZGO."/>
    <s v="VERIFICAR QUE EL CONCESIONARIO SIM REALICE EL CAMBIO GRATUITO DE LOS DISPOSITIVOS DE IDENTIFICACIÓN ELECTRÓNICA (DIE) CUANDO SE DETECTEN DISPOSITIVOS QUE PRESENTEN FALLAS POR CAUSAS DIFERENTES A MANIPULACIÓN POR PARTE DE LOS USUARIOS."/>
    <s v="VERIFICACIÓN DISPOSITIVOS DIE REMPLAZADOS COMO GARANTÍA"/>
    <s v="NRO. DE DISPOSITIVOS DIE REMPLAZADOS COMO GARANTÍA./ NRO. RECLAMOS DE CAMBIOS DE DISPOSITIVOS DIE QUE  FALLAN POR CAUSAS DIFERENTES A MANIPULACIÓN."/>
    <n v="100"/>
    <s v="SUBSECRETARÍA DE SERVICIOS DE LA MOVILIDAD / DIRECCIÓN DE SERVICIO AL CIUDADANO"/>
    <s v="2015-06-05"/>
    <x v="5"/>
    <x v="0"/>
    <s v="ABIERTA"/>
    <x v="2"/>
    <s v="SUBSECRETARÍA DE SERVICIOS DE LA MOVILIDAD / DIRECCIÓN DE SERVICIO AL CIUDADANO"/>
    <m/>
    <n v="100"/>
    <m/>
    <x v="0"/>
    <m/>
    <s v="BLANCA OFIR MURILLO_x000a_JANNETH ROMERO"/>
    <x v="75"/>
  </r>
  <r>
    <n v="475"/>
    <s v="2015-12-29"/>
    <s v="MOVILIDAD"/>
    <s v="SECRETARIA DISTRITAL DE MOVILIDAD"/>
    <s v="113"/>
    <n v="2014"/>
    <n v="853"/>
    <s v="2.4.4"/>
    <n v="1"/>
    <s v="DIRECCIÓN SECTOR MOVILIDAD"/>
    <s v="05 - AUDITORIA ESPECIAL"/>
    <s v="Control Gestión"/>
    <s v="N/A"/>
    <s v="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
    <s v="ADMINISTRATIVA EN EL ESTUDIO O INICIO DE LAS MEDIDAS CONTRACTUALES SANCIONATORIAS"/>
    <s v="REDEFINIR E IMPLEMENTAR UNA METODOLOGÍA DE MEDICIÓN DE INDICADORES"/>
    <s v="IMPLEMENTACIÓN DE LA  METODOLOGÍA"/>
    <s v="IMPLEMENTACIÓN DE LA  METODOLOGÍA DE MEDICIÓN IMPLEMENTADA"/>
    <n v="1"/>
    <s v="DIRECCION DE SERVICIO AL CIUDADANO DIRECCION DE ASUNTOS LEGALES"/>
    <s v="2014-11-04"/>
    <x v="57"/>
    <x v="0"/>
    <s v="ABIERTA"/>
    <x v="7"/>
    <s v="DIRECCION DE SERVICIO AL CIUDADANO DIRECCION DE ASUNTOS LEGALES"/>
    <m/>
    <n v="100"/>
    <m/>
    <x v="0"/>
    <m/>
    <s v="BLANCA OFIR MURILLO_x000a_JANNETH ROMERO"/>
    <x v="87"/>
  </r>
  <r>
    <n v="476"/>
    <s v="2015-12-29"/>
    <s v="MOVILIDAD"/>
    <s v="SECRETARIA DISTRITAL DE MOVILIDAD"/>
    <s v="113"/>
    <n v="2015"/>
    <n v="108"/>
    <s v="2.4.4.1"/>
    <n v="1"/>
    <s v="DIRECCIÓN SECTOR MOVILIDAD"/>
    <s v="01 - AUDITORIA DE REGULARIDAD"/>
    <s v="Control Gestión"/>
    <s v="Control Fiscal Interno"/>
    <s v="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
    <s v="LA CONTRALORÍA A TRAVÉS DE HALLAZGO 2.2.3.2. (INFORME DE AUDITORÍA REGULAR SDM PERIODO AUDITADO 2014 PAD 2015-MAYO)DETERMINÓ EL INCUMPLIMIENTO DE LAS ACCIONES FORMULADAS EN EL PMI POR LO QUE SE PROCEDE A PLANTEAR NUEVA ACCIÓN DE MEJORA PARA ESTE HALLAZGO."/>
    <s v="EFECTUAR SEGUIMIENTO AL FUNCIONAMIENTO DE LA TALANQUERA INSTALADA EN EL TERMINAL DE TRANSPORTE DEL SALITRE."/>
    <s v="ELABORACIÓN INFORME"/>
    <s v="INFORME MENSUAL DE LECTURAS REALIZADAS POR LA TALANQUERA"/>
    <n v="1"/>
    <s v="SUBSECRETARÍA DE SERVICIOS DE LA MOVILIDAD / DIRECCIÓN DE SERVICIO AL CIUDADANO"/>
    <s v="2015-06-05"/>
    <x v="5"/>
    <x v="0"/>
    <s v="ABIERTA"/>
    <x v="2"/>
    <s v="SUBSECRETARÍA DE SERVICIOS DE LA MOVILIDAD / DIRECCIÓN DE SERVICIO AL CIUDADANO"/>
    <m/>
    <n v="100"/>
    <m/>
    <x v="0"/>
    <m/>
    <s v="BLANCA OFIR MURILLO_x000a_JANNETH ROMERO"/>
    <x v="90"/>
  </r>
  <r>
    <n v="478"/>
    <s v="2015-12-29"/>
    <s v="MOVILIDAD"/>
    <s v="SECRETARIA DISTRITAL DE MOVILIDAD"/>
    <s v="113"/>
    <n v="2015"/>
    <n v="108"/>
    <s v="2.4.4.3"/>
    <n v="1"/>
    <s v="DIRECCIÓN SECTOR MOVILIDAD"/>
    <s v="01 - AUDITORIA DE REGULARIDAD"/>
    <s v="Control Gestión"/>
    <s v="Control Fiscal Interno"/>
    <s v="LA SECRETARÍA DISTRITAL DE MOVILIDAD, MEDIANTE LA ADICIÓN 01 AL CONTRATO DE CONCESIÓN 071 DE 2007 - CENSO TAXIS, CONTRATÓ LA ADQUISICIÓN DE (60) LECTORES MÓVILES IPAQ QUE POR FALTA DE CONTROL NO HAN CUMPLIDO A CABALIDAD EL OBJETIVO PROPUESTO CONTRACTUALMENTE."/>
    <s v="LA CONTRALORÍA A TRAVÉS DE HALLAZGO 2.2.3.1. DETERMINÓ QUE LA ACCIÓN ESTABLECIDA PARA SOLUCIONAR ESTE HALLAZGO EN EL PMI FUE INEFICIENTE POR LO QUE SE PROCEDE A PLANTEAR NUEVA ACCIÓN DE MEJORA PARA ESTE HALLAZGO."/>
    <s v="LA DCV Y LA DSC PROGRAMARAN OPERATIVOS EN CONJUNTO Y VERIFICARAN QUE TODOS LOS POLICÍAS PROGRAMADOS EN DICHOS OPERATIVOS PORTEN Y UTILICEN LOS DISPOSITIVOS LECTORES MÓVILES IPAQ"/>
    <s v="VERIFICACIÓN POLICIAS CON DISPOSITIVOS DIE"/>
    <s v="NUMERO DE POLICÍAS PROGRAMADOS EN LOS OPERATIVOS DIE QUE TIENEN ASIGNADOS IPAQ / NUMERO DE POLICÍAS QUE TIENEN ASIGNADO IPAQ"/>
    <n v="1"/>
    <s v="SUBSECRETARÍA DE SERVICIOS DE LA MOVILIDAD"/>
    <s v="2015-06-05"/>
    <x v="5"/>
    <x v="0"/>
    <s v="ABIERTA"/>
    <x v="2"/>
    <s v="SUBSECRETARÍA DE SERVICIOS DE LA MOVILIDAD"/>
    <m/>
    <n v="100"/>
    <m/>
    <x v="0"/>
    <m/>
    <s v="BLANCA OFIR MURILLO_x000a_JANNETH ROMERO"/>
    <x v="75"/>
  </r>
  <r>
    <n v="481"/>
    <s v="2015-12-29"/>
    <s v="MOVILIDAD"/>
    <s v="SECRETARIA DISTRITAL DE MOVILIDAD"/>
    <s v="113"/>
    <n v="2014"/>
    <n v="855"/>
    <s v="2.4.7"/>
    <n v="1"/>
    <s v="DIRECCIÓN SECTOR MOVILIDAD"/>
    <s v="05 - AUDITORIA ESPECIAL"/>
    <s v="Control Gestión"/>
    <s v="N/A"/>
    <s v="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
    <s v="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
    <s v="SOLICITAR EL ACCESO A LA SECRETARIA GENERAL DE PQRS ENVIADOS A LA CONCESIÓN SIM PARA REALIZAR EL RESPECTIVO SEGUIMIENTO  A LAS RESPUESTAS DESDE LA SDM."/>
    <s v="SEGUIMIENTO PQRS"/>
    <s v="NO. SEGUIMIENTO A PQRS ENVIADOS AL SIM/NO. PQRS ENVIADOS AL SIM"/>
    <n v="1"/>
    <s v="DIRECCION DE SERVICIO AL CIUDADANO DIRECCION DE ASUNTOS LEGALES"/>
    <s v="2014-11-04"/>
    <x v="57"/>
    <x v="0"/>
    <s v="ABIERTA"/>
    <x v="7"/>
    <s v="DIRECCION DE SERVICIO AL CIUDADANO DIRECCION DE ASUNTOS LEGALES"/>
    <m/>
    <n v="100"/>
    <m/>
    <x v="0"/>
    <m/>
    <s v="BLANCA OFIR MURILLO_x000a_JANNETH ROMERO"/>
    <x v="87"/>
  </r>
  <r>
    <n v="483"/>
    <s v="2015-12-29"/>
    <s v="MOVILIDAD"/>
    <s v="SECRETARIA DISTRITAL DE MOVILIDAD"/>
    <s v="113"/>
    <n v="2014"/>
    <n v="863"/>
    <s v="2.5.2"/>
    <n v="1"/>
    <s v="DIRECCIÓN SECTOR MOVILIDAD"/>
    <s v="05 - AUDITORIA ESPECIAL"/>
    <s v="Control Gestión"/>
    <s v="N/A"/>
    <s v="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
    <s v="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
    <s v="ELEVAR A PROCEDIMIENTO EL PROTOCOLO PARA LA SELECCIÓN DE LOS EMPLEOS TEMPORALES, AJUSTANDOLO PARA SU PUBLICACIÓN EN DONDE SE VERIFICARÁ EL CUMPLIMIENTO DE LOS TIEMPOS ESTIPULADOS EN LOS CRONOGRAMAS INCIALES, MEDIANTE MESAS DE TRABAJO DE SEGUIMIENTO."/>
    <s v="PUBLICACIÓN PROCEDIMIENTO"/>
    <s v="PROCEDIMIENTO PUBLICADO EN LA INTRANET."/>
    <n v="1"/>
    <s v="SUBSECRETARÍA DE GESTION CORPORATIVA/ DIRECCION ADMINISTRATIVA Y FINANCIERA"/>
    <s v="2015-01-02"/>
    <x v="61"/>
    <x v="0"/>
    <s v="ABIERTA"/>
    <x v="0"/>
    <s v="SUBSECRETARÍA DE GESTION CORPORATIVA/ DIRECCION ADMINISTRATIVA Y FINANCIERA"/>
    <m/>
    <n v="100"/>
    <m/>
    <x v="0"/>
    <m/>
    <s v="BLANCA OFIR MURILLO_x000a_JANNETH ROMERO"/>
    <x v="87"/>
  </r>
  <r>
    <n v="484"/>
    <s v="2015-12-29"/>
    <s v="MOVILIDAD"/>
    <s v="SECRETARIA DISTRITAL DE MOVILIDAD"/>
    <s v="113"/>
    <n v="2014"/>
    <n v="864"/>
    <s v="2.5.4"/>
    <n v="1"/>
    <s v="DIRECCIÓN SECTOR MOVILIDAD"/>
    <s v="05 - AUDITORIA ESPECIAL"/>
    <s v="Control Gestión"/>
    <s v="N/A"/>
    <s v="HALLAZGO ADMINISTRATIVO PORQUE LA SECRETARÍA DISTRITAL DE MOVILIDAD NO ESTRUCTURÓ O CONTRATÓ UN ESTUDIO TÉCNICO, QUE PERMITIERA DETERMINAR LA NECESIDAD DE CONTRATAR PERSONAL POR PRESTACIÓN DE SERVICIOS EN LAS VIGENCIAS 2013 Y 2014."/>
    <s v="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
    <s v="EN LA VIGENCIA 2015 LOS ORDENADORES DEL GASTO DEBERÁN RADICAR EN LA OFICINA ASESORA DE PLANEACIÓN CON EL PLAN ANUAL DE ADQUISICIONES UN ESTUDIO TÉCNICO"/>
    <s v="ELABORACIÓN DE ESTUDIOS TECNICOS"/>
    <s v="(NÚMERO DE ESTUDIOS REALIZADOS/NÚMERO DE ESTUDIOS REQUERIDOS)"/>
    <n v="1"/>
    <s v="OFICINA ASESORA DE PLANEACION"/>
    <s v="2014-12-15"/>
    <x v="62"/>
    <x v="0"/>
    <s v="ABIERTA"/>
    <x v="9"/>
    <s v="OFICINA ASESORA DE PLANEACION"/>
    <m/>
    <n v="100"/>
    <m/>
    <x v="0"/>
    <m/>
    <s v="BLANCA OFIR MURILLO_x000a_JANNETH ROMERO"/>
    <x v="87"/>
  </r>
  <r>
    <n v="486"/>
    <s v="2015-12-29"/>
    <s v="MOVILIDAD"/>
    <s v="SECRETARIA DISTRITAL DE MOVILIDAD"/>
    <s v="113"/>
    <n v="2015"/>
    <n v="108"/>
    <s v="2.6.1.3"/>
    <n v="1"/>
    <s v="DIRECCIÓN SECTOR MOVILIDAD"/>
    <s v="01 - AUDITORIA DE REGULARIDAD"/>
    <s v="Control Gestión"/>
    <s v="Control Fiscal Interno"/>
    <s v="HALLAZGO ADMINISTRATIVO CON POSIBLE INCIDENCIA DISCIPLINARIA AL ESTABLECER, DE CONFORMIDAD CON LA INFORMACIÓN SUMINISTRADA POR LA SDM, ELEMENTOS FALTANTES DE INVENTARIO AL NO ENCONTRARSE RECIBIDOS POR EL CONCESIONARIO SIM."/>
    <s v="LA CONTRALORÍA A TRAVÉS DE HALLAZGO 2.2.3.1. DETERMINÓ QUE LA ACCIÓN ESTABLECIDA PARA SOLUCIONAR ESTE HALLAZGO EN EL PMI FUE INEFICIENTE POR LO QUE SE PROCEDE A PLANTEAR NUEVA ACCIÓN DE MEJORA PARA ESTE HALLAZGO."/>
    <s v="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
    <s v="VERIFICACIÓN DE INVENTARIO FÍSICO DE EQUIPOS DE COMPUTO"/>
    <s v="INFORMES DE INVENTARIO"/>
    <n v="1"/>
    <s v="SUBSECRETARÍA DE SERVICIOS DE LA MOVILIDAD / DIRECCIÓN DE SERVICIO AL CIUDADANO"/>
    <s v="2015-06-05"/>
    <x v="5"/>
    <x v="0"/>
    <s v="ABIERTA"/>
    <x v="2"/>
    <s v="SUBSECRETARÍA DE SERVICIOS DE LA MOVILIDAD / DIRECCIÓN DE SERVICIO AL CIUDADANO"/>
    <m/>
    <n v="100"/>
    <m/>
    <x v="0"/>
    <m/>
    <s v="BLANCA OFIR MURILLO_x000a_JANNETH ROMERO"/>
    <x v="75"/>
  </r>
  <r>
    <n v="487"/>
    <s v="2015-12-29"/>
    <s v="MOVILIDAD"/>
    <s v="SECRETARIA DISTRITAL DE MOVILIDAD"/>
    <s v="113"/>
    <n v="2013"/>
    <n v="803"/>
    <s v="2.6.4.1"/>
    <n v="1"/>
    <s v="DIRECCIÓN SECTOR MOVILIDAD"/>
    <s v="01 - AUDITORIA DE REGULARIDAD"/>
    <s v="Control Gestión"/>
    <s v="N/A"/>
    <s v="HALLAZGO ADMINISTRATIVO  PORQUE LOS PRODUCTOS DE LOS ESTUDIOS Y DISEÑOS, QUE CORRESPONDEN AL INFORME NO 1 PLATAFORMA FÍSICA Y ESTUDIO DE TOPOGRAFÍA EN CIUDAD BOLÍVAR, NO FUERON ENTREGADOS DE ACUERDO AL CRONOGRAMA."/>
    <s v="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
    <s v="ADELANTAR LAS ACCIONES NECESARIAS PARA EL CUMPLIMIENTO DE LOS PLAZOS ESTABLECIDOS EN EL CRONOGRAMA DE ENTREGA DE PRODUCTOS DEL CONTRATO INTERADMINISTRATIVO. SE EVALUARÁ LA ENTREGA DE LOS INFORMES 2 AL 10 (SE EXCEPTUA EL INFORME 1 QUE ORIGINA EL PRESENTE HALLAZGO)."/>
    <s v="INFORMES ENTREGADOS"/>
    <s v="(# DE INFORMES ENTREGADOS OPORTUNAMENTE/ 9 INFORMES) * 90"/>
    <n v="0.9"/>
    <s v="SUBSECRETARÍA DE POLÍTICA SECTORIAL / DIRECCIÓN DE TRANSPORTE E INFRAESTRUCTURA"/>
    <s v="2013-06-07"/>
    <x v="63"/>
    <x v="0"/>
    <s v="ABIERTA"/>
    <x v="8"/>
    <s v="SUBSECRETARÍA DE POLÍTICA SECTORIAL / DIRECCIÓN DE TRANSPORTE E INFRAESTRUCTURA"/>
    <m/>
    <n v="100"/>
    <m/>
    <x v="0"/>
    <m/>
    <s v="BLANCA OFIR MURILLO_x000a_JANNETH ROMERO"/>
    <x v="9"/>
  </r>
  <r>
    <n v="488"/>
    <s v="2015-12-29"/>
    <s v="MOVILIDAD"/>
    <s v="SECRETARIA DISTRITAL DE MOVILIDAD"/>
    <s v="113"/>
    <n v="2013"/>
    <n v="804"/>
    <s v="2.6.5.2"/>
    <n v="1"/>
    <s v="DIRECCIÓN SECTOR MOVILIDAD"/>
    <s v="01 - AUDITORIA DE REGULARIDAD"/>
    <s v="Control Gestión"/>
    <s v="N/A"/>
    <s v="HALLAZGO ADMINISTRATIVO AL DETERMINAR DEMORA EN FIRMAR LAS ACTAS DE INICIO DE LOS CONTRATOS NO 20121842, 20121867, 20121881 Y 20121855."/>
    <s v="LA DEMORA EN LA SUSCRIPCIÓN DE LAS ACTAS DE INICIO SE PRESENTÓ POR LA TARDANZA EN LA PRESENTACIÓN Y APROBACIÓN DE LAS PÓLIZAS; PROCESO AL QUE LA SECRETARÍA DISTRITAL DE MOVILIDAD DEBE DARLE MAYOR AGILIDAD."/>
    <s v="VERIFICAR QUE LA DOCUMENTACI{ON REQUERIDA PARA LA SUSCRIPCI{ON DE LAS ACTAS DE INICIO  SE APORTE OPORTUNAMENTE."/>
    <s v="CONTRATOS LEGALIZADOS."/>
    <s v="NÙMERO DE ACTAS DE INICIO SUSCRITAS POR LOS SUPERVISORES / NÙMERO DE CONTRATOS DEBIDAMENTE LEGALIZADOS."/>
    <n v="1"/>
    <s v="SUBSECRETARÍA DE GESTION CORPORATIVA / DIRECCIÓN DE ASUNTOS LEGALES"/>
    <s v="2013-06-07"/>
    <x v="63"/>
    <x v="0"/>
    <s v="ABIERTA"/>
    <x v="0"/>
    <s v="SUBSECRETARÍA DE GESTION CORPORATIVA / DIRECCIÓN DE ASUNTOS LEGALES"/>
    <m/>
    <n v="100"/>
    <m/>
    <x v="0"/>
    <m/>
    <s v="BLANCA OFIR MURILLO_x000a_JANNETH ROMERO"/>
    <x v="90"/>
  </r>
  <r>
    <n v="489"/>
    <s v="2015-12-29"/>
    <s v="MOVILIDAD"/>
    <s v="SECRETARIA DISTRITAL DE MOVILIDAD"/>
    <s v="113"/>
    <n v="2013"/>
    <n v="805"/>
    <s v="2.6.5.3"/>
    <n v="1"/>
    <s v="DIRECCIÓN SECTOR MOVILIDAD"/>
    <s v="01 - AUDITORIA DE REGULARIDAD"/>
    <s v="Control Gestión"/>
    <s v="N/A"/>
    <s v="HALLAZGO ADMINISTRATIVO  POR EL BAJO CUMPLIMIENTO EN LA EJECUCIÓN DE LOS CONTRATOS, RETRASANDO LAS METAS ESTABLECIDAS EN LOS PLIEGOS DE CONDICIONES Y EN EL CONTRATO."/>
    <s v="VER PÁGINAS 126  A 127 DEL DOCUMENTO INFORME DE AUDITORÍA MODALIDAD REGULAR - SECRETARÍA DISTRITAL DE MOVILIDAD PERÍODO AUDITADO 2012, EMITIDO POR LA CONTRALORIA DE BOGOTÁ D.C. EN MAYO DE 2013."/>
    <s v="1.  INFORMAR POR PARTE DE LOS SUPERVISORES  AL ORDENADOR DEL GASTO Y AL GERENTE DE PROYECTO  LOS POSIBLES INCUMPLIMIENTOS EN LAS METAS DE LOS CONTRATOS SUSCRITOS,  CONFORME AL DEBIDO PROCESO Y REMITIR LAS PRUEBAS QUE LO JUSTIFICAN ."/>
    <s v="CONTRATOS CON INCUMPLIMIENTO"/>
    <s v="NO. DE INFORMES DE INCUMPLIMIENTO A CONTRATOS   REMITIDOS A LA SSM  Y AL GERENTE DE PROYECTO / NO. CONTRATOS CON INCUMPLIMIENTO"/>
    <n v="1"/>
    <s v="SUBSECRETARÍA DE SERVICIOS DE LA MOVILIDAD / DIRECCIÓN DE CONTROL Y VIGILANCIA"/>
    <s v="2013-06-07"/>
    <x v="63"/>
    <x v="0"/>
    <s v="ABIERTA"/>
    <x v="2"/>
    <s v="SUBSECRETARÍA DE SERVICIOS DE LA MOVILIDAD / DIRECCIÓN DE CONTROL Y VIGILANCIA"/>
    <m/>
    <n v="100"/>
    <m/>
    <x v="0"/>
    <m/>
    <s v="BLANCA OFIR MURILLO_x000a_JANNETH ROMERO"/>
    <x v="90"/>
  </r>
  <r>
    <n v="490"/>
    <s v="2015-12-29"/>
    <s v="MOVILIDAD"/>
    <s v="SECRETARIA DISTRITAL DE MOVILIDAD"/>
    <s v="113"/>
    <n v="2013"/>
    <n v="805"/>
    <s v="2.6.5.3"/>
    <n v="2"/>
    <s v="DIRECCIÓN SECTOR MOVILIDAD"/>
    <s v="01 - AUDITORIA DE REGULARIDAD"/>
    <s v="Control Gestión"/>
    <s v="N/A"/>
    <s v="HALLAZGO ADMINISTRATIVO  POR EL BAJO CUMPLIMIENTO EN LA EJECUCIÓN DE LOS CONTRATOS, RETRASANDO LAS METAS ESTABLECIDAS EN LOS PLIEGOS DE CONDICIONES Y EN EL CONTRATO."/>
    <s v="VER PÁGINAS 126  A 127 DEL DOCUMENTO INFORME DE AUDITORÍA MODALIDAD REGULAR - SECRETARÍA DISTRITAL DE MOVILIDAD PERÍODO AUDITADO 2012, EMITIDO POR LA CONTRALORIA DE BOGOTÁ D.C. EN MAYO DE 2013."/>
    <s v="2. HACER SEGUIMIENTO DE LA EJECUCIÓN DE LOS CONTRATOS DE SEÑALIZACIÓN, EFECTUANDO REUNIONES PERIÓDICAS SEGÚN LO ESTABLEZCAN LOS COMITÉS TÉCNICOS DE SEGUIMIENTO."/>
    <s v="COMITÉS TÉCNICOS EFECTUADOS"/>
    <s v="COMITÉS TÉCNICOS DE SEGUIMIENTO EFECTUADOS/ COMITÉS TÉCNICOS DE SEGUIMIENTO PROGRAMADOS."/>
    <n v="1"/>
    <s v="SUBSECRETARÍA DE SERVICIOS DE LA MOVILIDAD / DIRECCIÓN DE CONTROL Y VIGILANCIA"/>
    <s v="2013-06-07"/>
    <x v="63"/>
    <x v="0"/>
    <s v="ABIERTA"/>
    <x v="2"/>
    <s v="SUBSECRETARÍA DE SERVICIOS DE LA MOVILIDAD / DIRECCIÓN DE CONTROL Y VIGILANCIA"/>
    <m/>
    <n v="100"/>
    <m/>
    <x v="0"/>
    <m/>
    <s v="BLANCA OFIR MURILLO_x000a_JANNETH ROMERO"/>
    <x v="90"/>
  </r>
  <r>
    <n v="491"/>
    <s v="2015-12-29"/>
    <s v="MOVILIDAD"/>
    <s v="SECRETARIA DISTRITAL DE MOVILIDAD"/>
    <s v="113"/>
    <n v="2013"/>
    <n v="806"/>
    <s v="2.6.6.1"/>
    <n v="1"/>
    <s v="DIRECCIÓN SECTOR MOVILIDAD"/>
    <s v="01 - AUDITORIA DE REGULARIDAD"/>
    <s v="Control Gestión"/>
    <s v="N/A"/>
    <s v="HALLAZGO ADMINISTRATIVO  PORQUE LA SECRETARIA DISTRITAL MOVILIDAD-SDM, NO SUSCRIBIÓ LOS CONTRATOS, DENTRO DE LOS CINCO DÍAS HÁBILES SIGUIENTES A LA AUDIENCIA DE ADJUDICACIÓN, COMO SE ESTABLECIÓ EN EL CRONOGRAMA DE LA LICITACIÓN NO. SDM-LP-034-2011."/>
    <s v="MEDIANTE RESOLUCIÓN NO. 137 DEL 19 DE OCTUBRE DE 2011, SE ADJUDICÓ LA LICITACIÓN PÚBLICA A LAS FIRMAS: 1: UNIÓN TEMPORAL ICOVIAS-P&amp;C -ZONA CENTRO; 2. SEÑALES LTDA.-ZONA SUR Y 3:"/>
    <s v="1. ESTABLECER EN LOS CRONOGRAMAS DE LOS PROCESOS DE SELECCIÓN UN TÉRMINO DE DÌEZ (10) DÌAS PARA LA SUSCRIPCIÒN DE LOS CONTRATOS DESPUÉS DEL ACTO DE ADJUDICACIÓN."/>
    <s v="CONTRATOS SUCRITOS"/>
    <s v="NO. DE CONTRATOS SUSCRITOS DENTRO DE LOS DIEZ (10) DIAS SIGUIENTES A SU ADJUDICACIÓN / TOTAL  DE CONTRATOS ADELANTADOS MEDIANTE PROCESO DE SELECCIÓN."/>
    <n v="1"/>
    <s v="SUBSECRETARÍA DE GESTION CORPORATIVA / DIRECCIÓN DE ASUNTOS LEGALES"/>
    <s v="2013-06-07"/>
    <x v="63"/>
    <x v="0"/>
    <s v="ABIERTA"/>
    <x v="0"/>
    <s v="SUBSECRETARÍA DE GESTION CORPORATIVA / DIRECCIÓN DE ASUNTOS LEGALES"/>
    <m/>
    <n v="100"/>
    <m/>
    <x v="0"/>
    <m/>
    <s v="BLANCA OFIR MURILLO_x000a_JANNETH ROMERO"/>
    <x v="90"/>
  </r>
  <r>
    <n v="492"/>
    <s v="2015-12-29"/>
    <s v="MOVILIDAD"/>
    <s v="SECRETARIA DISTRITAL DE MOVILIDAD"/>
    <s v="113"/>
    <n v="2013"/>
    <n v="806"/>
    <s v="2.6.6.1"/>
    <n v="2"/>
    <s v="DIRECCIÓN SECTOR MOVILIDAD"/>
    <s v="01 - AUDITORIA DE REGULARIDAD"/>
    <s v="Control Gestión"/>
    <s v="N/A"/>
    <s v="HALLAZGO ADMINISTRATIVO  PORQUE LA SECRETARIA DISTRITAL MOVILIDAD-SDM, NO SUSCRIBIÓ LOS CONTRATOS, DENTRO DE LOS CINCO DÍAS HÁBILES SIGUIENTES A LA AUDIENCIA DE ADJUDICACIÓN, COMO SE ESTABLECIÓ EN EL CRONOGRAMA DE LA LICITACIÓN NO. SDM-LP-034-2011."/>
    <s v="MEDIANTE RESOLUCIÓN NO. 137 DEL 19 DE OCTUBRE DE 2011, SE ADJUDICÓ LA LICITACIÓN PÚBLICA A LAS FIRMAS: 1: UNIÓN TEMPORAL ICOVIAS-P&amp;C -ZONA CENTRO; 2. SEÑALES LTDA.-ZONA SUR Y 3:"/>
    <s v="2. HACER SEGUIMIENTO PERIODICO AL CUMPLIMIENTO DEL CRONOGRAMA DE LOS PROCESOS DE SELECCIÓN"/>
    <s v="CONTRATOS SUCRITOS"/>
    <s v="NO. DE CONTRATOS SUSCRITOS CON SEGUIMIENTO AL CUMPLIMIENTO DEL CRONOGRAMA DE LOS PROCESOS DE SELECCIÓN / TOTAL  DE CONTRATOS ADELANTADOS MEDIANTE PROCESO DE SELECCIÓN."/>
    <n v="1"/>
    <s v="SUBSECRETARÍA DE GESTION CORPORATIVA / DIRECCIÓN DE ASUNTOS LEGALES"/>
    <s v="2013-06-07"/>
    <x v="63"/>
    <x v="0"/>
    <s v="ABIERTA"/>
    <x v="0"/>
    <s v="SUBSECRETARÍA DE GESTION CORPORATIVA / DIRECCIÓN DE ASUNTOS LEGALES"/>
    <m/>
    <n v="100"/>
    <m/>
    <x v="0"/>
    <m/>
    <s v="BLANCA OFIR MURILLO_x000a_JANNETH ROMERO"/>
    <x v="90"/>
  </r>
  <r>
    <n v="493"/>
    <s v="2015-12-29"/>
    <s v="MOVILIDAD"/>
    <s v="SECRETARIA DISTRITAL DE MOVILIDAD"/>
    <s v="113"/>
    <n v="2013"/>
    <n v="807"/>
    <s v="2.6.6.4"/>
    <n v="1"/>
    <s v="DIRECCIÓN SECTOR MOVILIDAD"/>
    <s v="01 - AUDITORIA DE REGULARIDAD"/>
    <s v="Control Gestión"/>
    <s v="N/A"/>
    <s v="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
    <s v="DENTRO DEL PLIEGO DE CONDICIONES DE LA LICITACIÓN PÚBLICA NO. SDM-LP-034-2011, SE ESTABLECIÓ QUE: “EL CONTRATISTA DEBE PAGAR DE MANERA INMEDIATA A LA SUSCRIPCIÓN DE CONTRATO"/>
    <s v="DISCRIMINAR EN LOS PLIEGOS DE CONDICIONES DE LOS PROCESOS CONTRACTUALES, LOS IMPUESTOS QUE SE GENEREN CON OCASIÓN DEL MISMO."/>
    <s v="PLIEGOS DE CONDICIONES GENERADOS"/>
    <s v="NÚMERO DE PLIEGOS DE CONDICIONES CON LOS IMPUESTOS QUE SE GENERAN DISCRIMINADOS/ TOTAL DE PLIEGOS DE CONDICIONES GENERADOS"/>
    <n v="1"/>
    <s v="SUBSECRETARÍA DE GESTION CORPORATIVA / DIRECCIÓN DE ASUNTOS LEGALES"/>
    <s v="2013-06-07"/>
    <x v="63"/>
    <x v="0"/>
    <s v="ABIERTA"/>
    <x v="0"/>
    <s v="SUBSECRETARÍA DE GESTION CORPORATIVA / DIRECCIÓN DE ASUNTOS LEGALES"/>
    <m/>
    <n v="100"/>
    <m/>
    <x v="0"/>
    <m/>
    <s v="BLANCA OFIR MURILLO_x000a_JANNETH ROMERO"/>
    <x v="90"/>
  </r>
  <r>
    <n v="494"/>
    <s v="2015-12-29"/>
    <s v="MOVILIDAD"/>
    <s v="SECRETARIA DISTRITAL DE MOVILIDAD"/>
    <s v="113"/>
    <n v="2015"/>
    <n v="108"/>
    <s v="2.6.6.6"/>
    <n v="1"/>
    <s v="DIRECCIÓN SECTOR MOVILIDAD"/>
    <s v="01 - AUDITORIA DE REGULARIDAD"/>
    <s v="Control Gestión"/>
    <s v="Control Fiscal Interno"/>
    <s v="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
    <s v="LA CONTRALORÍA A TRAVÉS DE HALLAZGO 2.2.3.2. (INFORME DE AUDITORÍA REGULAR SDM PERIODO AUDITADO 2014 PAD 2015-MAYO)DETERMINÓ EL INCUMPLIMIENTO DE LAS ACCIONES FORMULADAS EN EL PMI POR LO QUE SE PROCEDE A PLANTEAR NUEVA ACCIÓN DE MEJORA PARA ESTE HALLAZGO."/>
    <s v="COMO COMPLEMENTO A  LA ACCIÓN PREVENTIVA REALIZADA EN LOS CONTRATOS DESDE EL AÑO 2013, EN LOS CUALES, SE INCLUYO COMO PARTE DE LOS ESTUDIOS PREVIOS LA SOLICITUD"/>
    <s v="SEGUIMIENTOS REALIZADOS"/>
    <s v="NO. DE SEGUIMIENTOS REALIZADOS / NO. DE SEGUIMIENTOS PROGRAMADOS"/>
    <n v="1"/>
    <s v="SUBSECRETARÍA DE SERVICIOS DE LA MOVILIDAD - DIRECCIÓN DE CONTROL Y VIGILANCIA"/>
    <s v="2015-09-18"/>
    <x v="64"/>
    <x v="0"/>
    <s v="ABIERTA"/>
    <x v="2"/>
    <s v="SUBSECRETARÍA DE SERVICIOS DE LA MOVILIDAD - DIRECCIÓN DE CONTROL Y VIGILANCIA"/>
    <m/>
    <n v="100"/>
    <m/>
    <x v="0"/>
    <m/>
    <s v="BLANCA OFIR MURILLO_x000a_JANNETH ROMERO"/>
    <x v="90"/>
  </r>
  <r>
    <n v="500"/>
    <s v="2015-12-29"/>
    <s v="MOVILIDAD"/>
    <s v="SECRETARIA DISTRITAL DE MOVILIDAD"/>
    <s v="113"/>
    <n v="2014"/>
    <n v="856"/>
    <s v="3.1.1"/>
    <n v="1"/>
    <s v="DIRECCIÓN SECTOR MOVILIDAD"/>
    <s v="05 - AUDITORIA ESPECIAL"/>
    <s v="Control Gestión"/>
    <s v="N/A"/>
    <s v="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
    <s v="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
    <s v="SOLICITAR EL ACCESO A LA SECRETARIA GENERAL DE PQRS ENVIADOS A LA CONCESIÓN SIM PARA REALIZAR EL RESPECTIVO SEGUIMIENTO  A LAS RESPUESTAS DESDE LA SDM."/>
    <s v="SEGUIMIENTO PQRS"/>
    <s v="NO. SEGUIMIENTO A PQRS ENVIADOS AL SIM/NO. PQRS ENVIADOS AL SIM"/>
    <n v="1"/>
    <s v="DIRECCION DE SERVICIO AL CIUDADANO DIRECCION DE ASUNTOS LEGALES"/>
    <s v="2014-11-04"/>
    <x v="57"/>
    <x v="0"/>
    <s v="ABIERTA"/>
    <x v="7"/>
    <s v="DIRECCION DE SERVICIO AL CIUDADANO DIRECCION DE ASUNTOS LEGALES"/>
    <m/>
    <n v="100"/>
    <m/>
    <x v="0"/>
    <m/>
    <s v="BLANCA OFIR MURILLO_x000a_JANNETH ROMERO"/>
    <x v="87"/>
  </r>
  <r>
    <n v="504"/>
    <s v="2017-07-19"/>
    <s v="MOVILIDAD"/>
    <s v="SECRETARIA DISTRITAL DE MOVILIDAD"/>
    <s v="113"/>
    <n v="2017"/>
    <n v="91"/>
    <s v="3.1.1.1"/>
    <n v="1"/>
    <s v="DIRECCIÓN SECTOR MOVILIDAD"/>
    <s v="01 - AUDITORIA DE REGULARIDAD"/>
    <s v="Control Gestión"/>
    <s v="Control Fiscal Interno"/>
    <s v="HALLAZGO ADMINISTRATIVO PORQUE LA SDM NO REALIZA CONTROLES A LA VERACIDAD DE LOS DOCUMENTOS PRESENTADOS POR LOS USUARIOS ANTES DE SER INCLUIDOS EN EL APLICATIVO DE EXCEPCIONES DE PICO Y PLACA"/>
    <s v="LA SDM NO COMPARTE LAS CONSIDERACIONES EXPUESTAS POR EL EQUIPO AUDITOR QUE DAN ORIGEN Y RATIFICAN EL HALLAZGO POR LO ARGUMENTADO PREVIAMENTE EN LA RESPUESTA AL INFORME PRELIMINAR CON RADICADO SDM-OCI 101459-2017 DE 14 DE JULIO, SOBRE LA DESACTUALIZACIÓN DEL PROCEDIMIENTO PM05-PR18."/>
    <s v="ACTUALIZACIÓN DEL PROCEDIMIENTO PM05-PR18."/>
    <s v="ACTUALIZACION PROCEDIMIENTO"/>
    <s v="(NÚMERO DE PROCEDIMIENTOS ACTUALIZADOS / NÚMERO DE PROCEDIMIENTOS A ACTUALIZAR)*100"/>
    <n v="100"/>
    <s v="DIRECCION DE SERVICIO AL CIUDADANO"/>
    <s v="2017-08-01"/>
    <x v="4"/>
    <x v="0"/>
    <s v="ABIERTA"/>
    <x v="2"/>
    <s v="DIRECCIÓN DE SERVICIO AL CIUDADANO"/>
    <s v="DSC"/>
    <n v="100"/>
    <n v="100"/>
    <x v="0"/>
    <d v="2018-04-18T00:00:00"/>
    <s v="BLANCA OFIR MURILLO_x000a_JANNETH ROMERO"/>
    <x v="94"/>
  </r>
  <r>
    <n v="505"/>
    <s v="2018-01-30"/>
    <s v="MOVILIDAD"/>
    <s v="SECRETARIA DISTRITAL DE MOVILIDAD"/>
    <s v="113"/>
    <n v="2017"/>
    <n v="102"/>
    <s v="3.1.1.1"/>
    <n v="1"/>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1. ELABORAR DOCUMENTO QUE REGISTRE UN RESUMEN DEL ESTADO DE CUENTA DEL ANTICIPO DEL CONVENIO 1029 DE 2010 CON SUS SOPORTES CON FECHA DE CORTE 30/03/2018"/>
    <s v="DOCUMENTO RESUMEN"/>
    <s v="UN (1) DOCUMENTO  RESUMEN ELABORADO"/>
    <n v="1"/>
    <s v="DIRECCIÓN DE CONTROL  Y VIGILANCIA"/>
    <s v="2018-02-01"/>
    <x v="65"/>
    <x v="0"/>
    <s v="ABIERTA"/>
    <x v="2"/>
    <s v="Dirección de Control  y Vigilancia "/>
    <s v="DCV"/>
    <n v="0"/>
    <m/>
    <x v="2"/>
    <d v="2018-05-02T00:00:00"/>
    <s v="BLANCA OFIR MURILLO_x000a_JANNETH ROMERO"/>
    <x v="95"/>
  </r>
  <r>
    <n v="506"/>
    <s v="2018-01-30"/>
    <s v="MOVILIDAD"/>
    <s v="SECRETARIA DISTRITAL DE MOVILIDAD"/>
    <s v="113"/>
    <n v="2017"/>
    <n v="102"/>
    <s v="3.1.1.1"/>
    <n v="2"/>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2.  ELABORAR Y SOCIALIZAR EL FORMATO SEGUIMIENTO DE EJECUCIÓN DE CONTRATOS AL GRUPO DE SUPERVISORES DE LA DIRECCIÓN DE CONTROL Y VIGILANCIA."/>
    <s v="FORMATO ELABORADO Y SOCIALIZADO"/>
    <s v="(NO. DE SERVIDORES SOCIALIZADOS/NO. DE SERVIDORES CONVOCADOS A LA SOCIALIZACIÓN )* 100%"/>
    <n v="1"/>
    <s v="DIRECCIÓN DE CONTROL  Y VIGILANCIA"/>
    <s v="2018-02-01"/>
    <x v="65"/>
    <x v="0"/>
    <s v="ABIERTA"/>
    <x v="2"/>
    <s v="Dirección de Control  y Vigilancia "/>
    <s v="DCV"/>
    <n v="0"/>
    <m/>
    <x v="2"/>
    <d v="2018-05-02T00:00:00"/>
    <s v="BLANCA OFIR MURILLO_x000a_JANNETH ROMERO"/>
    <x v="95"/>
  </r>
  <r>
    <n v="507"/>
    <s v="2018-01-30"/>
    <s v="MOVILIDAD"/>
    <s v="SECRETARIA DISTRITAL DE MOVILIDAD"/>
    <s v="113"/>
    <n v="2017"/>
    <n v="102"/>
    <s v="3.1.1.1"/>
    <n v="3"/>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3. SEGUIMIENTO MENSUAL A TRAVÉS DEL FORMATO SEGUIMIENTO DE EJECUCIÓN DE CONTRATOS QUE PERMITAN ESTABLECER EL CONTROL DE LOS RECURSOS."/>
    <s v="SEGUIMIENTO  DE EJECUCIÓN DEL  CONVENIO"/>
    <s v="(NO. DE  SEGUIMIENTOS REALIZADOS/ NO. DE SEGUIMIENTOS MENSUALES PROGRAMADOS) * 100%"/>
    <n v="1"/>
    <s v="DIRECCIÓN DE CONTROL  Y VIGILANCIA"/>
    <s v="2018-02-01"/>
    <x v="66"/>
    <x v="3"/>
    <s v="ABIERTA"/>
    <x v="2"/>
    <s v="Dirección de Control  y Vigilancia "/>
    <s v="DCV"/>
    <n v="0"/>
    <m/>
    <x v="2"/>
    <d v="2018-05-02T00:00:00"/>
    <s v="BLANCA OFIR MURILLO_x000a_JANNETH ROMERO"/>
    <x v="96"/>
  </r>
  <r>
    <n v="508"/>
    <s v="2016-11-23"/>
    <s v="MOVILIDAD"/>
    <s v="SECRETARIA DISTRITAL DE MOVILIDAD"/>
    <s v="113"/>
    <n v="2016"/>
    <n v="119"/>
    <s v="3.1.2"/>
    <n v="1"/>
    <s v="DIRECCIÓN SECTOR MOVILIDAD"/>
    <s v="02 - AUDITORIA DE DESEMPEÑO"/>
    <s v="Control Gestión"/>
    <s v="Gestión Contractual"/>
    <s v="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
    <s v="NO ESTABLECER UN CRONOGRAMA DE EVALUACIÓN DE LOS PRODUCTOS RECIBIDOS QUE TUVIERA RELACIÓN DIRECTA CON LA FORMA DE PAGO DEL CONTRATO, LO CUAL DIFICULTÓ LA REVISIÓN DEL PRODUCTO FINAL EN EL PLAZO DE EJECUCIÓN DEL CONTRATO"/>
    <s v="FORTALECER EL EQUIPO ESTRUCTURADOR Y SUPERVISOR A TRAVÉS DE CAPACITACIONES EN CONTRATACIÓN ESTATAL, EVALUANDO LA EFECTIVIDAD DE LA MISMA."/>
    <s v="SOCIALIZACIÓN EN CONTRATACIÓN"/>
    <s v="# DE PERSONAS SOCIALIZADAS / # DE PERSONAS CONVOCADAS"/>
    <n v="100"/>
    <s v="SUBSECRETARÍA DE POLÍTICA SECTORIAL"/>
    <s v="2016-12-01"/>
    <x v="67"/>
    <x v="0"/>
    <s v="ABIERTA"/>
    <x v="4"/>
    <s v="SUBSECRETARÍA DE POLÍTICA SECTORIAL"/>
    <s v="SPS"/>
    <n v="100"/>
    <n v="100"/>
    <x v="0"/>
    <d v="2017-12-31T00:00:00"/>
    <s v="DIANA PATIÑO"/>
    <x v="97"/>
  </r>
  <r>
    <n v="509"/>
    <s v="2018-01-30"/>
    <s v="MOVILIDAD"/>
    <s v="SECRETARIA DISTRITAL DE MOVILIDAD"/>
    <s v="113"/>
    <n v="2017"/>
    <n v="102"/>
    <s v="3.1.2.1"/>
    <n v="1"/>
    <s v="DIRECCIÓN SECTOR MOVILIDAD"/>
    <s v="02 - AUDITORIA DE DESEMPEÑO"/>
    <s v="Control de Resultados"/>
    <s v="N/A"/>
    <s v="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
    <s v="DEFICIENCIA EN LOS TÉRMINOS DEL CONTRATO"/>
    <s v="1. OTROSÍ ACLARATORIO DE LA EJECUCIÓN PRESUPUESTAL DEL COMPONENTE CENTRO DE GESTIÓN CON UNA CLAUSULA QUE ESTABLEZCA QUE EL PAGO SE EFECTUARÁ CONTRA LO EFECTIVAMENTE REALIZADO."/>
    <s v="OTROSÍ ACLARATORIO DE LA EJECUCIÓN PRESUPUESTAL"/>
    <s v="UN (1) OTROSÍ ACLARATORIO SUSCRITO"/>
    <n v="1"/>
    <s v="DIRECCIÓN DE CONTROL  Y VIGILANCIA"/>
    <s v="2018-02-01"/>
    <x v="68"/>
    <x v="1"/>
    <s v="ABIERTA"/>
    <x v="2"/>
    <s v="Dirección de Control  y Vigilancia "/>
    <s v="DCV"/>
    <n v="0"/>
    <m/>
    <x v="2"/>
    <d v="2018-05-02T00:00:00"/>
    <s v="BLANCA OFIR MURILLO_x000a_JANNETH ROMERO"/>
    <x v="98"/>
  </r>
  <r>
    <n v="510"/>
    <s v="2018-01-30"/>
    <s v="MOVILIDAD"/>
    <s v="SECRETARIA DISTRITAL DE MOVILIDAD"/>
    <s v="113"/>
    <n v="2017"/>
    <n v="102"/>
    <s v="3.1.2.2"/>
    <n v="1"/>
    <s v="DIRECCIÓN SECTOR MOVILIDAD"/>
    <s v="02 - AUDITORIA DE DESEMPEÑO"/>
    <s v="Control de Resultados"/>
    <s v="N/A"/>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LOS TÉRMINOS DEL CONTRATO"/>
    <s v="1. OTROSÍ ACLARATORIO DE LA EJECUCIÓN EN EL COMPONENTE OPEX RELACIONADO CON LOS MANTENIMIENTOS REALIZADOS Y APROBADOS"/>
    <s v="OTROSÍ ACLARATORIO DE LA EJECUCIÓN EN EL COMPONENTE OPEX"/>
    <s v="UN (1) OTROSÍ ACLARATORIO SUSCRITO"/>
    <n v="1"/>
    <s v="DIRECCIÓN DE CONTROL  Y VIGILANCIA"/>
    <s v="2018-02-01"/>
    <x v="68"/>
    <x v="1"/>
    <s v="ABIERTA"/>
    <x v="2"/>
    <s v="Dirección de Control  y Vigilancia "/>
    <s v="DCV"/>
    <n v="0"/>
    <m/>
    <x v="2"/>
    <d v="2018-05-02T00:00:00"/>
    <s v="BLANCA OFIR MURILLO_x000a_JANNETH ROMERO"/>
    <x v="98"/>
  </r>
  <r>
    <n v="511"/>
    <s v="2018-01-30"/>
    <s v="MOVILIDAD"/>
    <s v="SECRETARIA DISTRITAL DE MOVILIDAD"/>
    <s v="113"/>
    <n v="2017"/>
    <n v="102"/>
    <s v="3.1.2.2"/>
    <n v="2"/>
    <s v="DIRECCIÓN SECTOR MOVILIDAD"/>
    <s v="02 - AUDITORIA DE DESEMPEÑO"/>
    <s v="Control de Resultados"/>
    <s v="N/A"/>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EL REPORTE DEL EJECUTOR Y EL SEGUIMIENTO DE LA INTERVENTORÍA"/>
    <s v="2. ELABORAR DOCUMENTO QUE REGISTRE UN RESUMEN DEL ESTADO DE CUENTA CON RELACIÓN A LOS MANTENIMIENTOS REALIZADOS Y APROBADOS DENTRO DEL CONVENIO 1029 DE 2010 CON CORTE A 30/03/2018."/>
    <s v="DOCUMENTO RESUMEN"/>
    <s v="UN (1) DOCUMENTO RESUMEN  ELABORADO"/>
    <n v="1"/>
    <s v="DIRECCIÓN DE CONTROL  Y VIGILANCIA"/>
    <s v="2018-02-01"/>
    <x v="65"/>
    <x v="0"/>
    <s v="ABIERTA"/>
    <x v="2"/>
    <s v="Dirección de Control  y Vigilancia "/>
    <s v="DCV"/>
    <n v="0"/>
    <m/>
    <x v="2"/>
    <d v="2018-05-02T00:00:00"/>
    <s v="BLANCA OFIR MURILLO_x000a_JANNETH ROMERO"/>
    <x v="95"/>
  </r>
  <r>
    <n v="512"/>
    <s v="2018-01-30"/>
    <s v="MOVILIDAD"/>
    <s v="SECRETARIA DISTRITAL DE MOVILIDAD"/>
    <s v="113"/>
    <n v="2017"/>
    <n v="102"/>
    <s v="3.1.2.3"/>
    <n v="1"/>
    <s v="DIRECCIÓN SECTOR MOVILIDAD"/>
    <s v="02 - AUDITORIA DE DESEMPEÑO"/>
    <s v="Control de Resultados"/>
    <s v="N/A"/>
    <s v="HALLAZGO ADMINISTRATIVO CON PRESUNTA INCIDENCIA DISCIPLINARIA PORQUE LA SECRETARÍA DISTRITAL DE MOVILIDAD, NO HA REALIZADO LAS INTEGRACIONES AL CENTRO DE GESTIÓN DE TRÁNSITO DE LOS SISTEMAS DE INFORMACIÓN Y/O VISUALIZACIÓN PROVENIENTE DE ENTES EXTERNOS."/>
    <s v="DESACTUALIZACIÓN DE LA PLANEACIÓN DE LARGO PLAZO DEL SIT"/>
    <s v="1. ACTUALIZACIÓN DEL DOCUMENTO DE LINEAMIENTOS DEL SIT."/>
    <s v="ACTUALIZACIÓN DEL DOCUMENTO"/>
    <s v="UN (1) DOCUMENTO ACTUALIZADO"/>
    <n v="1"/>
    <s v="DIRECCIÓN DE CONTROL  Y VIGILANCIA"/>
    <s v="2018-02-01"/>
    <x v="68"/>
    <x v="1"/>
    <s v="ABIERTA"/>
    <x v="2"/>
    <s v="Dirección de Control  y Vigilancia "/>
    <s v="DCV"/>
    <n v="0"/>
    <m/>
    <x v="2"/>
    <d v="2018-05-02T00:00:00"/>
    <s v="BLANCA OFIR MURILLO_x000a_JANNETH ROMERO"/>
    <x v="98"/>
  </r>
  <r>
    <n v="513"/>
    <s v="2018-01-30"/>
    <s v="MOVILIDAD"/>
    <s v="SECRETARIA DISTRITAL DE MOVILIDAD"/>
    <s v="113"/>
    <n v="2017"/>
    <n v="102"/>
    <s v="3.1.2.3"/>
    <n v="2"/>
    <s v="DIRECCIÓN SECTOR MOVILIDAD"/>
    <s v="02 - AUDITORIA DE DESEMPEÑO"/>
    <s v="Control de Resultados"/>
    <s v="N/A"/>
    <s v="HALLAZGO ADMINISTRATIVO CON PRESUNTA INCIDENCIA DISCIPLINARIA PORQUE LA SECRETARÍA DISTRITAL DE MOVILIDAD, NO HA REALIZADO LAS INTEGRACIONES AL CENTRO DE GESTIÓN DE TRÁNSITO DE LOS SISTEMAS DE INFORMACIÓN Y/O VISUALIZACIÓN PROVENIENTE DE ENTES EXTERNOS."/>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66"/>
    <x v="3"/>
    <s v="ABIERTA"/>
    <x v="2"/>
    <s v="Dirección de Control  y Vigilancia "/>
    <s v="DCV"/>
    <n v="0"/>
    <m/>
    <x v="2"/>
    <d v="2018-05-02T00:00:00"/>
    <s v="BLANCA OFIR MURILLO_x000a_JANNETH ROMERO"/>
    <x v="96"/>
  </r>
  <r>
    <n v="514"/>
    <s v="2018-01-30"/>
    <s v="MOVILIDAD"/>
    <s v="SECRETARIA DISTRITAL DE MOVILIDAD"/>
    <s v="113"/>
    <n v="2017"/>
    <n v="102"/>
    <s v="3.1.2.4"/>
    <n v="1"/>
    <s v="DIRECCIÓN SECTOR MOVILIDAD"/>
    <s v="02 - AUDITORIA DE DESEMPEÑO"/>
    <s v="Control de Resultados"/>
    <s v="N/A"/>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FALTA DE CLARIDAD EN  LOS LINEAMIENTOS ESTABLECIDOS EN EL PROCEDIMIENTO DE INGRESOS EGRESOS Y TRASLADOS DE ALMACÉN - PA01-PR12 PARA EL REGISTRO DE BIENES EN EL ALMACÉN RECIBIDOS A TRAVÉS DE CONVENIOS Y CONTRATOS  INTERADMINISTRATIVOS"/>
    <s v="1. REALIZAR ACTUALIZACIÓN, PUBLICACIÓN Y SOCIALIZACIÓN DEL PROCEDIMIENTO DE INGRESOS EGRESOS Y TRASLADOS DE ALMACÉN - PA01-PR12 PARA EL REGISTRO DE BIENES EN EL ALMACÉN RECIBIDOS A TRAVÉS DE CONVENIOS Y CONTRATOS  INTERADMINISTRATIVOS"/>
    <s v="ACTUALIZACIÓN, PUBLICACIÓN Y SOCIALIZACIÓN DEL PROCEDIMIENTO PA01-PR12"/>
    <s v="UN (1) PROCEDIMIENTO ACTUALIZADO, PUBLICADO Y SOCIALIZADO"/>
    <n v="1"/>
    <s v="SUBDIRECCIÓN ADMINISTRATIVA"/>
    <s v="2018-02-01"/>
    <x v="68"/>
    <x v="1"/>
    <s v="ABIERTA"/>
    <x v="0"/>
    <s v="Subdirección Administrativa"/>
    <s v="SA"/>
    <m/>
    <m/>
    <x v="2"/>
    <d v="2017-12-31T00:00:00"/>
    <m/>
    <x v="99"/>
  </r>
  <r>
    <n v="515"/>
    <s v="2018-01-30"/>
    <s v="MOVILIDAD"/>
    <s v="SECRETARIA DISTRITAL DE MOVILIDAD"/>
    <s v="113"/>
    <n v="2017"/>
    <n v="102"/>
    <s v="3.1.2.4"/>
    <n v="2"/>
    <s v="DIRECCIÓN SECTOR MOVILIDAD"/>
    <s v="02 - AUDITORIA DE DESEMPEÑO"/>
    <s v="Control de Resultados"/>
    <s v="N/A"/>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DEFICIENCIA DE PLANEACIÓN EN LA ESTRUCTURACIÓN CONTRACTUAL DEL CGT"/>
    <s v="2.  EN EL SIGUIENTE COMPONENTE QUE SE EJECUTE DENTRO DEL CONVENIO 1029 DE 2010 SE INCLUIRÁ UNA CLÁUSULA EN EL OTROSÍ QUE PERMITA LA ENTREGA PARCIAL DE BIENES."/>
    <s v="OTROSÍ DE EJECUCIÓN"/>
    <s v="ACUERDO DE EJECUCIÓN CON CLÁUSULA"/>
    <n v="1"/>
    <s v="DIRECCIÓN DE CONTROL  Y VIGILANCIA"/>
    <s v="2018-02-01"/>
    <x v="69"/>
    <x v="0"/>
    <s v="ABIERTA"/>
    <x v="2"/>
    <s v="Dirección de Control  y Vigilancia "/>
    <s v="DCV"/>
    <n v="0"/>
    <m/>
    <x v="1"/>
    <d v="2018-05-02T00:00:00"/>
    <s v="BLANCA OFIR MURILLO_x000a_JANNETH ROMERO"/>
    <x v="100"/>
  </r>
  <r>
    <n v="516"/>
    <s v="2018-01-30"/>
    <s v="MOVILIDAD"/>
    <s v="SECRETARIA DISTRITAL DE MOVILIDAD"/>
    <s v="113"/>
    <n v="2017"/>
    <n v="102"/>
    <s v="3.1.2.5"/>
    <n v="1"/>
    <s v="DIRECCIÓN SECTOR MOVILIDAD"/>
    <s v="02 - AUDITORIA DE DESEMPEÑO"/>
    <s v="Control de Resultados"/>
    <s v="N/A"/>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SACTUALIZACIÓN DE LA PLANEACIÓN DE LARGO PLAZO DEL SIT"/>
    <s v="1. ACTUALIZACIÓN DEL DOCUMENTO DE LINEAMIENTOS DEL SIT"/>
    <s v="ACTUALIZACIÓN DEL DOCUMENTO"/>
    <s v="DOCUMENTO ACTUALIZADO"/>
    <n v="1"/>
    <s v="DIRECCIÓN DE CONTROL  Y VIGILANCIA"/>
    <s v="2018-02-01"/>
    <x v="68"/>
    <x v="1"/>
    <s v="ABIERTA"/>
    <x v="2"/>
    <s v="Dirección de Control  y Vigilancia "/>
    <s v="DCV"/>
    <n v="0"/>
    <m/>
    <x v="2"/>
    <d v="2018-05-02T00:00:00"/>
    <s v="BLANCA OFIR MURILLO_x000a_JANNETH ROMERO"/>
    <x v="98"/>
  </r>
  <r>
    <n v="517"/>
    <s v="2018-01-30"/>
    <s v="MOVILIDAD"/>
    <s v="SECRETARIA DISTRITAL DE MOVILIDAD"/>
    <s v="113"/>
    <n v="2017"/>
    <n v="102"/>
    <s v="3.1.2.5"/>
    <n v="2"/>
    <s v="DIRECCIÓN SECTOR MOVILIDAD"/>
    <s v="02 - AUDITORIA DE DESEMPEÑO"/>
    <s v="Control de Resultados"/>
    <s v="N/A"/>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66"/>
    <x v="3"/>
    <s v="ABIERTA"/>
    <x v="2"/>
    <s v="Dirección de Control  y Vigilancia "/>
    <s v="DCV"/>
    <n v="0"/>
    <m/>
    <x v="2"/>
    <d v="2018-05-02T00:00:00"/>
    <s v="BLANCA OFIR MURILLO_x000a_JANNETH ROMERO"/>
    <x v="96"/>
  </r>
  <r>
    <n v="518"/>
    <s v="2015-12-29"/>
    <s v="MOVILIDAD"/>
    <s v="SECRETARIA DISTRITAL DE MOVILIDAD"/>
    <s v="113"/>
    <n v="2014"/>
    <n v="857"/>
    <s v="3.1.3"/>
    <n v="1"/>
    <s v="DIRECCIÓN SECTOR MOVILIDAD"/>
    <s v="05 - AUDITORIA ESPECIAL"/>
    <s v="Control Gestión"/>
    <s v="N/A"/>
    <s v="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
    <s v="LA AUSENCIA DE UN MECANISMO PARA CANALIZAR Y ATENDER MATERIALMENTE LOS RECLAMOS PLANTEADOS POR LOS USUARIOS"/>
    <s v="SOLICITAR EL ACCESO A LA SECRETARIA GENERAL DE PQRS ENVIADOS A LA CONCESIÓN SIM PARA REALIZAR EL RESPECTIVO SEGUIMIENTO  A LAS RESPUESTAS DESDE LA SDM."/>
    <s v="SEGUIMIENTO PQRS"/>
    <s v="NO. SEGUIMIENTO A PQRS ENVIADOS AL SIM/NO. PQRS ENVIADOS AL SIM"/>
    <n v="1"/>
    <s v="DIRECCION DE SERVICIO AL CIUDADANO DIRECCION DE ASUNTOS LEGALES"/>
    <s v="2014-11-04"/>
    <x v="57"/>
    <x v="0"/>
    <s v="ABIERTA"/>
    <x v="7"/>
    <s v="DIRECCION DE SERVICIO AL CIUDADANO DIRECCION DE ASUNTOS LEGALES"/>
    <m/>
    <n v="0"/>
    <m/>
    <x v="0"/>
    <m/>
    <s v="BLANCA OFIR MURILLO_x000a_JANNETH ROMERO"/>
    <x v="87"/>
  </r>
  <r>
    <n v="519"/>
    <s v="2016-11-23"/>
    <s v="MOVILIDAD"/>
    <s v="SECRETARIA DISTRITAL DE MOVILIDAD"/>
    <s v="113"/>
    <n v="2016"/>
    <n v="123"/>
    <s v="3.1.4.1"/>
    <n v="1"/>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NO QUEDÓ ESTIPULADO EN LOS DOCUMENTOS PRECONTRACTUALES Y CONTRACTUALES EL DESTINO FINAL DE LOS DINEROS A REINTEGRAR A LOS USUARIOS EN CUMPLIMIENTO DE LOS TRÁMITES QUE EXCEDEN EL TIEMPO DE RESPUESTA Y LOS VALORES NO COBRADOS POR EL MISMO CONCEPTO."/>
    <s v="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
    <s v="MESAS DE TRABAJO"/>
    <s v="NÚMERO DE MESAS DE TRABAJO REALIZADAS/NÚMERO DE MESAS PLANIFICADAS *100"/>
    <n v="100"/>
    <s v="SUBSECRETARIA DE SERVICIOS DE MOVILIDAD"/>
    <s v="2016-12-05"/>
    <x v="67"/>
    <x v="0"/>
    <s v="ABIERTA"/>
    <x v="2"/>
    <s v="SUBSECRETARÍA DE SERVICIOS DE MOVILIDAD"/>
    <s v="SSM"/>
    <n v="40"/>
    <n v="0"/>
    <x v="1"/>
    <d v="2018-04-18T00:00:00"/>
    <s v="BLANCA OFIR MURILLO_x000a_JANNETH ROMERO"/>
    <x v="101"/>
  </r>
  <r>
    <n v="520"/>
    <s v="2016-11-23"/>
    <s v="MOVILIDAD"/>
    <s v="SECRETARIA DISTRITAL DE MOVILIDAD"/>
    <s v="113"/>
    <n v="2016"/>
    <n v="123"/>
    <s v="3.1.4.1"/>
    <n v="2"/>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NO QUEDÓ ESTIPULADO EN LOS DOCUMENTOS PRECONTRACTUALES Y CONTRACTUALES EL DESTINO FINAL DE LOS DINEROS A REINTEGRAR A LOS USUARIOS EN CUMPLIMIENTO DE LOS TRÁMITES QUE EXCEDEN EL TIEMPO DE RESPUESTA Y LOS VALORES NO COBRADOS POR EL MISMO CONCEPTO."/>
    <s v="MANTENER AL USUARIO INFORMADO DE LA DEVOLUCIÓN DEL DINERO MEDIANTE LA DIVULGACIÓN EN LOS CANALES DE COMUNICACIÓN DE LA SDM."/>
    <s v="DIVULGACIÓN CANALES SDM"/>
    <s v="DIVULGACIONES REALIZADAS MENSUALES /DIVULGACIONES MENSUALES PLANIFICADAS *100"/>
    <n v="100"/>
    <s v="DIRECCIÓN DE SERVICIO AL CIUDADANO"/>
    <s v="2016-12-05"/>
    <x v="67"/>
    <x v="0"/>
    <s v="ABIERTA"/>
    <x v="2"/>
    <s v="DIRECCIÓN DE SERVICIO AL CIUDADANO"/>
    <s v="DSC"/>
    <n v="100"/>
    <n v="0"/>
    <x v="0"/>
    <d v="2018-04-18T00:00:00"/>
    <s v="BLANCA OFIR MURILLO_x000a_JANNETH ROMERO"/>
    <x v="102"/>
  </r>
  <r>
    <n v="521"/>
    <s v="2016-11-23"/>
    <s v="MOVILIDAD"/>
    <s v="SECRETARIA DISTRITAL DE MOVILIDAD"/>
    <s v="113"/>
    <n v="2016"/>
    <n v="123"/>
    <s v="3.1.4.1"/>
    <n v="3"/>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POR LA DEFINICIÓN LIMITADA DEL ALCANCE DE LAS OBLIGACIONES DEL CONCESIONARIO EN EL CONTRATO 071 DEL 2007."/>
    <s v="SOCIALIZACIÓN DE ASPECTOS CONTRACTUALES SOBRE EL ALCANCE DE LAS OBLIGACIONES A LOS SERVIDORES QUE INTERVIENEN EN LAS DIFERENTES ETAPAS DE LOS CONTRATOS DE LA SSM."/>
    <s v="SOCIALIZACIONES"/>
    <s v="NÚMERO DE PERSONAS SOCIALIZADAS/NÚMERO DE PERSONAS CITADAS PARA LA SOCIALIZACIÓN *100"/>
    <n v="100"/>
    <s v="SUBSECRETARIA DE SERVICIOS DE MOVILIDAD"/>
    <s v="2016-12-05"/>
    <x v="67"/>
    <x v="0"/>
    <s v="ABIERTA"/>
    <x v="2"/>
    <s v="SUBSECRETARÍA DE SERVICIOS DE MOVILIDAD"/>
    <s v="SSM"/>
    <n v="100"/>
    <n v="0"/>
    <x v="0"/>
    <d v="2018-04-18T00:00:00"/>
    <s v="BLANCA OFIR MURILLO_x000a_JANNETH ROMERO"/>
    <x v="103"/>
  </r>
  <r>
    <n v="522"/>
    <s v="2017-10-27"/>
    <s v="MOVILIDAD"/>
    <s v="SECRETARIA DISTRITAL DE MOVILIDAD"/>
    <s v="113"/>
    <n v="2017"/>
    <n v="96"/>
    <s v="3.10.1"/>
    <n v="1"/>
    <s v="DIRECCIÓN SECTOR MOVILIDAD"/>
    <s v="02 - AUDITORIA DE DESEMPEÑO"/>
    <s v="Control Gestión"/>
    <s v="Gestión Contractual"/>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ESTABLECER EN LOS ESTUDIOS PREVIOS LOS FORMATOS QUE PERMITAN TENER CONTROL DE LOS COSTOS, MANO DE OBRA, REPUESTOS Y RECIBO A SATISFACCIÓN POR MANTENIMIENTO PARA CADA UNO DE LOS AUTOMOTORES."/>
    <s v="ESTUDIOS PREVIOS"/>
    <s v="Nº DE ESTUDIOS PREVIOS  ELABORADOS CON  FORMATOS DE CONTROL PARA CONTRATOS DE ESTA NATURALEZA / Nº TOTAL DE CONTRATOS DE ESTA NATURALEZA."/>
    <n v="1"/>
    <s v="SSM- DCV"/>
    <s v="2017-11-01"/>
    <x v="70"/>
    <x v="4"/>
    <s v="ABIERTA"/>
    <x v="2"/>
    <s v="SSM - DCV"/>
    <s v="SSM - DCV"/>
    <n v="0"/>
    <m/>
    <x v="2"/>
    <d v="2018-05-02T00:00:00"/>
    <s v="BLANCA OFIR MURILLO_x000a_JANNETH ROMERO"/>
    <x v="27"/>
  </r>
  <r>
    <n v="523"/>
    <s v="2017-10-27"/>
    <s v="MOVILIDAD"/>
    <s v="SECRETARIA DISTRITAL DE MOVILIDAD"/>
    <s v="113"/>
    <n v="2017"/>
    <n v="96"/>
    <s v="3.10.1"/>
    <n v="2"/>
    <s v="DIRECCIÓN SECTOR MOVILIDAD"/>
    <s v="02 - AUDITORIA DE DESEMPEÑO"/>
    <s v="Control Gestión"/>
    <s v="Gestión Contractual"/>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SEGUIMIENTO A LA GESTIÓN DE LOS SUPERVISORES DE MANERA TRIMESTRAL"/>
    <s v="ACTAS"/>
    <s v="(NO. DE ACTAS REALIZADAS/  NO. DE REUNIONES PROGRAMADAS. ) *100"/>
    <n v="1"/>
    <s v="SSM- DCV"/>
    <s v="2017-11-01"/>
    <x v="70"/>
    <x v="4"/>
    <s v="ABIERTA"/>
    <x v="2"/>
    <s v="SSM - DCV"/>
    <s v="SSM - DCV"/>
    <n v="0"/>
    <m/>
    <x v="2"/>
    <d v="2018-05-02T00:00:00"/>
    <s v="BLANCA OFIR MURILLO_x000a_JANNETH ROMERO"/>
    <x v="27"/>
  </r>
  <r>
    <n v="524"/>
    <s v="2017-10-27"/>
    <s v="MOVILIDAD"/>
    <s v="SECRETARIA DISTRITAL DE MOVILIDAD"/>
    <s v="113"/>
    <n v="2017"/>
    <n v="96"/>
    <s v="3.10.2"/>
    <n v="1"/>
    <s v="DIRECCIÓN SECTOR MOVILIDAD"/>
    <s v="02 - AUDITORIA DE DESEMPEÑO"/>
    <s v="Control Gestión"/>
    <s v="Gestión Contractual"/>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ESTABLECER EN LOS ESTUDIOS PREVIOS  DE LOS CONTRATOS REFERIDOS AL TEMA DEL HALLAZGO UN TABLERO DE  CONTROL QUE PERMITA TENER INDICADORES DE USO DE LOS EQUIPOS."/>
    <s v="ESTUDIOS PREVIOS"/>
    <s v="Nº DE ESTUDIOS PREVIOS  ELABORADOS CON  FORMATOS DE CONTROL PARA CONTRATOS DE ESTA NATURALEZA / Nº TOTAL DE CONTRATOS DE ESTA NATURALEZA."/>
    <n v="1"/>
    <s v="DCV"/>
    <s v="2017-11-01"/>
    <x v="70"/>
    <x v="4"/>
    <s v="ABIERTA"/>
    <x v="2"/>
    <s v="DCV"/>
    <s v="DCV"/>
    <n v="0"/>
    <m/>
    <x v="2"/>
    <d v="2018-05-02T00:00:00"/>
    <s v="BLANCA OFIR MURILLO_x000a_JANNETH ROMERO"/>
    <x v="27"/>
  </r>
  <r>
    <n v="525"/>
    <s v="2017-10-27"/>
    <s v="MOVILIDAD"/>
    <s v="SECRETARIA DISTRITAL DE MOVILIDAD"/>
    <s v="113"/>
    <n v="2017"/>
    <n v="96"/>
    <s v="3.10.2"/>
    <n v="2"/>
    <s v="DIRECCIÓN SECTOR MOVILIDAD"/>
    <s v="02 - AUDITORIA DE DESEMPEÑO"/>
    <s v="Control Gestión"/>
    <s v="Gestión Contractual"/>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SEGUIMIENTO A LA GESTIÓN DE LOS SUPERVISORES DE MANERA TRIMESTRAL"/>
    <s v="ACTAS"/>
    <s v="(NO. DE ACTAS REALIZADAS/  NO. DE REUNIONES PROGRAMADAS. ) *100"/>
    <n v="1"/>
    <s v="SSM- DCV"/>
    <s v="2017-11-01"/>
    <x v="70"/>
    <x v="4"/>
    <s v="ABIERTA"/>
    <x v="2"/>
    <s v="SSM - DCV"/>
    <s v="SSM - DCV"/>
    <n v="0"/>
    <m/>
    <x v="2"/>
    <d v="2018-05-02T00:00:00"/>
    <s v="BLANCA OFIR MURILLO_x000a_JANNETH ROMERO"/>
    <x v="27"/>
  </r>
  <r>
    <n v="526"/>
    <s v="2017-10-27"/>
    <s v="MOVILIDAD"/>
    <s v="SECRETARIA DISTRITAL DE MOVILIDAD"/>
    <s v="113"/>
    <n v="2017"/>
    <n v="96"/>
    <s v="3.10.3"/>
    <n v="1"/>
    <s v="DIRECCIÓN SECTOR MOVILIDAD"/>
    <s v="02 - AUDITORIA DE DESEMPEÑO"/>
    <s v="Control Gestión"/>
    <s v="Gestión Contractual"/>
    <s v="HALLAZGO ADMINISTRATIVO POR IRREGULARIDADES EVIDENCIADAS EN LA INSPECCIÓN FÍSICA DE LOS EQUIPOS DE MEDICIÓN DE CONTROL AMBIENTAL."/>
    <s v="LAS PLACAS DE INVENTARIO SE CAEN DEBIDO AL USO CONTINUO DE  LOS EQUIPOS"/>
    <s v="CAMBIO DE MARCACIÓN DE PLACAS DE INVENTARIO UTILIZANDO CÓDIGO QR"/>
    <s v="SISTEMA DE MARCACIÓN DE PLACAS DE INVENTARIO CÓDIGO QR"/>
    <s v="UN SISTEMA DE MARCACIÓN DE PLACAS DE INVENTARIO CÓDIGO QR"/>
    <n v="1"/>
    <s v="SA"/>
    <s v="2017-12-01"/>
    <x v="17"/>
    <x v="1"/>
    <s v="ABIERTA"/>
    <x v="0"/>
    <s v="SA"/>
    <s v="S.A "/>
    <n v="0"/>
    <m/>
    <x v="2"/>
    <d v="2017-12-31T00:00:00"/>
    <s v="BLANCA OFIR MURILLO_x000a_"/>
    <x v="104"/>
  </r>
  <r>
    <n v="527"/>
    <s v="2017-10-27"/>
    <s v="MOVILIDAD"/>
    <s v="SECRETARIA DISTRITAL DE MOVILIDAD"/>
    <s v="113"/>
    <n v="2017"/>
    <n v="96"/>
    <s v="3.10.3"/>
    <n v="2"/>
    <s v="DIRECCIÓN SECTOR MOVILIDAD"/>
    <s v="02 - AUDITORIA DE DESEMPEÑO"/>
    <s v="Control Gestión"/>
    <s v="Gestión Contractual"/>
    <s v="HALLAZGO ADMINISTRATIVO POR IRREGULARIDADES EVIDENCIADAS EN LA INSPECCIÓN FÍSICA DE LOS EQUIPOS DE MEDICIÓN DE CONTROL AMBIENTAL."/>
    <s v="LAS PLACAS DE INVENTARIO SE CAEN DEBIDO AL USO CONTINUO DE  LOS EQUIPOS"/>
    <s v="REALIZAR UN LEVANTAMIENTO FÍSICO DE INVENTARIO Y MARCACIÓN DE LOS EQUIPOS DE MEDICIÓN DE CONTROL AMBIENTAL"/>
    <s v="MARCACIÓN DE EQUIPOS DE MEDICIÓN DE CONTROL AMBIENTAL"/>
    <s v="NÚMERO DE BIENES PLAQUETEADOS  / TOTAL DE  EQUIPOS DE MEDICIÓN DE CONTROL AMBIENTAL"/>
    <n v="1"/>
    <s v="SA"/>
    <s v="2017-12-01"/>
    <x v="17"/>
    <x v="1"/>
    <s v="ABIERTA"/>
    <x v="0"/>
    <s v="SA"/>
    <s v="S.A "/>
    <n v="100"/>
    <m/>
    <x v="0"/>
    <d v="2017-12-31T00:00:00"/>
    <s v="BLANCA OFIR MURILLO_x000a_JANNETH ROMERO"/>
    <x v="105"/>
  </r>
  <r>
    <n v="528"/>
    <s v="2017-10-27"/>
    <s v="MOVILIDAD"/>
    <s v="SECRETARIA DISTRITAL DE MOVILIDAD"/>
    <s v="113"/>
    <n v="2017"/>
    <n v="96"/>
    <s v="3.11.1"/>
    <n v="1"/>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SOCIALIZACIÓN A GERENTES DE PROYECTO DEL MANUAL DE SUPERVISIÓN INTERVENTORÍA DE LA SDM, CON OCASIÓN AL EVENTO EN QUE NO EXISTA DESIGNACIÓN DE SUPERVISIÓN."/>
    <s v="SOCIALIZACIÓN  DE MANUAL DE SUPERVISIÓN E INTERVENTORÍA"/>
    <s v="(NO. GERENTES DE PROYECTO SOCIALIZADOS/NO DE GERENTES CONVOCADOS)*100"/>
    <n v="1"/>
    <s v="SSM- DCV"/>
    <s v="2017-11-01"/>
    <x v="70"/>
    <x v="4"/>
    <s v="ABIERTA"/>
    <x v="2"/>
    <s v="SSM - DCV"/>
    <s v="SSM - DCV"/>
    <n v="0"/>
    <m/>
    <x v="2"/>
    <d v="2018-05-02T00:00:00"/>
    <s v="BLANCA OFIR MURILLO_x000a_JANNETH ROMERO"/>
    <x v="27"/>
  </r>
  <r>
    <n v="529"/>
    <s v="2017-10-27"/>
    <s v="MOVILIDAD"/>
    <s v="SECRETARIA DISTRITAL DE MOVILIDAD"/>
    <s v="113"/>
    <n v="2017"/>
    <n v="96"/>
    <s v="3.11.1"/>
    <n v="2"/>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EVALUACIÓN DE LA SOCIALIZACIÓN A LOS GERENTES DE PROYECTOS DE LA DCV EN LA UTILIZACIÓN DE FORMATOS"/>
    <s v="EVALUACIÓN DE LA CAPACITACIÓN."/>
    <s v="(NO. DE EVALUACIONES REALIZADAS ) /NO. DE EVALUACIONES PROGRAMADAS *100"/>
    <n v="1"/>
    <s v="SSM- DCV"/>
    <s v="2017-11-01"/>
    <x v="70"/>
    <x v="4"/>
    <s v="ABIERTA"/>
    <x v="2"/>
    <s v="SSM - DCV"/>
    <s v="SSM - DCV"/>
    <n v="0"/>
    <m/>
    <x v="2"/>
    <d v="2018-05-02T00:00:00"/>
    <s v="BLANCA OFIR MURILLO_x000a_JANNETH ROMERO"/>
    <x v="27"/>
  </r>
  <r>
    <n v="530"/>
    <s v="2017-10-27"/>
    <s v="MOVILIDAD"/>
    <s v="SECRETARIA DISTRITAL DE MOVILIDAD"/>
    <s v="113"/>
    <n v="2017"/>
    <n v="96"/>
    <s v="3.11.1"/>
    <n v="3"/>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SEGUIMIENTO A LA GESTIÓN DE LOS SUPERVISORES DE MANERA TRIMESTRAL"/>
    <s v="ACTAS"/>
    <s v="(NO. DE ACTAS REALIZADAS/  NO. DE REUNIONES PROGRAMADAS. ) *100"/>
    <n v="1"/>
    <s v="SSM- DCV"/>
    <s v="2017-11-01"/>
    <x v="70"/>
    <x v="4"/>
    <s v="ABIERTA"/>
    <x v="2"/>
    <s v="SSM - DCV"/>
    <s v="SSM - DCV"/>
    <n v="0"/>
    <m/>
    <x v="2"/>
    <d v="2018-05-02T00:00:00"/>
    <s v="BLANCA OFIR MURILLO_x000a_JANNETH ROMERO"/>
    <x v="27"/>
  </r>
  <r>
    <n v="531"/>
    <s v="2017-10-27"/>
    <s v="MOVILIDAD"/>
    <s v="SECRETARIA DISTRITAL DE MOVILIDAD"/>
    <s v="113"/>
    <n v="2017"/>
    <n v="96"/>
    <s v="3.11.2"/>
    <n v="1"/>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REALIZAR CAPACITACIÓN A SUPERVISORES DEL MANUAL DE SUPERVISIÓN E INTERVENTORÍA DE LA SDM.."/>
    <s v="CAPACITACIÓN  DE MANUAL DE SUPERVISIÓN E INTERVENTORÍA"/>
    <s v="NÚMERO DE SERVIDORES CONVOCADOS  DE LA DCV QUE RECIBIERON  LA SOCIALIZACIÓN / NÚMERO DE SERVIDORES CONVOCADOS A LA SENSIBILIZACIÓN"/>
    <n v="1"/>
    <s v="SSM- DCV"/>
    <s v="2017-11-01"/>
    <x v="70"/>
    <x v="4"/>
    <s v="ABIERTA"/>
    <x v="2"/>
    <s v="SSM - DCV"/>
    <s v="SSM - DCV"/>
    <n v="0"/>
    <m/>
    <x v="2"/>
    <d v="2018-05-02T00:00:00"/>
    <s v="BLANCA OFIR MURILLO_x000a_JANNETH ROMERO"/>
    <x v="27"/>
  </r>
  <r>
    <n v="532"/>
    <s v="2017-10-27"/>
    <s v="MOVILIDAD"/>
    <s v="SECRETARIA DISTRITAL DE MOVILIDAD"/>
    <s v="113"/>
    <n v="2017"/>
    <n v="96"/>
    <s v="3.11.2"/>
    <n v="2"/>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REALIZAR EVALUACIÓN DE LA CAPACITACIÓN A LOS SUPERVISORES DE LA DCV EN LA UTILIZACIÓN DE FORMATOS"/>
    <s v="EVALUACIÓN DE LA CAPACITACIÓN."/>
    <s v="(NO. DE EVALUACIONES REALIZADAS ) /NO. DE EVALUACIONES PROGRAMADAS *100"/>
    <n v="1"/>
    <s v="SSM- DCV"/>
    <s v="2017-11-01"/>
    <x v="70"/>
    <x v="4"/>
    <s v="ABIERTA"/>
    <x v="2"/>
    <s v="SSM - DCV"/>
    <s v="SSM - DCV"/>
    <n v="0"/>
    <m/>
    <x v="2"/>
    <d v="2018-05-02T00:00:00"/>
    <s v="BLANCA OFIR MURILLO_x000a_JANNETH ROMERO"/>
    <x v="27"/>
  </r>
  <r>
    <n v="533"/>
    <s v="2017-10-27"/>
    <s v="MOVILIDAD"/>
    <s v="SECRETARIA DISTRITAL DE MOVILIDAD"/>
    <s v="113"/>
    <n v="2017"/>
    <n v="96"/>
    <s v="3.11.2"/>
    <n v="3"/>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SEGUIMIENTO A LA GESTIÓN DE LOS SUPERVISORES DE MANERA TRIMESTRAL"/>
    <s v="ACTAS"/>
    <s v="(NO. DE ACTAS REALIZADAS/  NO. DE REUNIONES PROGRAMADAS. ) *100"/>
    <n v="1"/>
    <s v="SSM- DCV"/>
    <s v="2017-11-01"/>
    <x v="70"/>
    <x v="4"/>
    <s v="ABIERTA"/>
    <x v="2"/>
    <s v="SSM - DCV"/>
    <s v="SSM - DCV"/>
    <n v="0"/>
    <m/>
    <x v="2"/>
    <d v="2018-05-02T00:00:00"/>
    <s v="BLANCA OFIR MURILLO_x000a_JANNETH ROMERO"/>
    <x v="27"/>
  </r>
  <r>
    <n v="534"/>
    <s v="2017-10-27"/>
    <s v="MOVILIDAD"/>
    <s v="SECRETARIA DISTRITAL DE MOVILIDAD"/>
    <s v="113"/>
    <n v="2017"/>
    <n v="96"/>
    <s v="3.11.3"/>
    <n v="1"/>
    <s v="DIRECCIÓN SECTOR MOVILIDAD"/>
    <s v="02 - AUDITORIA DE DESEMPEÑO"/>
    <s v="Control Gestión"/>
    <s v="Gestión Contractual"/>
    <s v="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
    <s v="DEFICIENCIA EN LA UTILIZACIÓN POR PARTE DE LOS SERVIDORES PÚBLICOS DE LOS FORMATOS ESTABLECIDOS POR LA ENTIDAD EN EL SIG PARA LA EXPEDICIÓN DE DOCUMENTOS CONTRACTUALES."/>
    <s v="REQUERIR A LOS SERVIDORES PÚBLICOS DE LA DIRECCIÓN DE ASUNTOS LEGALES - GRUPO DE CONTRATACIÓN, A FIN DE QUE HAGAN USO DE LOS FORMATOS ESTABLECIDOS POR LA ENTIDAD PARA LA EMISIÓN DE DOCUMENTOS."/>
    <s v="COMUNICACIÓN DIRIGIDA A LOS SERVIDORES PÚBLICOS DE LA DIRECCIÓN DE ASUNTOS LEGALES - GRUPO DE CONTRA"/>
    <s v="NÚMERO DE SERVIDORES QUE RECIBIERON LA COMUNICACIÓN / NÚMERO DE SERVIDORES QUE HACEN PARTE DEL GRUPO DE CONTRATACIÓN DE LA DIRECCIÓN DE ASUNTOS LEGALES"/>
    <n v="1"/>
    <s v="DAL"/>
    <s v="2017-11-01"/>
    <x v="24"/>
    <x v="0"/>
    <s v="ABIERTA"/>
    <x v="0"/>
    <s v="DAL"/>
    <s v="DAL"/>
    <n v="0"/>
    <n v="0"/>
    <x v="0"/>
    <d v="2018-04-30T00:00:00"/>
    <s v="DEICY BELTRAN_x000a_AMPARO QUINTANA"/>
    <x v="106"/>
  </r>
  <r>
    <n v="535"/>
    <s v="2017-10-27"/>
    <s v="MOVILIDAD"/>
    <s v="SECRETARIA DISTRITAL DE MOVILIDAD"/>
    <s v="113"/>
    <n v="2017"/>
    <n v="96"/>
    <s v="3.11.4"/>
    <n v="1"/>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QUERIR A LOS SERVIDORES PÚBLICOS DE LA DIRECCIÓN DE ASUNTOS LEGALES - GRUPO DE CONTRATACIÓN, A FIN DE APLIQUEN EL PROCEDIMIENTO PA05-PR20 SELECCIÓN ABREVIADA POR SUBASTA INVERSA VERSIÓN 2,0"/>
    <s v="COMUNICACIÓN DIRIGIDA A LOS SERVIDORES PÚBLICOS DE LA DIRECCIÓN DE ASUNTOS LEGALES - GRUPO DE CONTRA"/>
    <s v="NÚMERO DE SERVIDORES QUE RECIBIERON LA COMUNICACIÓN / NÚMERO DE SERVIDORES QUE HACEN PARTE DEL GRUPO DE CONTRATACIÓN DE LA DIRECCIÓN DE ASUNTOS LEGALES"/>
    <n v="1"/>
    <s v="DAL"/>
    <s v="2017-11-01"/>
    <x v="24"/>
    <x v="0"/>
    <s v="ABIERTA"/>
    <x v="0"/>
    <s v="DAL"/>
    <s v="DAL"/>
    <n v="0"/>
    <n v="0"/>
    <x v="0"/>
    <d v="2018-04-30T00:00:00"/>
    <s v="DEICY BELTRAN_x000a_AMPARO QUINTANA"/>
    <x v="107"/>
  </r>
  <r>
    <n v="536"/>
    <s v="2017-10-27"/>
    <s v="MOVILIDAD"/>
    <s v="SECRETARIA DISTRITAL DE MOVILIDAD"/>
    <s v="113"/>
    <n v="2017"/>
    <n v="96"/>
    <s v="3.11.4"/>
    <n v="2"/>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ALIZAR UNA SENSIBILIZACIÓN A LOS SERVIDORES PÚBLICOS QUE HACEN PARTE DEL GRUPO DE CONTRATACIÓN DE LA DIRECCIÓN DE ASUNTOS LEGALES, SOBRE LOS HALLAZGOS ENCONTRADOS POR EL ENTE DE CONTROL RESPECTO DEL TEMA CONTRACTUAL."/>
    <s v="SENSIBILIZACIÓN SOBRE LOS HALLAZGOS ENCONTRADOS POR EL ENTE DE CONTROL RESPECTO DEL TEMA CONTRACTUAL"/>
    <s v="NÚMERO DE SERVIDORES CONVOCADOS QUE RECIBIERON LA SENSIBILIZACIÓN / NÚMERO DE SERVIDORES CONVOCADOS A LA SENSIBILIZACIÓN"/>
    <n v="1"/>
    <s v="DAL"/>
    <s v="2017-11-01"/>
    <x v="24"/>
    <x v="0"/>
    <s v="ABIERTA"/>
    <x v="0"/>
    <s v="DAL"/>
    <s v="DAL"/>
    <n v="100"/>
    <n v="100"/>
    <x v="0"/>
    <d v="2018-04-30T00:00:00"/>
    <s v="DEICY BELTRAN_x000a_AMPARO QUINTANA"/>
    <x v="108"/>
  </r>
  <r>
    <n v="537"/>
    <s v="2017-10-27"/>
    <s v="MOVILIDAD"/>
    <s v="SECRETARIA DISTRITAL DE MOVILIDAD"/>
    <s v="113"/>
    <n v="2017"/>
    <n v="96"/>
    <s v="3.11.4"/>
    <n v="3"/>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ALIZAR LA EVALUACIÓN DE LA SENSIBILIZACIÓN A LOS SERVIDORES PÚBLICOS QUE HACEN PARTE DEL GRUPO DE CONTRATACIÓN DE LA DIRECCIÓN DE ASUNTOS LEGALES, SOBRE LOS HALLAZGOS ENCONTRADOS POR EL ENTE DE CONTROL RESPECTO DEL TEMA CONTRACTUAL."/>
    <s v="EVALUAR LA SENSIBILIZACIÓN SOBRE LOS HALLAZGOS ENCONTRADOS POR EL ENTE DE CONTROL RESPECTO DEL TEMA"/>
    <s v="NÚMERO DE SERVIDORES QUE REALIZARON  LA EVALUACIÓN / NÚMERO DE SERVIDORES QUE PARTICIPARON EN LA CAPACITACIÓN"/>
    <n v="1"/>
    <s v="DAL"/>
    <s v="2017-11-01"/>
    <x v="24"/>
    <x v="0"/>
    <s v="ABIERTA"/>
    <x v="0"/>
    <s v="DAL"/>
    <s v="DAL"/>
    <n v="100"/>
    <n v="100"/>
    <x v="0"/>
    <d v="2017-12-14T00:00:00"/>
    <s v="DEICY BELTRAN"/>
    <x v="56"/>
  </r>
  <r>
    <n v="538"/>
    <s v="2017-10-27"/>
    <s v="MOVILIDAD"/>
    <s v="SECRETARIA DISTRITAL DE MOVILIDAD"/>
    <s v="113"/>
    <n v="2017"/>
    <n v="96"/>
    <s v="3.2.1"/>
    <n v="1"/>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
    <s v="SENSIBILIZACIÓN SOBRE PUBLICACIONES CONTRACTUALES"/>
    <s v="NÚMERO DE SERVIDORES CONVOCADOS QUE RECIBIERON LA SENSIBILIZACIÓN / NÚMERO DE SERVIDORES CONVOCADOS A LA SENSIBILIZACIÓN"/>
    <n v="1"/>
    <s v="DAL"/>
    <s v="2017-11-01"/>
    <x v="24"/>
    <x v="0"/>
    <s v="ABIERTA"/>
    <x v="0"/>
    <s v="DAL"/>
    <s v="DAL"/>
    <n v="100"/>
    <n v="100"/>
    <x v="0"/>
    <d v="2018-04-30T00:00:00"/>
    <s v="DEICY BELTRAN_x000a_AMPARO QUINTANA"/>
    <x v="2"/>
  </r>
  <r>
    <n v="539"/>
    <s v="2017-10-27"/>
    <s v="MOVILIDAD"/>
    <s v="SECRETARIA DISTRITAL DE MOVILIDAD"/>
    <s v="113"/>
    <n v="2017"/>
    <n v="96"/>
    <s v="3.2.1"/>
    <n v="2"/>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LA EVALUACIÓN DE LA SENSIBILIZACIÓN A LOS SERVIDORES PÚBLICOS QUE HACEN PARTE DEL GRUPO DE CONTRATACIÓN DE LA DIRECCIÓN DE ASUNTOS LEGALES."/>
    <s v="EVALUAR LA SENSIBILIZACIÓN SOBRE PUBLICACIONES CONTRACTUALES"/>
    <s v="NÚMERO DE SERVIDORES QUE REALIZARON  LA EVALUACIÓN / NÚMERO DE SERVIDORES QUE PARTICIPARON EN LA CAPACITACIÓN"/>
    <n v="1"/>
    <s v="DAL"/>
    <s v="2017-11-01"/>
    <x v="24"/>
    <x v="0"/>
    <s v="ABIERTA"/>
    <x v="0"/>
    <s v="DAL"/>
    <s v="DAL"/>
    <n v="100"/>
    <n v="100"/>
    <x v="0"/>
    <d v="2017-12-31T00:00:00"/>
    <s v="DEICY BELTRAN"/>
    <x v="109"/>
  </r>
  <r>
    <n v="540"/>
    <s v="2017-10-27"/>
    <s v="MOVILIDAD"/>
    <s v="SECRETARIA DISTRITAL DE MOVILIDAD"/>
    <s v="113"/>
    <n v="2017"/>
    <n v="96"/>
    <s v="3.2.1"/>
    <n v="3"/>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EMITIR Y PUBLICAR UNA &quot;GUIA DE BUENAS PRACTICAS DE CONTRATACIÓN&quot;, EN LA CUAL SE ESTABLEZCAN, ENTRE OTROS, ASUNTOS REFERENTES A LA PUBLICACIÓN OPORTUNA DE LOS DOCUMENTOS QUE HACEN PARTE DEL PROCESO CONTRACTUAL."/>
    <s v="GUÍA DE BUENAS PRÁCTICAS"/>
    <s v="GUÍA DE BUENAS PRÁCTICAS PUBLICADO EN EL PROCESO DE GESTIÓN LEGAL Y CONTRACTUAL"/>
    <n v="1"/>
    <s v="DAL"/>
    <s v="2017-11-01"/>
    <x v="24"/>
    <x v="0"/>
    <s v="ABIERTA"/>
    <x v="0"/>
    <s v="DAL"/>
    <s v="DAL"/>
    <n v="0"/>
    <n v="0"/>
    <x v="0"/>
    <d v="2017-12-31T00:00:00"/>
    <s v="DEICY BELTRAN"/>
    <x v="110"/>
  </r>
  <r>
    <n v="541"/>
    <s v="2017-10-27"/>
    <s v="MOVILIDAD"/>
    <s v="SECRETARIA DISTRITAL DE MOVILIDAD"/>
    <s v="113"/>
    <n v="2017"/>
    <n v="96"/>
    <s v="3.2.1"/>
    <n v="4"/>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SOCIALIZAR EL DOCUMENTO DENOMINADO &quot;GUIA DE BUENAS PRACTICAS DE CONTRATACIÓN&quot; O SU EQUIVALENTE"/>
    <s v="SOCIALIZACIÓN DE LA &quot;GUIA DE BUENAS PRACTICAS DE CONTRATACIÓN&quot;"/>
    <s v="NÚMERO DE SERVIDORES CONVOCADOS QUE REALIZARON LA SOCIALIZACIÓN / NÚMERO DE SERVIDORES CONVOCADOS A LA SOCIALIZACIÓN"/>
    <n v="1"/>
    <s v="DAL"/>
    <s v="2017-11-01"/>
    <x v="24"/>
    <x v="0"/>
    <s v="ABIERTA"/>
    <x v="0"/>
    <s v="DAL"/>
    <s v="DAL"/>
    <n v="0"/>
    <n v="0"/>
    <x v="0"/>
    <d v="2017-12-31T00:00:00"/>
    <s v="DEICY BELTRAN"/>
    <x v="5"/>
  </r>
  <r>
    <n v="542"/>
    <s v="2017-10-27"/>
    <s v="MOVILIDAD"/>
    <s v="SECRETARIA DISTRITAL DE MOVILIDAD"/>
    <s v="113"/>
    <n v="2017"/>
    <n v="96"/>
    <s v="3.2.1"/>
    <n v="5"/>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LA EVALUACIÓN DE LA SOCIALIZACIÓN DEL DOCUMENTO DENOMINADO &quot;GUIA DE BUENAS PRACTICAS DE CONTRATACIÓN&quot; O SU EQUIVALENTE"/>
    <s v="EVALUAR LA SOCIALIZACIÓN SOBRE PUBLICACIONES CONTRACTUALES"/>
    <s v="NÚMERO DE SERVIDORES QUE REALIZARON  LA EVALUACIÓN / NÚMERO DE SERVIDORES QUE PARTICIPARON EN LA SOCIALIZACIÓN"/>
    <n v="1"/>
    <s v="DAL"/>
    <s v="2017-11-01"/>
    <x v="24"/>
    <x v="0"/>
    <s v="ABIERTA"/>
    <x v="0"/>
    <s v="DAL"/>
    <s v="DAL"/>
    <n v="0"/>
    <n v="0"/>
    <x v="0"/>
    <d v="2017-12-31T00:00:00"/>
    <s v="DEICY BELTRAN"/>
    <x v="111"/>
  </r>
  <r>
    <n v="543"/>
    <s v="2018-01-30"/>
    <s v="MOVILIDAD"/>
    <s v="SECRETARIA DISTRITAL DE MOVILIDAD"/>
    <s v="113"/>
    <n v="2017"/>
    <n v="102"/>
    <s v="3.2.1"/>
    <n v="1"/>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
    <s v="MEMORANDO CON ASPECTOS GENERALES DEL SISTEMA DE INFORMACIÓN MISIONAL DE LA  ENTIDAD"/>
    <s v="UN (1) MEMORANDO RADICADO EN LAS SUBDIRECCIONES DE CONTRAVENCIONES DE TRÁNSITO, INVESTIGACIONES DE TRANSPORTE PÚBLICO Y JURISDICCIÓN COACTIVA"/>
    <n v="1"/>
    <s v="DIRECCIÓN DE PROCESOS ADMINISTRATIVOS"/>
    <s v="2018-02-20"/>
    <x v="68"/>
    <x v="1"/>
    <s v="ABIERTA"/>
    <x v="2"/>
    <s v="Dirección de Procesos Administrativos "/>
    <s v="DPA"/>
    <n v="0"/>
    <m/>
    <x v="2"/>
    <d v="2018-05-02T00:00:00"/>
    <s v="BLANCA OFIR MURILLO_x000a_JANNETH ROMERO"/>
    <x v="98"/>
  </r>
  <r>
    <n v="544"/>
    <s v="2018-01-30"/>
    <s v="MOVILIDAD"/>
    <s v="SECRETARIA DISTRITAL DE MOVILIDAD"/>
    <s v="113"/>
    <n v="2017"/>
    <n v="102"/>
    <s v="3.2.1"/>
    <n v="2"/>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
    <s v="ACTA MESA DE TRABAJO"/>
    <s v="UNA (1) ACTA MESA DE TRABAJO CON LAS SUBDIRECCIONES DE CONTRAVENCIONES DE TRÁNSITO, INVESTIGACIONES DE TRANSPORTE PÚBLICO Y JURISDICCIÓN COACTIVA"/>
    <n v="2"/>
    <s v="DIRECCIÓN DE PROCESOS ADMINISTRATIVOS"/>
    <s v="2018-02-20"/>
    <x v="68"/>
    <x v="1"/>
    <s v="ABIERTA"/>
    <x v="2"/>
    <s v="Dirección de Procesos Administrativos "/>
    <s v="DPA"/>
    <n v="0"/>
    <m/>
    <x v="2"/>
    <d v="2018-05-02T00:00:00"/>
    <s v="BLANCA OFIR MURILLO_x000a_JANNETH ROMERO"/>
    <x v="98"/>
  </r>
  <r>
    <n v="545"/>
    <s v="2018-01-30"/>
    <s v="MOVILIDAD"/>
    <s v="SECRETARIA DISTRITAL DE MOVILIDAD"/>
    <s v="113"/>
    <n v="2017"/>
    <n v="102"/>
    <s v="3.2.1"/>
    <n v="3"/>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
    <s v="REQUERIMIENTO DE INFORMACIÓN RADICADO"/>
    <s v="UN (1) REQUERIMIENTO DE INFORMACIÓN RADICADO"/>
    <n v="1"/>
    <s v="DIRECCIÓN DE PROCESOS ADMINISTRATIVOS"/>
    <s v="2018-02-20"/>
    <x v="68"/>
    <x v="1"/>
    <s v="ABIERTA"/>
    <x v="2"/>
    <s v="Dirección de Procesos Administrativos "/>
    <s v="DPA"/>
    <n v="0"/>
    <m/>
    <x v="2"/>
    <d v="2018-05-02T00:00:00"/>
    <s v="BLANCA OFIR MURILLO_x000a_JANNETH ROMERO"/>
    <x v="98"/>
  </r>
  <r>
    <n v="546"/>
    <s v="2018-01-30"/>
    <s v="MOVILIDAD"/>
    <s v="SECRETARIA DISTRITAL DE MOVILIDAD"/>
    <s v="113"/>
    <n v="2017"/>
    <n v="102"/>
    <s v="3.2.1"/>
    <n v="4"/>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
    <s v="INFORME TRIMESTRAL DE MUESTREO"/>
    <s v="UN (1) INFORME TRIMESTRAL CON LOS RESULTADO DEL MUESTREO"/>
    <n v="1"/>
    <s v="DIRECCIÓN DE PROCESOS ADMINISTRATIVOS"/>
    <s v="2018-07-03"/>
    <x v="71"/>
    <x v="5"/>
    <s v="ABIERTA"/>
    <x v="2"/>
    <s v="Dirección de Procesos Administrativos "/>
    <s v="DPA"/>
    <n v="0"/>
    <m/>
    <x v="2"/>
    <d v="2018-05-02T00:00:00"/>
    <s v="BLANCA OFIR MURILLO_x000a_JANNETH ROMERO"/>
    <x v="27"/>
  </r>
  <r>
    <n v="547"/>
    <s v="2016-11-23"/>
    <s v="MOVILIDAD"/>
    <s v="SECRETARIA DISTRITAL DE MOVILIDAD"/>
    <s v="113"/>
    <n v="2016"/>
    <n v="119"/>
    <s v="3.2.1"/>
    <n v="1"/>
    <s v="DIRECCIÓN SECTOR MOVILIDAD"/>
    <s v="02 - AUDITORIA DE DESEMPEÑO"/>
    <s v="Control Gestión"/>
    <s v="Gestión Contractual"/>
    <s v="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
    <s v="NO TENER EN CUENTA LAS NECESIDADES PARTICULARES CONFORME A LOS PRODUCTOS A REVISAR DENTRO DE LA ESTRUCTURACIÓN DEL PROCESO."/>
    <s v="FORTALECER EL EQUIPO ESTRUCTURADOR Y SUPERVISOR A TRAVÉS DE CAPACITACIONES EN CONTRATACIÓN ESTATAL, EVALUANDO LA EFECTIVIDAD DE LA MISMA."/>
    <s v="SOCIALIZACIÓN EN CONTRATACIÓN"/>
    <s v="# DE PERSONAS CAPACITADAS / # DE PERSONAS CONVOCADAS"/>
    <n v="100"/>
    <s v="SUBSECRETARÍA DE POLÍTICA SECTORIAL"/>
    <s v="2016-12-01"/>
    <x v="67"/>
    <x v="0"/>
    <s v="ABIERTA"/>
    <x v="4"/>
    <s v="SUBSECRETARÍA DE POLÍTICA SECTORIAL"/>
    <s v="SPS"/>
    <n v="100"/>
    <n v="100"/>
    <x v="0"/>
    <d v="2017-12-31T00:00:00"/>
    <s v="DIANA PATIÑO"/>
    <x v="97"/>
  </r>
  <r>
    <n v="549"/>
    <s v="2016-09-14"/>
    <s v="MOVILIDAD"/>
    <s v="SECRETARIA DISTRITAL DE MOVILIDAD"/>
    <s v="113"/>
    <n v="2016"/>
    <n v="115"/>
    <s v="3.2.1"/>
    <n v="1"/>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POSIBLES DEFICIENCIAS EN EL SEGUIMIENTO A LA EJECUCIÓN DE CONTRATO"/>
    <s v="INCLUIR EN LOS PROXIMOS CONTRATOS UNA CLAUSULA-CRITERIO DE CUMPLIMIENTO, EN EL COMPONENTE DE ENTREGABLES, LA OBLIGACIÓN DE SUMINISTRAR EN FORMATO DIGITAL TODAS LAS ACTAS DE ENTREGA DE LOS ELEMENTOS SUMINISTRADOS POR BOLSA DE REPUESTOS EN EL TRANSCURSO DEL CONTRATO."/>
    <s v="INCORPORACIÓN DE CRITERIOS"/>
    <s v="UN CRITERIO INCORPORADO EN LOS PROCESOS CONTRACTUALES"/>
    <n v="1"/>
    <s v="SUBDIRECIÓN ADMINISTRATIVA"/>
    <s v="2016-09-27"/>
    <x v="3"/>
    <x v="0"/>
    <s v="ABIERTA"/>
    <x v="0"/>
    <s v="SUBDIRECCIÓN ADMINISTRATIVA/ DIRECCION DE ASUNTOS LEGALES"/>
    <s v="S.A "/>
    <n v="100"/>
    <n v="100"/>
    <x v="0"/>
    <d v="2017-12-15T00:00:00"/>
    <s v="BLANCA OFIR MURILLO_x000a_"/>
    <x v="112"/>
  </r>
  <r>
    <n v="550"/>
    <s v="2016-09-14"/>
    <s v="MOVILIDAD"/>
    <s v="SECRETARIA DISTRITAL DE MOVILIDAD"/>
    <s v="113"/>
    <n v="2016"/>
    <n v="115"/>
    <s v="3.2.1"/>
    <n v="2"/>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80"/>
    <s v="SUBSECRETARÍA DE GESTIÓN CORPORATIVA/ DIRECCIÓN DE ASUNTOS LEGALES"/>
    <s v="2016-09-27"/>
    <x v="3"/>
    <x v="0"/>
    <s v="ABIERTA"/>
    <x v="0"/>
    <s v="SUBSECRETARÍA DE GESTIÓN CORPORATIVA/ DIRECCIÓN DE ASUNTOS LEGALES"/>
    <s v="SGC"/>
    <n v="100"/>
    <n v="100"/>
    <x v="0"/>
    <d v="2018-04-30T00:00:00"/>
    <s v="DEICY BELTRAN_x000a_AMPARO QUINTANA"/>
    <x v="55"/>
  </r>
  <r>
    <n v="551"/>
    <s v="2016-09-14"/>
    <s v="MOVILIDAD"/>
    <s v="SECRETARIA DISTRITAL DE MOVILIDAD"/>
    <s v="113"/>
    <n v="2016"/>
    <n v="115"/>
    <s v="3.2.1"/>
    <n v="3"/>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IMPLEMENTAR LAS TABLAS DE RETENCIÓN DOCUMENTAL (TRD) PARA LA ORGANIZACIÓN DE LOS ARCHIVOS DE GESTIÓN, EN EL PROCESO DE GESTIÓN LEGAL Y CONTRACTUAL."/>
    <s v="TABLAS DE RETENCIÓN DOCUMENTAL IMPLEMENTADAS"/>
    <s v="ARCHIVOS DE GESTIÓN DEL PROCESO ORGANIZADO / TOTAL DE ARCHIVOS DE GESTIÓN DEL PROCESO *100"/>
    <n v="50"/>
    <s v="SUBDIRECCIÓN ADMINISTRATIVA/ DIRECCION DE ASUNTOS LEGALES"/>
    <s v="2016-09-27"/>
    <x v="3"/>
    <x v="0"/>
    <s v="ABIERTA"/>
    <x v="0"/>
    <s v="SUBDIRECCIÓN ADMINISTRATIVA/ DIRECCION DE ASUNTOS LEGALES"/>
    <s v="S.A "/>
    <n v="91"/>
    <n v="0"/>
    <x v="0"/>
    <d v="2017-12-15T00:00:00"/>
    <s v="BLANCA OFIR MURILLO_x000a_"/>
    <x v="113"/>
  </r>
  <r>
    <n v="552"/>
    <s v="2016-09-14"/>
    <s v="MOVILIDAD"/>
    <s v="SECRETARIA DISTRITAL DE MOVILIDAD"/>
    <s v="113"/>
    <n v="2016"/>
    <n v="115"/>
    <s v="3.2.1"/>
    <n v="4"/>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
    <s v="SEGUIMIENTO DE LA SUPERVISIÓN"/>
    <s v="(NUMERO DE SEGUIMIENTOS EFECTUADOS/NUMERO DE SEGUIMIENTOS PROGRAMADOS)*100"/>
    <n v="1"/>
    <s v="SUBDIRECCIÓN ADMINISTRATIVA/ DIRECCION DE ASUNTOS LEGALES/SUPERVISORES DE LOS CONTRATOS"/>
    <s v="2016-09-27"/>
    <x v="3"/>
    <x v="0"/>
    <s v="ABIERTA"/>
    <x v="0"/>
    <s v="SUBDIRECCIÓN ADMINISTRATIVA/ DIRECCION DE ASUNTOS LEGALES/Supervisores de los contratos"/>
    <s v="S.A "/>
    <n v="100"/>
    <n v="100"/>
    <x v="0"/>
    <d v="2017-12-15T00:00:00"/>
    <s v="BLANCA OFIR MURILLO_x000a_"/>
    <x v="114"/>
  </r>
  <r>
    <n v="553"/>
    <s v="2016-01-29"/>
    <s v="MOVILIDAD"/>
    <s v="SECRETARIA DISTRITAL DE MOVILIDAD"/>
    <s v="113"/>
    <n v="2015"/>
    <n v="117"/>
    <s v="3.2.1."/>
    <n v="1"/>
    <s v="DIRECCIÓN SECTOR MOVILIDAD"/>
    <s v="02 - AUDITORIA DE DESEMPEÑO"/>
    <s v="N/A"/>
    <s v="N/A"/>
    <s v="HALLAZGO ADMINISTRATIVO CON PRESUNTA INCIDENCIA DISCIPLINARIA, POR LA FALTA DE CLARIDAD Y SOPORTES EN LA PROPUESTA PRESENTADA POR EL CONTRATISTA REFERENTE A LAS ACTIVIDADES QUE SE PRETENDÍAN DESARROLLAR Y QUE EQUIVALEN AL VALOR DE $331.909.798."/>
    <s v="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
    <s v="ADELANTAR COMPARACIONES DE MERCADO DETALLANDO UNA ESTRUCTURA DE COSTOS PARA CADA UNO DE LOS ÍTEMS QUE COMPONEN EL BIEN O SERVICIO REQUERIDO, PARA POSTERIORES PROCESOS DE SELECCIÓN."/>
    <s v="DOCUMENTO REVISADO"/>
    <s v="NUMERO DE VARIABLES REVISADAS DE LOS ÍTEMS QUE COMPONEN EL BIEN O SERVICIO REQUERIDO /TOTAL VARIABLES DE LOS ÍTEMS QUE COMPONEN EL BIEN O SERVICIO REQUERIDO"/>
    <n v="1"/>
    <s v="SUBSECRETARIA DE GESTIÓN CORPO-DIRECCIÓN ADMI Y FINAN - SUBDIRECCIÓN ADMI"/>
    <s v="2016-02-10"/>
    <x v="72"/>
    <x v="0"/>
    <s v="ABIERTA"/>
    <x v="0"/>
    <s v="SUBSECRETARIA DE GESTIÓN CORPO-DIRECCIÓN ADMI Y FINAN - SUBDIRECCIÓN ADMI"/>
    <m/>
    <m/>
    <m/>
    <x v="0"/>
    <m/>
    <s v="DEICY BELTRAN_x000a_AMPARO QUINTANA"/>
    <x v="115"/>
  </r>
  <r>
    <n v="554"/>
    <s v="2017-07-19"/>
    <s v="MOVILIDAD"/>
    <s v="SECRETARIA DISTRITAL DE MOVILIDAD"/>
    <s v="113"/>
    <n v="2017"/>
    <n v="91"/>
    <s v="3.2.1.1"/>
    <n v="1"/>
    <s v="DIRECCIÓN SECTOR MOVILIDAD"/>
    <s v="01 - AUDITORIA DE REGULARIDAD"/>
    <s v="Control Financiero"/>
    <s v="Estados Contables"/>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9"/>
    <x v="2"/>
    <s v="ABIERTA"/>
    <x v="2"/>
    <s v="Subdirección de Jurisdicción Coactiva"/>
    <s v="SJC"/>
    <n v="0"/>
    <m/>
    <x v="2"/>
    <d v="2018-05-02T00:00:00"/>
    <s v="BLANCA OFIR MURILLO_x000a_JANNETH ROMERO"/>
    <x v="27"/>
  </r>
  <r>
    <n v="555"/>
    <s v="2017-07-19"/>
    <s v="MOVILIDAD"/>
    <s v="SECRETARIA DISTRITAL DE MOVILIDAD"/>
    <s v="113"/>
    <n v="2017"/>
    <n v="91"/>
    <s v="3.2.1.1"/>
    <n v="2"/>
    <s v="DIRECCIÓN SECTOR MOVILIDAD"/>
    <s v="01 - AUDITORIA DE REGULARIDAD"/>
    <s v="Control Financiero"/>
    <s v="Estados Contables"/>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19"/>
    <x v="2"/>
    <s v="ABIERTA"/>
    <x v="2"/>
    <s v="Subdirección de Jurisdicción Coactiva"/>
    <s v="SJC"/>
    <n v="0"/>
    <m/>
    <x v="2"/>
    <d v="2018-05-02T00:00:00"/>
    <s v="BLANCA OFIR MURILLO_x000a_JANNETH ROMERO"/>
    <x v="27"/>
  </r>
  <r>
    <n v="556"/>
    <s v="2017-07-19"/>
    <s v="MOVILIDAD"/>
    <s v="SECRETARIA DISTRITAL DE MOVILIDAD"/>
    <s v="113"/>
    <n v="2017"/>
    <n v="91"/>
    <s v="3.2.1.2"/>
    <n v="1"/>
    <s v="DIRECCIÓN SECTOR MOVILIDAD"/>
    <s v="01 - AUDITORIA DE REGULARIDAD"/>
    <s v="Control Financiero"/>
    <s v="Estados Contables"/>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9"/>
    <x v="2"/>
    <s v="ABIERTA"/>
    <x v="2"/>
    <s v="Subdirección de Jurisdicción Coactiva"/>
    <s v="SJC"/>
    <n v="0"/>
    <m/>
    <x v="2"/>
    <d v="2018-05-02T00:00:00"/>
    <s v="BLANCA OFIR MURILLO_x000a_JANNETH ROMERO"/>
    <x v="27"/>
  </r>
  <r>
    <n v="557"/>
    <s v="2017-07-19"/>
    <s v="MOVILIDAD"/>
    <s v="SECRETARIA DISTRITAL DE MOVILIDAD"/>
    <s v="113"/>
    <n v="2017"/>
    <n v="91"/>
    <s v="3.2.1.2"/>
    <n v="2"/>
    <s v="DIRECCIÓN SECTOR MOVILIDAD"/>
    <s v="01 - AUDITORIA DE REGULARIDAD"/>
    <s v="Control Financiero"/>
    <s v="Estados Contables"/>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19"/>
    <x v="2"/>
    <s v="ABIERTA"/>
    <x v="2"/>
    <s v="Subdirección de Jurisdicción Coactiva"/>
    <s v="SJC"/>
    <n v="0"/>
    <m/>
    <x v="2"/>
    <d v="2018-05-02T00:00:00"/>
    <s v="BLANCA OFIR MURILLO_x000a_JANNETH ROMERO"/>
    <x v="27"/>
  </r>
  <r>
    <n v="558"/>
    <s v="2018-01-30"/>
    <s v="MOVILIDAD"/>
    <s v="SECRETARIA DISTRITAL DE MOVILIDAD"/>
    <s v="113"/>
    <n v="2017"/>
    <n v="102"/>
    <s v="3.2.1.2"/>
    <n v="1"/>
    <s v="DIRECCIÓN SECTOR MOVILIDAD"/>
    <s v="02 - AUDITORIA DE DESEMPEÑO"/>
    <s v="Control de Resultados"/>
    <s v="N/A"/>
    <s v="HALLAZGO ADMINISTRATIVO CON PRESUNTA INCIDENCIA DISCIPLINARIA Y FISCAL EN LA SUMA DE $26.570.290, POR QUE LA SDM GENERÓ LA TERMINACIÓN DEL PROCESO CONTRAVENCIONAL, SIN TENER EL SOPORTE DE PAGO DEL COMPARENDO REALIZADO POR EL INFRACTOR."/>
    <s v="POSIBLES DIFERENCIAS EN LA INFORMACIÓN REPORTADA EN LA BASE DE DATOS SUMINISTRADA POR LA SDM A LA CONTRALORÍA DE BOGOTÁ, RELACIONADA CON LA INFORMACIÓN ENVIADA POR LOS BANCOS DE LOS PROCESOS CONTRAVENCIONALES."/>
    <s v="1. REVISAR LOS COMPARENDOS OBJETO DE OBSERVACIÓN POR PARTE DEL ENTE DE CONTROL EN LA BASE DE DATOS SUMINISTRADA POR LA SDM, CON EL FIN DE IDENTIFICAR POSIBLES INCONSISTENCIAS"/>
    <s v="COMPARENDOS OBSERVADOS EN EL INFORME REVISADOS EN LA BASE DE DATOS SUMINISTRADA POR LA SDM"/>
    <s v="(COMPARENDOS REVISADOS / COMPARENDOS OBSERVADOS)*100"/>
    <n v="1"/>
    <s v="OFICINA DE INFORMACIÓN SECTORIAL SUBDIRECCIÓN FINANCIERA"/>
    <s v="2018-02-01"/>
    <x v="69"/>
    <x v="0"/>
    <s v="ABIERTA"/>
    <x v="6"/>
    <s v="Oficina de Información Sectorial_x000a_Subdirección Financiera"/>
    <s v="OIS - SF"/>
    <n v="100"/>
    <m/>
    <x v="0"/>
    <d v="2018-04-13T00:00:00"/>
    <s v="ALBERTO TRIANA LOZADA"/>
    <x v="116"/>
  </r>
  <r>
    <n v="559"/>
    <s v="2018-01-30"/>
    <s v="MOVILIDAD"/>
    <s v="SECRETARIA DISTRITAL DE MOVILIDAD"/>
    <s v="113"/>
    <n v="2017"/>
    <n v="102"/>
    <s v="3.2.1.2"/>
    <n v="2"/>
    <s v="DIRECCIÓN SECTOR MOVILIDAD"/>
    <s v="02 - AUDITORIA DE DESEMPEÑO"/>
    <s v="Control de Resultados"/>
    <s v="N/A"/>
    <s v="HALLAZGO ADMINISTRATIVO CON PRESUNTA INCIDENCIA DISCIPLINARIA Y FISCAL EN LA SUMA DE $26.570.290, POR QUE LA SDM GENERÓ LA TERMINACIÓN DEL PROCESO CONTRAVENCIONAL, SIN TENER EL SOPORTE DE PAGO DEL COMPARENDO REALIZADO POR EL INFRACTOR."/>
    <s v="POSIBLES DIFERENCIAS EN LA INFORMACIÓN REPORTADA EN LA BASE DE DATOS SUMINISTRADA POR LA SDM A LA CONTRALORÍA DE BOGOTÁ, RELACIONADA CON LA INFORMACIÓN ENVIADA POR LOS BANCOS DE LOS PROCESOS CONTRAVENCIONALES."/>
    <s v="2. REALIZAR INFORME DE RESULTADOS DE LA REVISIÓN DE LA BASE DE DATOS REPORTADA AL ENTE DE CONTROL, EL CUAL SERÁ REMITIDO A LA CONTRALORÍA DE BOGOTÁ"/>
    <s v="INFORME DE RESULTADOS DE LA REVISIÓN DE LA BASE DE DATOS REPORTADA AL ENTE DE CONTROL."/>
    <s v="INFORME DE RESULTADOS DE LA REVISIÓN DE LA BASE DE DATOS REPORTADA AL ENTE DE CONTROL."/>
    <n v="1"/>
    <s v="OFICINA DE INFORMACIÓN SECTORIAL SUBDIRECCIÓN FINANCIERA"/>
    <s v="2018-02-01"/>
    <x v="69"/>
    <x v="0"/>
    <s v="ABIERTA"/>
    <x v="6"/>
    <s v="Oficina de Información Sectorial_x000a_Subdirección Financiera"/>
    <s v="OIS - SF"/>
    <n v="100"/>
    <m/>
    <x v="0"/>
    <d v="2018-04-13T00:00:00"/>
    <s v="ALBERTO TRIANA LOZADA"/>
    <x v="117"/>
  </r>
  <r>
    <n v="560"/>
    <s v="2018-01-30"/>
    <s v="MOVILIDAD"/>
    <s v="SECRETARIA DISTRITAL DE MOVILIDAD"/>
    <s v="113"/>
    <n v="2017"/>
    <n v="102"/>
    <s v="3.2.1.3"/>
    <n v="1"/>
    <s v="DIRECCIÓN SECTOR MOVILIDAD"/>
    <s v="02 - AUDITORIA DE DESEMPEÑO"/>
    <s v="Control de Resultados"/>
    <s v="N/A"/>
    <s v="HALLAZGO ADMINISTRATIVO CON PRESUNTA INCIDENCIA DISCIPLINARIA Y FISCAL EN LA SUMA DE $44.538.166, POR QUE LA SDM, GENERÓ LA TERMINACIÓN DEL PROCESO CONTRAVENCIONAL SIN TENER EL SOPORTE DEL SEGUNDO PAGO QUE CANCELABA EL SALDO DEL COMPARENDO."/>
    <s v="POSIBLES DIFERENCIAS EN LA INFORMACIÓN REPORTADA EN LA BASE DE DATOS SUMINISTRADA POR LA SDM A LA CONTRALORÍA DE BOGOTÁ, RELACIONADA CON LA INFORMACIÓN ENVIADA POR LOS BANCOS DE LOS PROCESOS CONTRAVENCIONALES."/>
    <s v="1. REVISAR LOS COMPARENDOS OBJETO DE OBSERVACIÓN POR PARTE DEL ENTE DE CONTROL EN LA BASE DE DATOS SUMINISTRADA POR LA SDM, CON EL FIN DE IDENTIFICAR POSIBLES INCONSISTENCIAS"/>
    <s v="COMPARENDOS OBSERVADOS EN EL INFORME REVISADOS EN LA BASE DE DATOS SUMINISTRADA POR LA SDM"/>
    <s v="(COMPARENDOS REVISADOS / COMPARENDOS OBSERVADOS)*100"/>
    <n v="1"/>
    <s v="OFICINA DE INFORMACIÓN SECTORIAL  SUBDIRECCIÓN FINANCIERA"/>
    <s v="2018-02-01"/>
    <x v="69"/>
    <x v="0"/>
    <s v="ABIERTA"/>
    <x v="6"/>
    <s v="Oficina de Información Sectorial_x000a__x000a_Subdirección Financiera"/>
    <s v="OIS - SF"/>
    <n v="100"/>
    <m/>
    <x v="0"/>
    <d v="2018-04-13T00:00:00"/>
    <s v="ALBERTO TRIANA LOZADA"/>
    <x v="118"/>
  </r>
  <r>
    <n v="561"/>
    <s v="2018-01-30"/>
    <s v="MOVILIDAD"/>
    <s v="SECRETARIA DISTRITAL DE MOVILIDAD"/>
    <s v="113"/>
    <n v="2017"/>
    <n v="102"/>
    <s v="3.2.1.3"/>
    <n v="2"/>
    <s v="DIRECCIÓN SECTOR MOVILIDAD"/>
    <s v="02 - AUDITORIA DE DESEMPEÑO"/>
    <s v="Control de Resultados"/>
    <s v="N/A"/>
    <s v="HALLAZGO ADMINISTRATIVO CON PRESUNTA INCIDENCIA DISCIPLINARIA Y FISCAL EN LA SUMA DE $44.538.166, POR QUE LA SDM, GENERÓ LA TERMINACIÓN DEL PROCESO CONTRAVENCIONAL SIN TENER EL SOPORTE DEL SEGUNDO PAGO QUE CANCELABA EL SALDO DEL COMPARENDO."/>
    <s v="POSIBLES DIFERENCIAS EN LA INFORMACIÓN REPORTADA EN LA BASE DE DATOS SUMINISTRADA POR LA SDM A LA CONTRALORÍA DE BOGOTÁ, RELACIONADA CON LA INFORMACIÓN ENVIADA POR LOS BANCOS DE LOS PROCESOS CONTRAVENCIONALES."/>
    <s v="2. REALIZAR INFORME DE RESULTADOS DE LA REVISIÓN DE LA BASE DE DATOS REPORTADA AL ENTE DE CONTROL, EL CUAL SERÁ REMITIDO A LA CONTRALORÍA DE BOGOTÁ"/>
    <s v="INFORME DE RESULTADOS DE LA REVISIÓN DE LA BASE DE DATOS REPORTADA AL ENTE DE CONTROL."/>
    <s v="INFORME DE RESULTADOS DE LA REVISIÓN DE LA BASE DE DATOS REPORTADA AL ENTE DE CONTROL."/>
    <n v="1"/>
    <s v="OFICINA DE INFORMACIÓN SECTORIAL  SUBDIRECCIÓN FINANCIERA"/>
    <s v="2018-02-01"/>
    <x v="69"/>
    <x v="0"/>
    <s v="ABIERTA"/>
    <x v="6"/>
    <s v="Oficina de Información Sectorial_x000a__x000a_Subdirección Financiera"/>
    <s v="OIS - SF"/>
    <n v="100"/>
    <m/>
    <x v="0"/>
    <d v="2018-04-13T00:00:00"/>
    <s v="ALBERTO TRIANA LOZADA"/>
    <x v="117"/>
  </r>
  <r>
    <n v="562"/>
    <s v="2017-07-19"/>
    <s v="MOVILIDAD"/>
    <s v="SECRETARIA DISTRITAL DE MOVILIDAD"/>
    <s v="113"/>
    <n v="2017"/>
    <n v="91"/>
    <s v="3.2.1.3"/>
    <n v="1"/>
    <s v="DIRECCIÓN SECTOR MOVILIDAD"/>
    <s v="01 - AUDITORIA DE REGULARIDAD"/>
    <s v="Control Financiero"/>
    <s v="Estados Contables"/>
    <s v="HALLAZGO ADMINISTRATIVO POR PRESENTAR EN LOS REPORTES DEL APLICATIVO SICON, VIGENCIA 2016, PAGOS NO APLICADOS POR VALOR DE $812.591.185."/>
    <s v="FALTA DE CONTROLES AUTOMÁTICOS EN EL SISTEMA DE INFORMACIÓN DE LA ENTIDAD QUE PERMITAN APLICAR LOS VALORES IDENTIFICADOS COMO &quot;PAGOS NO APLICADOS&quot; DE DINEROS RECAUDADOS POR LA SECRETARÍA DISTRITAL DE MOVILIDAD EN EL PERIODO COMPRENDIDO  ENTRE EL  1 DE ENERO DEL AÑO 2011  HASTA EL 31 DE DICIEMBRE DE 2016  POR CONCEPTO DE PAGO DE MULTAS POR COMPARENDOS ."/>
    <s v="ELABORAR REQUERIMIENTO PARA QUE EL SISTEMA DE INFORMACIÓN DE LA ENTIDAD  DE MANERA AUTOMÁTICA IDENTIFIQUE Y APLIQUE LOS VALORES IDENTIFICADOS COMO &quot;PAGOS NO APLICADOS&quot;  DE DINEROS  RECAUDADOS POR LA SECRETARÍA DISTRITAL DE MOVILIDAD EN EL PERIODO COMPRENDIDO  ENTRE EL  1 DE ENERO DEL AÑO 2011  HASTA EL 31 DE DICIEMBRE DE 2016  POR CONCEPTO DE PAGO DE MULTAS POR COMPARENDOS ."/>
    <s v="REQUERIMIENTO SISTEMA DE INFORMACIÓN DE LA ENTIDAD"/>
    <s v="REQUERIMIENTO RADICADO AL ADMINISTRADOR DEL SISTEMA DE INFORMACIÓN DE LA ENTIDAD ."/>
    <n v="1"/>
    <s v="SUBDIRECCIÓN FINANCIERA   Y   DIRECCIÓN DE PROCESOS ADMINISTRATIVOS"/>
    <s v="2017-08-01"/>
    <x v="23"/>
    <x v="2"/>
    <s v="ABIERTA"/>
    <x v="0"/>
    <s v="SUBDIRECCIÓN FINANCIERA Y DIRECCIÓN DE PROCESOS ADMINISTRATIVOS_x000a_"/>
    <s v="S.F - DPA"/>
    <n v="0"/>
    <m/>
    <x v="2"/>
    <d v="2017-12-31T00:00:00"/>
    <m/>
    <x v="27"/>
  </r>
  <r>
    <n v="563"/>
    <s v="2017-07-19"/>
    <s v="MOVILIDAD"/>
    <s v="SECRETARIA DISTRITAL DE MOVILIDAD"/>
    <s v="113"/>
    <n v="2017"/>
    <n v="91"/>
    <s v="3.2.1.3"/>
    <n v="2"/>
    <s v="DIRECCIÓN SECTOR MOVILIDAD"/>
    <s v="01 - AUDITORIA DE REGULARIDAD"/>
    <s v="Control Financiero"/>
    <s v="Estados Contables"/>
    <s v="HALLAZGO ADMINISTRATIVO POR PRESENTAR EN LOS REPORTES DEL APLICATIVO SICON, VIGENCIA 2016, PAGOS NO APLICADOS POR VALOR DE $812.591.185."/>
    <s v="FALTA DE UN MECANISMO JURÍDICO AL  INTERIOR DE LA SECRETARÍA DISTRITAL DE MOVILIDAD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GESTIONAR ANTE EL DESPACHO DE LA SECRETARÍA DISTRITAL DE MOVILIDAD QUE SE EMITA UN ACTO ADMINISTRATIVO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PROYECTO DE ACTO ADMINISTRATIVO"/>
    <s v="PROYECTO DE ACTO ADMINISTRATIVO QUE ORDENE LA APROPIACIÓN DE LOS VALORES IDENTIFICADOS COMO &quot;PAGOS NO APLICADOS&quot;."/>
    <n v="1"/>
    <s v="SUBDIRECCIÓN FINANCIERA   Y   DIRECCIÓN DE PROCESOS ADMINISTRATIVOS"/>
    <s v="2017-08-01"/>
    <x v="23"/>
    <x v="2"/>
    <s v="ABIERTA"/>
    <x v="0"/>
    <s v="SUBDIRECCIÓN FINANCIERA Y DIRECCIÓN DE PROCESOS ADMINISTRATIVOS_x000a_"/>
    <s v="S.F - DPA"/>
    <n v="0"/>
    <m/>
    <x v="2"/>
    <d v="2017-12-31T00:00:00"/>
    <m/>
    <x v="27"/>
  </r>
  <r>
    <n v="564"/>
    <s v="2017-07-19"/>
    <s v="MOVILIDAD"/>
    <s v="SECRETARIA DISTRITAL DE MOVILIDAD"/>
    <s v="113"/>
    <n v="2017"/>
    <n v="91"/>
    <s v="3.2.1.3"/>
    <n v="3"/>
    <s v="DIRECCIÓN SECTOR MOVILIDAD"/>
    <s v="01 - AUDITORIA DE REGULARIDAD"/>
    <s v="Control Financiero"/>
    <s v="Estados Contables"/>
    <s v="HALLAZGO ADMINISTRATIVO POR PRESENTAR EN LOS REPORTES DEL APLICATIVO SICON, VIGENCIA 2016, PAGOS NO APLICADOS POR VALOR DE $812.591.185."/>
    <s v="FORTALECER EL SEGUIMIENTO QUE SE REALIZA A LOS VALORES IDENTIFICADOS COMO &quot;PAGOS NO APLICADOS&quot; DE DINEROS  RECAUDADOS POR LA ENTIDAD POR CONCEPTO DE PAGO DE MULTAS POR COMPARENDOS, MEDIANTE LA REALIZACIÓN DE MESAS DE TRABAJO QUE FACILITEN LA TOMA DE DECISIONES."/>
    <s v="CONTINUAR CON LAS MESAS DE TRABAJO AL INTERIOR DE LA ENTIDAD QUE PERMITAN REALIZAR UN SEGUIMIENTO PERIÓDICO DE LOS VALORES IDENTIFICADOS COMO &quot;PAGOS NO APLICADOS&quot; DE DINEROS  RECAUDADOS POR LA ENTIDAD POR CONCEPTO DE PAGO DE MULTAS POR COMPARENDOS, CON EL FIN DE ADOPTAR LAS DECISIONES QUE DE SUS ANÁLISIS SE DERIVEN."/>
    <s v="MESAS DE TRABAJO &quot;PAGOS NO APLICADOS&quot;"/>
    <s v="(NÚMERO DE MESAS DE TRABAJO DE &quot;PAGOS NO APLICADOS&quot; REALIZADAS Y CON SU RESPECTIVA ACTA  / NÚMERO DE MESAS DE TRABAJO DE &quot;PAGOS NO APLICADOS&quot; PROGRAMADAS) * 100"/>
    <n v="100"/>
    <s v="SUBDIRECCIÓN FINANCIERA   Y   DIRECCIÓN DE PROCESOS ADMINISTRATIVOS"/>
    <s v="2017-08-01"/>
    <x v="23"/>
    <x v="2"/>
    <s v="ABIERTA"/>
    <x v="0"/>
    <s v="SUBDIRECCIÓN FINANCIERA Y DIRECCIÓN DE PROCESOS ADMINISTRATIVOS_x000a_"/>
    <s v="S.F - DPA"/>
    <n v="0"/>
    <m/>
    <x v="2"/>
    <d v="2017-12-31T00:00:00"/>
    <m/>
    <x v="27"/>
  </r>
  <r>
    <n v="565"/>
    <s v="2018-01-30"/>
    <s v="MOVILIDAD"/>
    <s v="SECRETARIA DISTRITAL DE MOVILIDAD"/>
    <s v="113"/>
    <n v="2017"/>
    <n v="102"/>
    <s v="3.2.1.4"/>
    <n v="1"/>
    <s v="DIRECCIÓN SECTOR MOVILIDAD"/>
    <s v="02 - AUDITORIA DE DESEMPEÑO"/>
    <s v="Control de Resultados"/>
    <s v="N/A"/>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1. REALIZACIÓN DE UN PROTOCOLO DE ENTREGA DE INFORMACIÓN A ENTES DE CONTROL TENIENDO EN CUENTA LOS LINEAMIENTOS ARCHIVÍSTICOS ESTABLECIDOS EN LA ENTIDAD"/>
    <s v="PROTOCOLO ENTREGA DE INFORMACIÓN A ENTES DE CONTROL BAJO LOS LINEAMIENTOS DE GESTIÓN DOCUMENTAL"/>
    <s v="UN (1) PROTOCOLO IMPLEMENTADO"/>
    <n v="1"/>
    <s v="SUBDIRECCIÓN ADMINISTRATIVA  SUBDIRECCIÓN DE CONTRAVENCIONES DE TRÁNSITO"/>
    <s v="2018-02-15"/>
    <x v="68"/>
    <x v="1"/>
    <s v="ABIERTA"/>
    <x v="7"/>
    <s v="Subdirección Administrativa_x000a__x000a_Subdirección de Contravenciones de Tránsito"/>
    <s v="SA -  SCT"/>
    <n v="0"/>
    <m/>
    <x v="2"/>
    <d v="2018-05-02T00:00:00"/>
    <s v="BLANCA OFIR MURILLO_x000a_JANNETH ROMERO"/>
    <x v="119"/>
  </r>
  <r>
    <n v="566"/>
    <s v="2018-01-30"/>
    <s v="MOVILIDAD"/>
    <s v="SECRETARIA DISTRITAL DE MOVILIDAD"/>
    <s v="113"/>
    <n v="2017"/>
    <n v="102"/>
    <s v="3.2.1.4"/>
    <n v="2"/>
    <s v="DIRECCIÓN SECTOR MOVILIDAD"/>
    <s v="02 - AUDITORIA DE DESEMPEÑO"/>
    <s v="Control de Resultados"/>
    <s v="N/A"/>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2. SOCIALIZACIÓN DEL PROTOCOLO  DE ENTREGA DE INFORMACIÓN A ENTES DE CONTROL TENIENDO EN CUENTA LOS LINEAMIENTOS ARCHIVÍSTICOS ESTABLECIDOS EN LA ENTIDAD"/>
    <s v="SOCIALIZACIÓN PROTOCOLO ENTREGA INFORMACIÓN A ENTES DE CONTROL BAJO LOS LINEAMIENTOS DE GD"/>
    <s v="UNA (1) SOCIALIZACIÓN DEL PROTOCOLO"/>
    <n v="1"/>
    <s v="SUBDIRECCIÓN ADMINISTRATIVA"/>
    <s v="2018-06-12"/>
    <x v="68"/>
    <x v="1"/>
    <s v="ABIERTA"/>
    <x v="0"/>
    <s v="Subdirección Administrativa"/>
    <s v="S.A "/>
    <m/>
    <m/>
    <x v="2"/>
    <d v="2017-12-31T00:00:00"/>
    <m/>
    <x v="99"/>
  </r>
  <r>
    <n v="567"/>
    <s v="2017-10-27"/>
    <s v="MOVILIDAD"/>
    <s v="SECRETARIA DISTRITAL DE MOVILIDAD"/>
    <s v="113"/>
    <n v="2017"/>
    <n v="96"/>
    <s v="3.2.2"/>
    <n v="1"/>
    <s v="DIRECCIÓN SECTOR MOVILIDAD"/>
    <s v="02 - AUDITORIA DE DESEMPEÑO"/>
    <s v="Control Gestión"/>
    <s v="Gestión Contractual"/>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100"/>
    <n v="1"/>
    <s v="SSM - DCV"/>
    <s v="2017-11-01"/>
    <x v="70"/>
    <x v="4"/>
    <s v="ABIERTA"/>
    <x v="2"/>
    <s v="SSM - DCV"/>
    <s v="SSM - DCV"/>
    <n v="0"/>
    <m/>
    <x v="2"/>
    <d v="2018-05-02T00:00:00"/>
    <s v="BLANCA OFIR MURILLO_x000a_JANNETH ROMERO"/>
    <x v="27"/>
  </r>
  <r>
    <n v="568"/>
    <s v="2017-10-27"/>
    <s v="MOVILIDAD"/>
    <s v="SECRETARIA DISTRITAL DE MOVILIDAD"/>
    <s v="113"/>
    <n v="2017"/>
    <n v="96"/>
    <s v="3.2.2"/>
    <n v="2"/>
    <s v="DIRECCIÓN SECTOR MOVILIDAD"/>
    <s v="02 - AUDITORIA DE DESEMPEÑO"/>
    <s v="Control Gestión"/>
    <s v="Gestión Contractual"/>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100"/>
    <n v="1"/>
    <s v="SSM - DCV"/>
    <s v="2017-11-01"/>
    <x v="70"/>
    <x v="4"/>
    <s v="ABIERTA"/>
    <x v="2"/>
    <s v="SSM - DCV"/>
    <s v="SSM - DCV"/>
    <n v="0"/>
    <m/>
    <x v="2"/>
    <d v="2018-05-02T00:00:00"/>
    <s v="BLANCA OFIR MURILLO_x000a_JANNETH ROMERO"/>
    <x v="27"/>
  </r>
  <r>
    <n v="572"/>
    <s v="2016-09-14"/>
    <s v="MOVILIDAD"/>
    <s v="SECRETARIA DISTRITAL DE MOVILIDAD"/>
    <s v="113"/>
    <n v="2016"/>
    <n v="115"/>
    <s v="3.2.2"/>
    <n v="2"/>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PARA POSTERIORES PROCESOS DE SELECCIÓN, SE DEBERÁ ADELANTAR COMPARACIONES DE TRES COTIZACIONES DE MERCADO DETALLANDO UNA ESTRUCTURA DE COSTOS PARA CADA UNO DE LOS ÍTEM QUE COMPONEN EL BIEN O SERVICIO REQUERIDO"/>
    <s v="COTIZACIONES DE MERCADO"/>
    <s v="(NUMERO DE COTIZACIONES DE MERCADO / NUMERO DE COTIZACIONES DE MERCADO REQUERIDAS)*100"/>
    <n v="1"/>
    <s v="SUBDIRECIÓN ADMINISTRATIVA"/>
    <s v="2016-09-27"/>
    <x v="3"/>
    <x v="0"/>
    <s v="ABIERTA"/>
    <x v="0"/>
    <s v="SUBDIRECIÓN ADMINISTRATIVA"/>
    <m/>
    <m/>
    <m/>
    <x v="2"/>
    <m/>
    <m/>
    <x v="30"/>
  </r>
  <r>
    <n v="573"/>
    <s v="2016-09-14"/>
    <s v="MOVILIDAD"/>
    <s v="SECRETARIA DISTRITAL DE MOVILIDAD"/>
    <s v="113"/>
    <n v="2016"/>
    <n v="115"/>
    <s v="3.2.2"/>
    <n v="3"/>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
    <s v="SOCIALIZACIONES"/>
    <s v="(NUMERO DE SERVIDORES SOCIALIZADOS/NUMERO DE SERVIDORES CONVOCADOS A LA SOCIALIZACIÓN)*100"/>
    <n v="90"/>
    <s v="SUBDIRECCIÓN ADMINISTRATIVA / ORDENADORES DE GASTO"/>
    <s v="2016-09-27"/>
    <x v="3"/>
    <x v="0"/>
    <s v="ABIERTA"/>
    <x v="0"/>
    <s v="SUBDIRECCIÓN ADMINISTRATIVA / ORDENADORES DE GASTO"/>
    <m/>
    <m/>
    <m/>
    <x v="2"/>
    <m/>
    <m/>
    <x v="30"/>
  </r>
  <r>
    <n v="574"/>
    <s v="2016-09-14"/>
    <s v="MOVILIDAD"/>
    <s v="SECRETARIA DISTRITAL DE MOVILIDAD"/>
    <s v="113"/>
    <n v="2016"/>
    <n v="115"/>
    <s v="3.2.2"/>
    <n v="4"/>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
    <s v="SEGUIMIENTO DE LA SUPERVISIÓN"/>
    <s v="(NUMERO DE SEGUIMIENTOS EFECTUADOS/NUMERO DE SEGUIMIENTOS PROGRAMADOS)*100"/>
    <n v="1"/>
    <s v="SUBDIRECCIÓN ADMINISTRATIVA/ DIRECCION DE ASUNTOS LEGALES/SUPERVISORES DE LOS CONTRATOS"/>
    <s v="2016-09-27"/>
    <x v="3"/>
    <x v="0"/>
    <s v="ABIERTA"/>
    <x v="0"/>
    <s v="SUBDIRECCIÓN ADMINISTRATIVA/ DIRECCION DE ASUNTOS LEGALES/SUPERVISORES DE LOS CONTRATOS"/>
    <m/>
    <m/>
    <m/>
    <x v="2"/>
    <m/>
    <m/>
    <x v="30"/>
  </r>
  <r>
    <n v="575"/>
    <s v="2016-01-29"/>
    <s v="MOVILIDAD"/>
    <s v="SECRETARIA DISTRITAL DE MOVILIDAD"/>
    <s v="113"/>
    <n v="2015"/>
    <n v="117"/>
    <s v="3.2.2."/>
    <n v="1"/>
    <s v="DIRECCIÓN SECTOR MOVILIDAD"/>
    <s v="02 - AUDITORIA DE DESEMPEÑO"/>
    <s v="N/A"/>
    <s v="N/A"/>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SOLICITAR QUE EL CONTRATISTA  DESAGREGUE EN SU FACTURA LA DESCRIPCIÓN DEL SERVICIO PRESTADO  O SOPORTE COMO ANEXO LAS COTIZACIONES RELACIONADAS EN LA FACTURA"/>
    <s v="FACTURAS DETALLADAS O SOPORTE COMO ANEXO LAS COTIZACIONES RELACIONADAS EN LA FACTURA"/>
    <s v="NÚMERO DE FACTURAS REVISADAS QUE CONTIENEN LA INFORMACION DESAGREGADA /TOTAL FACTURAS RECIBIDAS"/>
    <n v="1"/>
    <s v="SUBSECRETARIA DE GESTIÓN CORPO-DIRECCIÓN ADMI Y FINAN - SUBDIRECCIÓN ADMI"/>
    <s v="2016-02-10"/>
    <x v="73"/>
    <x v="0"/>
    <s v="ABIERTA"/>
    <x v="0"/>
    <s v="SUBSECRETARIA DE GESTIÓN CORPO-DIRECCIÓN ADMI Y FINAN - SUBDIRECCIÓN ADMI"/>
    <m/>
    <m/>
    <m/>
    <x v="0"/>
    <m/>
    <s v="DEICY BELTRAN_x000a_AMPARO QUINTANA"/>
    <x v="115"/>
  </r>
  <r>
    <n v="576"/>
    <s v="2016-01-29"/>
    <s v="MOVILIDAD"/>
    <s v="SECRETARIA DISTRITAL DE MOVILIDAD"/>
    <s v="113"/>
    <n v="2015"/>
    <n v="117"/>
    <s v="3.2.2."/>
    <n v="2"/>
    <s v="DIRECCIÓN SECTOR MOVILIDAD"/>
    <s v="02 - AUDITORIA DE DESEMPEÑO"/>
    <s v="N/A"/>
    <s v="N/A"/>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INSTRUIR A SUPERVISORES E INTERVENTORES PARA QUE ADICIONALMENTE SE INCLUYA EN LA CASILLA &quot;PRODUCTOS PRESENTADOS&quot; DEL FORMATO NO. PA03-PR04-F03 INFORME DE ACTIVIDADES DEL CONTRATISTA,  EL LUGAR DE UBICACIÓN DE LAS EVIDENCIAS O SOPORTES FÍSICOS O ELECTRÓNICOS, DE LOS SERVICIOS PRESTADOS PARA EL CASO QUE APLIQUE."/>
    <s v="CAPACITACIONES REALIZADAS"/>
    <s v="INSTRUCCIÓN REMITIDA    NÚMERO DE SUPERVISORES INSTRUIDOS /TOTAL SUPERVISORES"/>
    <n v="1"/>
    <s v="SUBSECRETARIA DE GESTIÓN CORPO-DIRECCIÓN ADMI Y FINAN - SUBDIRECCIÓN ADMI"/>
    <s v="2016-02-10"/>
    <x v="74"/>
    <x v="0"/>
    <s v="ABIERTA"/>
    <x v="0"/>
    <s v="SUBSECRETARIA DE GESTIÓN CORPO-DIRECCIÓN ADMI Y FINAN - SUBDIRECCIÓN ADMI"/>
    <m/>
    <m/>
    <m/>
    <x v="0"/>
    <m/>
    <s v="DEICY BELTRAN_x000a_AMPARO QUINTANA"/>
    <x v="120"/>
  </r>
  <r>
    <n v="577"/>
    <s v="2017-10-27"/>
    <s v="MOVILIDAD"/>
    <s v="SECRETARIA DISTRITAL DE MOVILIDAD"/>
    <s v="113"/>
    <n v="2017"/>
    <n v="96"/>
    <s v="3.2.3"/>
    <n v="1"/>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CAPACITACIÓN A SUPERVISORES DE LA DCV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70"/>
    <x v="4"/>
    <s v="ABIERTA"/>
    <x v="2"/>
    <s v="SSM - DCV"/>
    <s v="SSM - DCV"/>
    <n v="0"/>
    <m/>
    <x v="2"/>
    <d v="2018-05-02T00:00:00"/>
    <s v="BLANCA OFIR MURILLO_x000a_JANNETH ROMERO"/>
    <x v="27"/>
  </r>
  <r>
    <n v="578"/>
    <s v="2017-10-27"/>
    <s v="MOVILIDAD"/>
    <s v="SECRETARIA DISTRITAL DE MOVILIDAD"/>
    <s v="113"/>
    <n v="2017"/>
    <n v="96"/>
    <s v="3.2.3"/>
    <n v="2"/>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EVALUACIÓN DE LA CAPACITACIÓN  A SUPERVISORES DE LA SSM EN EL ALCANCE DE SUS RESPONSABILIDADES Y OBLIGACIONES INHERENTES A LA SUPERVISIÓN, CONTENIDOS EN EL MANUAL DE LA CONTRATACIÓN DE LA SDM."/>
    <s v="EVALUACIÓN DE LA CAPACITACIÓN."/>
    <s v="(NO. DE EVALUACIONES REALIZADAS ) /NO. DE EVALUACIONES PROGRAMADAS *100"/>
    <n v="1"/>
    <s v="SSM- DCV"/>
    <s v="2017-11-01"/>
    <x v="70"/>
    <x v="4"/>
    <s v="ABIERTA"/>
    <x v="2"/>
    <s v="SSM - DCV"/>
    <s v="SSM - DCV"/>
    <n v="0"/>
    <m/>
    <x v="2"/>
    <d v="2018-05-02T00:00:00"/>
    <s v="BLANCA OFIR MURILLO_x000a_JANNETH ROMERO"/>
    <x v="27"/>
  </r>
  <r>
    <n v="579"/>
    <s v="2017-10-27"/>
    <s v="MOVILIDAD"/>
    <s v="SECRETARIA DISTRITAL DE MOVILIDAD"/>
    <s v="113"/>
    <n v="2017"/>
    <n v="96"/>
    <s v="3.2.3"/>
    <n v="3"/>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FALTA DE CONTROL POR PARTE DEL SUPERVISOR"/>
    <s v="REALIZAR SEGUIMIENTO TRIMESTRAL A LA GESTIÓN DE LOS SUPERVISORES SOBRE CONTRATOS DE ESTA NATURALEZA."/>
    <s v="SEGUIMIENTO A CONTRATOS DE ESTA NATURALEZA."/>
    <s v="(NO. SEGUIMIENTOS REALIZADOS/  NO. DE SEGUIMIENTOS PROGRAMADOS) *100"/>
    <n v="1"/>
    <s v="SSM- DCV"/>
    <s v="2017-11-01"/>
    <x v="70"/>
    <x v="4"/>
    <s v="ABIERTA"/>
    <x v="2"/>
    <s v="SSM - DCV"/>
    <s v="SSM - DCV"/>
    <n v="0"/>
    <m/>
    <x v="2"/>
    <d v="2018-05-02T00:00:00"/>
    <s v="BLANCA OFIR MURILLO_x000a_JANNETH ROMERO"/>
    <x v="27"/>
  </r>
  <r>
    <n v="580"/>
    <s v="2017-10-27"/>
    <s v="MOVILIDAD"/>
    <s v="SECRETARIA DISTRITAL DE MOVILIDAD"/>
    <s v="113"/>
    <n v="2017"/>
    <n v="96"/>
    <s v="3.2.4"/>
    <n v="1"/>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LABORAR E INCLUIR LOS DOCUMENTOS O REGISTROS, (ACTA DE SUSPENSIÓN DEL CONTRATO,  DE REINICIO,  DE LIQUIDACIÓN Y DE ENTREGA DE INTERVENTORÍA O SUPERVISIÓN A ORDENADOR DE GASTO) EN EL SISTEMA DE GESTIÓN DE CALIDAD QUE HAGAN PARTE DE LOS PROCESOS CONTRACTUALES"/>
    <s v="FORMATOS ELABORADOS"/>
    <s v="(FORMATOS INCLUIDOS EN SGC PROCESO CONTRACTUAL  (4)/ FORMATOS ELABORADOS (4) )* 100"/>
    <n v="1"/>
    <s v="DAL -DCV"/>
    <s v="2017-11-01"/>
    <x v="70"/>
    <x v="4"/>
    <s v="ABIERTA"/>
    <x v="7"/>
    <s v="DAL -DCV"/>
    <s v="DAL -DCV"/>
    <n v="100"/>
    <n v="0"/>
    <x v="0"/>
    <d v="2018-04-30T00:00:00"/>
    <s v="DEICY BELTRAN_x000a_AMPARO QUINTANA"/>
    <x v="121"/>
  </r>
  <r>
    <n v="581"/>
    <s v="2017-10-27"/>
    <s v="MOVILIDAD"/>
    <s v="SECRETARIA DISTRITAL DE MOVILIDAD"/>
    <s v="113"/>
    <n v="2017"/>
    <n v="96"/>
    <s v="3.2.4"/>
    <n v="2"/>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CAPACITACIÓN A LOS SUPERVISORES SOBRE LOS REGISTROS, DOCUMENTOS INCLUIDOS EN EL PROCESO CONTRACTUAL, EN MATERIA DE ESTE HALLAZGO."/>
    <s v="SOCIALIZACIÓN SUPERVISORES"/>
    <s v="(NO. SUPERVISORES SOCIALIZADOS/  NO. DE SUPERVISORES CONVOCADOS ) *100"/>
    <n v="1"/>
    <s v="DAL -DCV"/>
    <s v="2017-11-01"/>
    <x v="70"/>
    <x v="4"/>
    <s v="ABIERTA"/>
    <x v="7"/>
    <s v="DAL -DCV"/>
    <s v="DAL -DCV"/>
    <m/>
    <n v="0"/>
    <x v="0"/>
    <d v="2017-12-31T00:00:00"/>
    <s v="DEICY BELTRAN"/>
    <x v="122"/>
  </r>
  <r>
    <n v="582"/>
    <s v="2017-10-27"/>
    <s v="MOVILIDAD"/>
    <s v="SECRETARIA DISTRITAL DE MOVILIDAD"/>
    <s v="113"/>
    <n v="2017"/>
    <n v="96"/>
    <s v="3.2.4"/>
    <n v="3"/>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VALUACIÓN A LA CAPACITACIÓN DE LOS SUPERVISORES SOBRE LOS REGISTROS, DOCUMENTOS INCLUIDOS EN EL PROCESO CONTRACTUAL, EN MATERIA DE ESTE HALLAZGO."/>
    <s v="SOCIALIZACIÓN SUPERVISORES"/>
    <s v="(NO. SUPERVISORES SOCIALIZADOS/  NO. DE SUPERVISORES CONVOCADOS ) *100"/>
    <n v="1"/>
    <s v="DAL -DCV"/>
    <s v="2017-11-01"/>
    <x v="70"/>
    <x v="4"/>
    <s v="ABIERTA"/>
    <x v="7"/>
    <s v="DAL -DCV"/>
    <s v="DAL -DCV"/>
    <n v="0"/>
    <n v="0"/>
    <x v="0"/>
    <d v="2017-12-31T00:00:00"/>
    <s v="DEICY BELTRAN"/>
    <x v="122"/>
  </r>
  <r>
    <n v="583"/>
    <s v="2017-10-27"/>
    <s v="MOVILIDAD"/>
    <s v="SECRETARIA DISTRITAL DE MOVILIDAD"/>
    <s v="113"/>
    <n v="2017"/>
    <n v="96"/>
    <s v="3.2.5"/>
    <n v="1"/>
    <s v="DIRECCIÓN SECTOR MOVILIDAD"/>
    <s v="02 - AUDITORIA DE DESEMPEÑO"/>
    <s v="Control Gestión"/>
    <s v="Gestión Contractual"/>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ADELANTAR LA BÚSQUEDA DE LOS DOCUMENTOS CONTRACTUALES Y ALLEGARLOS AL EXPEDIENTE."/>
    <s v="DOCUMENTOS CONTRACTUALES ALLEGADOS SOBRE ESTE CONTRATO."/>
    <s v="MEMORANDO DE REMISIÓN DE DOCUMENTOS A LA DAL"/>
    <n v="1"/>
    <s v="SSM- DCV"/>
    <s v="2017-11-01"/>
    <x v="70"/>
    <x v="4"/>
    <s v="ABIERTA"/>
    <x v="2"/>
    <s v="SSM - DCV"/>
    <s v="SSM - DCV"/>
    <n v="0"/>
    <m/>
    <x v="2"/>
    <d v="2017-12-31T00:00:00"/>
    <s v="BLANCA OFIR MURILLO_x000a_JANNETH ROMERO"/>
    <x v="27"/>
  </r>
  <r>
    <n v="584"/>
    <s v="2017-10-27"/>
    <s v="MOVILIDAD"/>
    <s v="SECRETARIA DISTRITAL DE MOVILIDAD"/>
    <s v="113"/>
    <n v="2017"/>
    <n v="96"/>
    <s v="3.2.5"/>
    <n v="2"/>
    <s v="DIRECCIÓN SECTOR MOVILIDAD"/>
    <s v="02 - AUDITORIA DE DESEMPEÑO"/>
    <s v="Control Gestión"/>
    <s v="Gestión Contractual"/>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REALIZAR CAPACITACIÓN A SUPERVISORES DE LA SSM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70"/>
    <x v="4"/>
    <s v="ABIERTA"/>
    <x v="2"/>
    <s v="SSM - DCV"/>
    <s v="SSM - DCV"/>
    <n v="0"/>
    <m/>
    <x v="2"/>
    <d v="2017-12-31T00:00:00"/>
    <s v="BLANCA OFIR MURILLO_x000a_JANNETH ROMERO"/>
    <x v="27"/>
  </r>
  <r>
    <n v="585"/>
    <s v="2017-10-27"/>
    <s v="MOVILIDAD"/>
    <s v="SECRETARIA DISTRITAL DE MOVILIDAD"/>
    <s v="113"/>
    <n v="2017"/>
    <n v="96"/>
    <s v="3.2.7"/>
    <n v="1"/>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DESIGNACIÓN DEL SUPERVISOR"/>
    <s v="ESTABLECER EN EL MEMORANDO DE DESIGNACIÓN DE LOS SUPERVISORES  LOS  PERFILES   REQUERIDOS PARA CONTRATOS DE ESTA NATURALEZA.."/>
    <s v="ESTUDIOS PREVIOS PARA CONTRATOS DE ESTA NATURALEZA."/>
    <s v="Nº DE ESTUDIOS PREVIOS  ELABORADOS PARA ESTE TIPO DE CONTRATOS / Nº TOTAL DE CONTRATOS DE ESTA NATURALEZA."/>
    <n v="1"/>
    <s v="SSM- DCV"/>
    <s v="2017-11-01"/>
    <x v="70"/>
    <x v="4"/>
    <s v="ABIERTA"/>
    <x v="2"/>
    <s v="SSM - DCV"/>
    <s v="SSM - DCV"/>
    <n v="0"/>
    <m/>
    <x v="2"/>
    <d v="2017-12-31T00:00:00"/>
    <s v="BLANCA OFIR MURILLO_x000a_JANNETH ROMERO"/>
    <x v="27"/>
  </r>
  <r>
    <n v="586"/>
    <s v="2017-10-27"/>
    <s v="MOVILIDAD"/>
    <s v="SECRETARIA DISTRITAL DE MOVILIDAD"/>
    <s v="113"/>
    <n v="2017"/>
    <n v="96"/>
    <s v="3.2.7"/>
    <n v="2"/>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APLICACIÓN DE CONTROLES."/>
    <s v="ESTABLECER EN LOS ESTUDIOS PREVIOS  DE LOS CONTRATOS REFERIDOS AL TEMA DEL HALLAZGO UN TABLERO DE  CONTROL QUE PERMITA REALIZAR SEGUIMIENTO AL DESARROLLO DE LAS ETAPAS CONTRACTUALES EN LO RELACIONADOS CON EL AIU."/>
    <s v="ESTUDIOS PREVIOS QUE CONTENGAN TABLERO DE CONTROL SOBRE EL AIU."/>
    <s v="Nº DE ESTUDIOS PREVIOS  ELABORADOS CON  TABLERO DE CONTROL  SOBRE EL AIU / Nº TOTAL DE CONTRATOS DE ESTA NATURALEZA."/>
    <n v="1"/>
    <s v="SSM- DCV"/>
    <s v="2017-11-01"/>
    <x v="70"/>
    <x v="4"/>
    <s v="ABIERTA"/>
    <x v="2"/>
    <s v="SSM - DCV"/>
    <s v="SSM - DCV"/>
    <n v="0"/>
    <m/>
    <x v="2"/>
    <d v="2017-12-31T00:00:00"/>
    <s v="BLANCA OFIR MURILLO_x000a_JANNETH ROMERO"/>
    <x v="27"/>
  </r>
  <r>
    <n v="587"/>
    <s v="2017-10-27"/>
    <s v="MOVILIDAD"/>
    <s v="SECRETARIA DISTRITAL DE MOVILIDAD"/>
    <s v="113"/>
    <n v="2017"/>
    <n v="96"/>
    <s v="3.2.7"/>
    <n v="3"/>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EL SEGUIMIENTO DE  LOS DOCUMENTOS CONTRACTUALES Y SU ALCANCE."/>
    <s v="SEGUIMIENTO A LA GESTIÓN DE LOS SUPERVISORES DE MANERA TRIMESTRAL"/>
    <s v="ACTAS"/>
    <s v="(NO. DE ACTAS REALIZADAS/  NO. DE REUNIONES PROGRAMADAS. ) *100"/>
    <n v="1"/>
    <s v="SSM- DCV"/>
    <s v="2017-11-01"/>
    <x v="70"/>
    <x v="4"/>
    <s v="ABIERTA"/>
    <x v="2"/>
    <s v="SSM - DCV"/>
    <s v="SSM - DCV"/>
    <n v="0"/>
    <m/>
    <x v="2"/>
    <d v="2017-12-31T00:00:00"/>
    <s v="BLANCA OFIR MURILLO_x000a_JANNETH ROMERO"/>
    <x v="27"/>
  </r>
  <r>
    <n v="588"/>
    <s v="2017-10-27"/>
    <s v="MOVILIDAD"/>
    <s v="SECRETARIA DISTRITAL DE MOVILIDAD"/>
    <s v="113"/>
    <n v="2017"/>
    <n v="96"/>
    <s v="3.2.8"/>
    <n v="1"/>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
    <s v="FORMATOS INSTITUCIONALES"/>
    <s v="FORMATOS INSTITUCIONALES INCORPORADOS AL PROCEDIMIENTO."/>
    <n v="1"/>
    <s v="SSM -DAL"/>
    <s v="2017-11-01"/>
    <x v="75"/>
    <x v="6"/>
    <s v="ABIERTA"/>
    <x v="7"/>
    <s v="SSM -DAL"/>
    <s v="SSM - DAL"/>
    <n v="0"/>
    <m/>
    <x v="2"/>
    <d v="2017-12-31T00:00:00"/>
    <s v="BLANCA OFIR MURILLO_x000a_JANNETH ROMERO"/>
    <x v="27"/>
  </r>
  <r>
    <n v="589"/>
    <s v="2017-10-27"/>
    <s v="MOVILIDAD"/>
    <s v="SECRETARIA DISTRITAL DE MOVILIDAD"/>
    <s v="113"/>
    <n v="2017"/>
    <n v="96"/>
    <s v="3.2.8"/>
    <n v="2"/>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CAPACITACIÓN Y  SOCIALIZACIÓN DE LOS FORMATOS."/>
    <s v="FORMATOS SOCIALIZADOS"/>
    <s v="(NO. SUPERVISORES SOCIALIZADOS/  NO. DE SUPERVISORES CONVOCADOS ) *100"/>
    <n v="1"/>
    <s v="SSM - DAL"/>
    <s v="2017-11-01"/>
    <x v="75"/>
    <x v="6"/>
    <s v="ABIERTA"/>
    <x v="7"/>
    <s v="SSM -DAL"/>
    <s v="SSM - DAL"/>
    <n v="0"/>
    <m/>
    <x v="2"/>
    <d v="2017-12-31T00:00:00"/>
    <s v="BLANCA OFIR MURILLO_x000a_JANNETH ROMERO"/>
    <x v="27"/>
  </r>
  <r>
    <n v="590"/>
    <s v="2017-10-27"/>
    <s v="MOVILIDAD"/>
    <s v="SECRETARIA DISTRITAL DE MOVILIDAD"/>
    <s v="113"/>
    <n v="2017"/>
    <n v="96"/>
    <s v="3.2.8"/>
    <n v="3"/>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REALIZAR EVALUACIÓN DE LA CAPACITACIÓN  A SUPERVISORES DE LA DCV EN LA UTILIZACIÓN DE FORMATOS"/>
    <s v="EVALUACIÓN DE LA CAPACITACIÓN."/>
    <s v="(NO. DE EVALUACIONES REALIZADAS ) /NO. DE EVALUACIONES PROGRAMADAS *100"/>
    <n v="1"/>
    <s v="SSM- DCV"/>
    <s v="2017-11-01"/>
    <x v="70"/>
    <x v="4"/>
    <s v="ABIERTA"/>
    <x v="2"/>
    <s v="SSM - DCV"/>
    <s v="SSM - DCV"/>
    <n v="0"/>
    <m/>
    <x v="2"/>
    <d v="2017-12-31T00:00:00"/>
    <s v="BLANCA OFIR MURILLO_x000a_JANNETH ROMERO"/>
    <x v="27"/>
  </r>
  <r>
    <n v="591"/>
    <s v="2017-10-27"/>
    <s v="MOVILIDAD"/>
    <s v="SECRETARIA DISTRITAL DE MOVILIDAD"/>
    <s v="113"/>
    <n v="2017"/>
    <n v="96"/>
    <s v="3.2.9"/>
    <n v="1"/>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SOCIALIZACIÓN DEL MANUAL DE CONTRATACIÓN A LOS SUPERVISORES DE LA DCV."/>
    <s v="REALIZAR SOCIALIZACIÓN DEL MANUAL DE CONTRATACIÓN."/>
    <s v="(NO. SUPERVISORES SOCIALIZADOS/  NO. DE SUPERVISORES CONVOCADOS ) *100"/>
    <n v="1"/>
    <s v="DAL -DCV"/>
    <s v="2017-11-01"/>
    <x v="70"/>
    <x v="4"/>
    <s v="ABIERTA"/>
    <x v="7"/>
    <s v="DAL -DCV"/>
    <s v="DAL -DCV"/>
    <n v="0"/>
    <n v="0"/>
    <x v="2"/>
    <d v="2017-12-31T00:00:00"/>
    <s v="BLANCA OFIR MURILLO_x000a_JANNETH ROMERO"/>
    <x v="119"/>
  </r>
  <r>
    <n v="592"/>
    <s v="2017-10-27"/>
    <s v="MOVILIDAD"/>
    <s v="SECRETARIA DISTRITAL DE MOVILIDAD"/>
    <s v="113"/>
    <n v="2017"/>
    <n v="96"/>
    <s v="3.2.9"/>
    <n v="2"/>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EVALUACIÓN DE LA CAPACITACIÓN  A SUPERVISORES DE LA DCV"/>
    <s v="EVALUACIÓN DE LA CAPACITACIÓN."/>
    <s v="(NO. DE EVALUACIONES REALIZADAS ) /NO. DE EVALUACIONES PROGRAMADAS *100"/>
    <n v="1"/>
    <s v="SSM- DCV"/>
    <s v="2017-11-01"/>
    <x v="70"/>
    <x v="4"/>
    <s v="ABIERTA"/>
    <x v="2"/>
    <s v="SSM - DCV"/>
    <s v="SSM - DCV"/>
    <n v="0"/>
    <n v="0"/>
    <x v="2"/>
    <d v="2017-12-31T00:00:00"/>
    <s v="BLANCA OFIR MURILLO_x000a_JANNETH ROMERO"/>
    <x v="119"/>
  </r>
  <r>
    <n v="593"/>
    <s v="2017-10-27"/>
    <s v="MOVILIDAD"/>
    <s v="SECRETARIA DISTRITAL DE MOVILIDAD"/>
    <s v="113"/>
    <n v="2017"/>
    <n v="96"/>
    <s v="3.2.9"/>
    <n v="3"/>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SEGUIMIENTO A LA GESTIÓN DE LOS SUPERVISORES DE MANERA TRIMESTRAL"/>
    <s v="ACTAS"/>
    <s v="(NO. DE ACTAS REALIZADAS/  NO. DE REUNIONES PROGRAMADAS. ) *100"/>
    <n v="1"/>
    <s v="SSM- DCV"/>
    <s v="2017-11-01"/>
    <x v="70"/>
    <x v="4"/>
    <s v="ABIERTA"/>
    <x v="2"/>
    <s v="SSM - DCV"/>
    <s v="SSM - DCV"/>
    <n v="0"/>
    <n v="0"/>
    <x v="2"/>
    <d v="2017-12-31T00:00:00"/>
    <s v="BLANCA OFIR MURILLO_x000a_JANNETH ROMERO"/>
    <x v="119"/>
  </r>
  <r>
    <n v="594"/>
    <s v="2017-10-27"/>
    <s v="MOVILIDAD"/>
    <s v="SECRETARIA DISTRITAL DE MOVILIDAD"/>
    <s v="113"/>
    <n v="2017"/>
    <n v="96"/>
    <s v="3.3.1"/>
    <n v="1"/>
    <s v="DIRECCIÓN SECTOR MOVILIDAD"/>
    <s v="02 - AUDITORIA DE DESEMPEÑO"/>
    <s v="Control Gestión"/>
    <s v="Gestión Contractual"/>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ESTUDIOS PREVIOS FIRMADOS"/>
    <n v="1"/>
    <s v="DCV"/>
    <s v="2017-11-01"/>
    <x v="70"/>
    <x v="4"/>
    <s v="ABIERTA"/>
    <x v="2"/>
    <s v="DCV"/>
    <s v="DCV"/>
    <n v="0"/>
    <m/>
    <x v="2"/>
    <d v="2017-12-31T00:00:00"/>
    <s v="BLANCA OFIR MURILLO_x000a_JANNETH ROMERO"/>
    <x v="27"/>
  </r>
  <r>
    <n v="595"/>
    <s v="2017-10-27"/>
    <s v="MOVILIDAD"/>
    <s v="SECRETARIA DISTRITAL DE MOVILIDAD"/>
    <s v="113"/>
    <n v="2017"/>
    <n v="96"/>
    <s v="3.3.1"/>
    <n v="2"/>
    <s v="DIRECCIÓN SECTOR MOVILIDAD"/>
    <s v="02 - AUDITORIA DE DESEMPEÑO"/>
    <s v="Control Gestión"/>
    <s v="Gestión Contractual"/>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SOCIALIZACIÓN A ESTRUCTURADORES DE LA SSM SOBRE LOS PROBLEMAS  PRESENTADOS EN LOS ANTERIORES PROCESOS CONTRACTUALES QUE FUERON OBJETO DE HALLAZGO POR PARTE LA CONTRALORÍA DE BOGOTÁ."/>
    <s v="SOCIALIZACIÓN EN ANTECEDENTES DE PMI"/>
    <s v="(NO. DE ESTRUCTURADORES SOCIALIZADOS/NO. ESTRUCTURADORES CONVOCADOS)*100"/>
    <n v="1"/>
    <s v="SSM- DCV"/>
    <s v="2017-11-01"/>
    <x v="70"/>
    <x v="4"/>
    <s v="ABIERTA"/>
    <x v="2"/>
    <s v="SSM - DCV"/>
    <s v="SSM - DCV"/>
    <n v="0"/>
    <m/>
    <x v="2"/>
    <d v="2017-12-31T00:00:00"/>
    <s v="BLANCA OFIR MURILLO_x000a_JANNETH ROMERO"/>
    <x v="27"/>
  </r>
  <r>
    <n v="598"/>
    <s v="2016-09-14"/>
    <s v="MOVILIDAD"/>
    <s v="SECRETARIA DISTRITAL DE MOVILIDAD"/>
    <s v="113"/>
    <n v="2016"/>
    <n v="115"/>
    <s v="3.3.1"/>
    <n v="1"/>
    <s v="DIRECCIÓN SECTOR MOVILIDAD"/>
    <s v="02 - AUDITORIA DE DESEMPEÑO"/>
    <s v="Control Gestión"/>
    <s v="Gestión Contractual"/>
    <s v="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3"/>
    <x v="0"/>
    <s v="ABIERTA"/>
    <x v="3"/>
    <s v="_x000a_SUBSECRETARIAS _x000a_DIRECCIÓN DE ASUNTOS LEGALES_x000a_OFICINA ASESORA DE PLANEACIÓN  _x000a_DIRECCIÓN DE CONTROL Y VIGILANCIA_x000a_"/>
    <s v="SUBSECRETARÍAS"/>
    <n v="100"/>
    <n v="0"/>
    <x v="0"/>
    <d v="2018-04-13T00:00:00"/>
    <s v="ALBERTO TRIANA LOZADA"/>
    <x v="123"/>
  </r>
  <r>
    <n v="599"/>
    <s v="2016-01-29"/>
    <s v="MOVILIDAD"/>
    <s v="SECRETARIA DISTRITAL DE MOVILIDAD"/>
    <s v="113"/>
    <n v="2015"/>
    <n v="117"/>
    <s v="3.3.1."/>
    <n v="1"/>
    <s v="DIRECCIÓN SECTOR MOVILIDAD"/>
    <s v="02 - AUDITORIA DE DESEMPEÑO"/>
    <s v="N/A"/>
    <s v="N/A"/>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
    <s v="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
    <s v="INFORME RECIBIDO"/>
    <s v="INFORME SOLICITADO / INFORME RECIBIDO"/>
    <n v="1"/>
    <s v="DIRECCION DE CONTROL Y VIGILANCIA"/>
    <s v="2016-02-10"/>
    <x v="76"/>
    <x v="0"/>
    <s v="ABIERTA"/>
    <x v="2"/>
    <s v="DIRECCION DE CONTROL Y VIGILANCIA"/>
    <s v="DCV"/>
    <n v="100"/>
    <m/>
    <x v="0"/>
    <m/>
    <s v="BLANCA OFIR MURILLO_x000a_JANNETH ROMERO"/>
    <x v="124"/>
  </r>
  <r>
    <n v="600"/>
    <s v="2016-01-29"/>
    <s v="MOVILIDAD"/>
    <s v="SECRETARIA DISTRITAL DE MOVILIDAD"/>
    <s v="113"/>
    <n v="2015"/>
    <n v="117"/>
    <s v="3.3.1."/>
    <n v="2"/>
    <s v="DIRECCIÓN SECTOR MOVILIDAD"/>
    <s v="02 - AUDITORIA DE DESEMPEÑO"/>
    <s v="N/A"/>
    <s v="N/A"/>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
    <s v="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
    <s v="ESTUDIOS PREVIOS QUE CONTENGAN LA CLAUSULA DE COOPERACIÓN."/>
    <s v="2. ESTUDIOS PREVIOS ESTRUCTURADOS / ESTUDIOS PREVIOS ESTRUCTURADOS QUE CONTENGAN LA CLAUSULA DE COOPERACIÓN."/>
    <n v="1"/>
    <s v="DIRECCION DE CONTROL Y VIGILANCIA"/>
    <s v="2016-02-10"/>
    <x v="77"/>
    <x v="0"/>
    <s v="ABIERTA"/>
    <x v="2"/>
    <s v="DIRECCION DE CONTROL Y VIGILANCIA"/>
    <s v="DCV"/>
    <n v="100"/>
    <m/>
    <x v="0"/>
    <m/>
    <s v="BLANCA OFIR MURILLO_x000a_JANNETH ROMERO"/>
    <x v="124"/>
  </r>
  <r>
    <n v="603"/>
    <s v="2016-09-14"/>
    <s v="MOVILIDAD"/>
    <s v="SECRETARIA DISTRITAL DE MOVILIDAD"/>
    <s v="113"/>
    <n v="2016"/>
    <n v="115"/>
    <s v="3.3.2"/>
    <n v="1"/>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ES MECANISMOS DE CONTROL EN LA ELABORACIÓN DE DOCUMENTOS REQUISITOS DE LOS PROCESOS DE CONTRATACIÓN."/>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OFICINA ASESORA DE PLANEACIÓN"/>
    <s v="2016-09-27"/>
    <x v="3"/>
    <x v="0"/>
    <s v="ABIERTA"/>
    <x v="3"/>
    <s v="_x000a_SUBSECRETARIAS_x000a_DIRECCIÓN DE ASUNTOS LEGALES_x000a_OFICINA ASESORA DE PLANEACIÓN"/>
    <s v="SUBSECRETARÍAS"/>
    <n v="100"/>
    <n v="100"/>
    <x v="0"/>
    <d v="2017-12-31T00:00:00"/>
    <s v="DIANA PATIÑO"/>
    <x v="125"/>
  </r>
  <r>
    <n v="604"/>
    <s v="2016-09-14"/>
    <s v="MOVILIDAD"/>
    <s v="SECRETARIA DISTRITAL DE MOVILIDAD"/>
    <s v="113"/>
    <n v="2016"/>
    <n v="115"/>
    <s v="3.3.2"/>
    <n v="2"/>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ES PROCESOS DE SEGUIMIENTO A LA ESTRUCTURACIÓN DE CONTRATOS."/>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OFICINA ASESORA DE PLANEACIÓN"/>
    <s v="2016-09-27"/>
    <x v="3"/>
    <x v="0"/>
    <s v="ABIERTA"/>
    <x v="3"/>
    <s v="_x000a_SUBSECRETARIAS_x000a_DIRECCIÓN DE ASUNTOS LEGALES_x000a_OFICINA ASESORA DE PLANEACIÓN"/>
    <s v="SUBSECRETARÍAS"/>
    <n v="100"/>
    <n v="100"/>
    <x v="0"/>
    <d v="2017-12-31T00:00:00"/>
    <s v="DIANA PATIÑO"/>
    <x v="125"/>
  </r>
  <r>
    <n v="605"/>
    <s v="2016-09-14"/>
    <s v="MOVILIDAD"/>
    <s v="SECRETARIA DISTRITAL DE MOVILIDAD"/>
    <s v="113"/>
    <n v="2016"/>
    <n v="115"/>
    <s v="3.3.2"/>
    <n v="3"/>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 CONOCIMIENTO DE LOS REQUISITOS EN LA ETAPA PRECONTRACTUAL"/>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3"/>
    <x v="0"/>
    <s v="ABIERTA"/>
    <x v="3"/>
    <s v="_x000a_SUBSECRETARIAS_x000a_DIRECCIÓN DE ASUNTOS LEGALES_x000a_OFICINA ASESORA DE PLANEACIÓN"/>
    <s v="SUBSECRETARÍAS"/>
    <n v="100"/>
    <n v="100"/>
    <x v="0"/>
    <d v="2017-12-31T00:00:00"/>
    <s v="DIANA PATIÑO"/>
    <x v="1"/>
  </r>
  <r>
    <n v="606"/>
    <s v="2016-09-14"/>
    <s v="MOVILIDAD"/>
    <s v="SECRETARIA DISTRITAL DE MOVILIDAD"/>
    <s v="113"/>
    <n v="2016"/>
    <n v="115"/>
    <s v="3.3.2"/>
    <n v="4"/>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POSIBLE FALLAS EN LA EJECUCIÓN FUNCIONES POR PARTE DE LOS SUPERVISORES PREVISTAS EN EL MANUAL DE SUPERVISIÓN E INTERVENTORÍA."/>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OFICINA ASESORA DE PLANEACIÓN"/>
    <s v="2016-09-27"/>
    <x v="3"/>
    <x v="0"/>
    <s v="ABIERTA"/>
    <x v="3"/>
    <s v="_x000a_SUBSECRETARIAS _x000a_DIRECCIÓN DE ASUNTOS LEGALES_x000a_OFICINA ASESORA DE PLANEACIÓN  _x000a_DIRECCIÓN DE CONTROL Y VIGILANCIA_x000a_"/>
    <s v="SUBSECRETARÍAS"/>
    <n v="100"/>
    <n v="0"/>
    <x v="0"/>
    <d v="2018-04-20T00:00:00"/>
    <s v="ALBERTO TRIANA LOZADA"/>
    <x v="125"/>
  </r>
  <r>
    <n v="607"/>
    <s v="2016-09-14"/>
    <s v="MOVILIDAD"/>
    <s v="SECRETARIA DISTRITAL DE MOVILIDAD"/>
    <s v="113"/>
    <n v="2016"/>
    <n v="115"/>
    <s v="3.3.2"/>
    <n v="5"/>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3"/>
    <x v="0"/>
    <s v="ABIERTA"/>
    <x v="3"/>
    <s v="_x000a_SUBSECRETARIAS_x000a_DIRECCIÓN DE ASUNTOS LEGALES_x000a_OFICINA ASESORA DE PLANEACIÓN"/>
    <s v="SUBSECRETARÍAS"/>
    <n v="100"/>
    <n v="100"/>
    <x v="0"/>
    <d v="2017-12-31T00:00:00"/>
    <s v="DIANA PATIÑO"/>
    <x v="126"/>
  </r>
  <r>
    <n v="608"/>
    <s v="2017-10-27"/>
    <s v="MOVILIDAD"/>
    <s v="SECRETARIA DISTRITAL DE MOVILIDAD"/>
    <s v="113"/>
    <n v="2017"/>
    <n v="96"/>
    <s v="3.3.2"/>
    <n v="1"/>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SOCIALIZACIÓN DEL MANUAL DE CONTRATACIÓN A LOS SUPERVISORES DE LA DCV."/>
    <s v="REALIZAR SOCIALIZACIÓN DEL MANUAL DE CONTRATACIÓN."/>
    <s v="(NO. SUPERVISORES SOCIALIZADOS/  NO. DE SUPERVISORES CONVOCADOS ) *100"/>
    <n v="1"/>
    <s v="DAL -DCV"/>
    <s v="2017-11-01"/>
    <x v="70"/>
    <x v="4"/>
    <s v="ABIERTA"/>
    <x v="7"/>
    <s v="DAL -DCV"/>
    <s v="DAL -DCV"/>
    <n v="0"/>
    <n v="0"/>
    <x v="2"/>
    <d v="2017-12-31T00:00:00"/>
    <s v="BLANCA OFIR MURILLO_x000a_JANNETH ROMERO"/>
    <x v="119"/>
  </r>
  <r>
    <n v="609"/>
    <s v="2017-10-27"/>
    <s v="MOVILIDAD"/>
    <s v="SECRETARIA DISTRITAL DE MOVILIDAD"/>
    <s v="113"/>
    <n v="2017"/>
    <n v="96"/>
    <s v="3.3.2"/>
    <n v="2"/>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EVALUACIÓN DE LA CAPACITACIÓN  A SUPERVISORES DE LA DCV EN LA UTILIZACIÓN DE FORMATOS"/>
    <s v="EVALUACIÓN DE LA CAPACITACIÓN."/>
    <s v="(NO. DE EVALUACIONES REALIZADAS ) /NO. DE EVALUACIONES PROGRAMADAS *100"/>
    <n v="1"/>
    <s v="SSM- DCV"/>
    <s v="2017-11-01"/>
    <x v="70"/>
    <x v="4"/>
    <s v="ABIERTA"/>
    <x v="2"/>
    <s v="SSM - DCV"/>
    <s v="SSM - DCV"/>
    <n v="0"/>
    <m/>
    <x v="2"/>
    <d v="2017-12-31T00:00:00"/>
    <s v="BLANCA OFIR MURILLO_x000a_JANNETH ROMERO"/>
    <x v="27"/>
  </r>
  <r>
    <n v="610"/>
    <s v="2017-10-27"/>
    <s v="MOVILIDAD"/>
    <s v="SECRETARIA DISTRITAL DE MOVILIDAD"/>
    <s v="113"/>
    <n v="2017"/>
    <n v="96"/>
    <s v="3.3.2"/>
    <n v="3"/>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FALTA DE CONTROL."/>
    <s v="SEGUIMIENTO A LA GESTIÓN DE LOS SUPERVISORES DE MANERA TRIMESTRAL"/>
    <s v="ACTAS"/>
    <s v="(NO. DE ACTAS REALIZADAS/  NO. DE REUNIONES PROGRAMADAS. ) *100"/>
    <n v="1"/>
    <s v="SSM- DCV"/>
    <s v="2017-11-01"/>
    <x v="70"/>
    <x v="4"/>
    <s v="ABIERTA"/>
    <x v="2"/>
    <s v="SSM - DCV"/>
    <s v="SSM - DCV"/>
    <n v="0"/>
    <m/>
    <x v="2"/>
    <d v="2017-12-31T00:00:00"/>
    <s v="BLANCA OFIR MURILLO_x000a_JANNETH ROMERO"/>
    <x v="27"/>
  </r>
  <r>
    <n v="611"/>
    <s v="2017-10-27"/>
    <s v="MOVILIDAD"/>
    <s v="SECRETARIA DISTRITAL DE MOVILIDAD"/>
    <s v="113"/>
    <n v="2017"/>
    <n v="96"/>
    <s v="3.3.3"/>
    <n v="1"/>
    <s v="DIRECCIÓN SECTOR MOVILIDAD"/>
    <s v="02 - AUDITORIA DE DESEMPEÑO"/>
    <s v="Control Gestión"/>
    <s v="Gestión Contractual"/>
    <s v="HALLAZGO ADMINISTRATIVO CON PRESUNTA INCIDENCIA DISCIPLINARIA, POR LA OMISIÓN EN LA REALIZACIÓN DE LAS REVISIONES TECNO-MECÁNICAS DE LAS MOTOCICLETAS DE LA SDM, EN EL TÉRMINO ORDENADO POR EL DECRETO LEY 019 DE 2012."/>
    <s v="FALTA DE CONTROL EN LAS FECHA DE VENCIMIENTO DE LOS DOCUMENTOS LEGALES QUE PERMITEN LA CIRCULACIÓN DE LAS MOTOS."/>
    <s v="ESTABLECER EN LOS ESTUDIOS PREVIOS DE LOS NUEVOS CONTRATOS DE MANTENIMIENTO DEL PARQUE AUTOMOTOR UN TABLERO DE CONTROL QUE  PERMITA ESTABLECER FECHA DE VENCIMIENTO DE DOCUMENTOS LEGALES Y SU NUEVA EXPEDICIÓN PARA EL TRÁNSITO DE AUTOMOTORES."/>
    <s v="ESTUDIOS PREVIOS"/>
    <s v="Nº DE ESTUDIOS PREVIOS  ELABORADOS CON  TABLERO DE CONTROL  PARA CONTRATOS DE MANTENIMIENTO DE AUTOMOTORES / Nº TOTAL DE CONTRATOS DE ESTA NATURALEZA."/>
    <n v="1"/>
    <s v="DCV"/>
    <s v="2017-11-01"/>
    <x v="70"/>
    <x v="4"/>
    <s v="ABIERTA"/>
    <x v="2"/>
    <s v="DCV"/>
    <s v="DCV"/>
    <n v="0"/>
    <m/>
    <x v="2"/>
    <d v="2017-12-31T00:00:00"/>
    <s v="BLANCA OFIR MURILLO_x000a_JANNETH ROMERO"/>
    <x v="27"/>
  </r>
  <r>
    <n v="612"/>
    <s v="2016-09-14"/>
    <s v="MOVILIDAD"/>
    <s v="SECRETARIA DISTRITAL DE MOVILIDAD"/>
    <s v="113"/>
    <n v="2016"/>
    <n v="115"/>
    <s v="3.3.3"/>
    <n v="1"/>
    <s v="DIRECCIÓN SECTOR MOVILIDAD"/>
    <s v="02 - AUDITORIA DE DESEMPEÑO"/>
    <s v="Control Gestión"/>
    <s v="Gestión Contractual"/>
    <s v="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3"/>
    <x v="0"/>
    <s v="ABIERTA"/>
    <x v="3"/>
    <s v="_x000a_SUBSECRETARIAS_x000a_DIRECCIÓN DE ASUNTOS LEGALES_x000a_OFICINA ASESORA DE PLANEACIÓN"/>
    <s v="SUBSECRETARÍAS"/>
    <n v="100"/>
    <n v="100"/>
    <x v="0"/>
    <d v="2017-12-31T00:00:00"/>
    <s v="DIANA PATIÑO"/>
    <x v="1"/>
  </r>
  <r>
    <n v="613"/>
    <s v="2017-10-27"/>
    <s v="MOVILIDAD"/>
    <s v="SECRETARIA DISTRITAL DE MOVILIDAD"/>
    <s v="113"/>
    <n v="2017"/>
    <n v="96"/>
    <s v="3.3.4"/>
    <n v="1"/>
    <s v="DIRECCIÓN SECTOR MOVILIDAD"/>
    <s v="02 - AUDITORIA DE DESEMPEÑO"/>
    <s v="Control Gestión"/>
    <s v="Gestión Contractual"/>
    <s v="HALLAZGO ADMINISTRATIVO CON PRESUNTA INCIDENCIA DISCIPLINARIA POR DEFICIENTE CONTROL Y SEGUIMIENTO DE LOS COSTOS GENERADOS POR LA OPERACIÓN DE LAS MOTOCICLETAS DE LA SDM."/>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Nº DE ESTUDIOS PREVIOS  ELABORADOS CON  TABLERO DE CONTROL  PARA CONTRATOS DE MANTENIMIENTO DE AUTOMOTORES / Nº TOTAL DE CONTRATOS DE ESTA NATURALEZA."/>
    <n v="1"/>
    <s v="DCV"/>
    <s v="2017-11-01"/>
    <x v="70"/>
    <x v="4"/>
    <s v="ABIERTA"/>
    <x v="2"/>
    <s v="DCV"/>
    <s v="DCV"/>
    <n v="0"/>
    <m/>
    <x v="2"/>
    <d v="2017-12-31T00:00:00"/>
    <s v="BLANCA OFIR MURILLO_x000a_JANNETH ROMERO"/>
    <x v="27"/>
  </r>
  <r>
    <n v="614"/>
    <s v="2017-10-27"/>
    <s v="MOVILIDAD"/>
    <s v="SECRETARIA DISTRITAL DE MOVILIDAD"/>
    <s v="113"/>
    <n v="2017"/>
    <n v="96"/>
    <s v="3.4.1"/>
    <n v="1"/>
    <s v="DIRECCIÓN SECTOR MOVILIDAD"/>
    <s v="02 - AUDITORIA DE DESEMPEÑO"/>
    <s v="Control Gestión"/>
    <s v="Gestión Contractual"/>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
    <n v="1"/>
    <s v="SSM - DCV"/>
    <s v="2017-11-01"/>
    <x v="70"/>
    <x v="4"/>
    <s v="ABIERTA"/>
    <x v="2"/>
    <s v="SSM - DCV"/>
    <s v="SSM - DCV"/>
    <n v="0"/>
    <m/>
    <x v="2"/>
    <d v="2017-12-31T00:00:00"/>
    <s v="BLANCA OFIR MURILLO_x000a_JANNETH ROMERO"/>
    <x v="27"/>
  </r>
  <r>
    <n v="615"/>
    <s v="2017-10-27"/>
    <s v="MOVILIDAD"/>
    <s v="SECRETARIA DISTRITAL DE MOVILIDAD"/>
    <s v="113"/>
    <n v="2017"/>
    <n v="96"/>
    <s v="3.4.1"/>
    <n v="2"/>
    <s v="DIRECCIÓN SECTOR MOVILIDAD"/>
    <s v="02 - AUDITORIA DE DESEMPEÑO"/>
    <s v="Control Gestión"/>
    <s v="Gestión Contractual"/>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
    <n v="1"/>
    <s v="SSM - DCV"/>
    <s v="2017-11-01"/>
    <x v="70"/>
    <x v="4"/>
    <s v="ABIERTA"/>
    <x v="2"/>
    <s v="SSM - DCV"/>
    <s v="SSM - DCV"/>
    <n v="0"/>
    <m/>
    <x v="2"/>
    <d v="2017-12-31T00:00:00"/>
    <s v="BLANCA OFIR MURILLO_x000a_JANNETH ROMERO"/>
    <x v="27"/>
  </r>
  <r>
    <n v="619"/>
    <s v="2016-01-29"/>
    <s v="MOVILIDAD"/>
    <s v="SECRETARIA DISTRITAL DE MOVILIDAD"/>
    <s v="113"/>
    <n v="2015"/>
    <n v="117"/>
    <s v="3.4.1."/>
    <n v="1"/>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YFUNCIONALIDADES ASOCIADAS AL SIT PARA BOGOTÁ&quot; POR CAMBIOS NORMATIVOS Y LA PERMANENTE EVOLUCIÓN TECNOLÓGICA. SIN EMBARGO LA SDM SE RATIFICA EN LO SEÑALADO EN EL ESCRITO DE RESPUESTA A LAS OBSERVACIONES DEL INFORME PRELIMINAR CON RADICADO SDM 7851"/>
    <s v="REALIZAR DOS VECES AL MES REUNIONES CON EL FIN DE VERIFICAR EL SEGUIMIENTO GENERAL AL PROYECTO POR PARTE DE LA INTERVENTORÍA."/>
    <s v="REGISTROS DE REUNIONES REALIZADAS"/>
    <s v="REUNIONES REALIZADAS/ REUNIONES PROGRAMADAS."/>
    <n v="1"/>
    <s v="DIRECCION DE CONTROL Y VIGILANCIA"/>
    <s v="2016-02-10"/>
    <x v="77"/>
    <x v="0"/>
    <s v="ABIERTA"/>
    <x v="2"/>
    <s v="DIRECCION DE CONTROL Y VIGILANCIA"/>
    <m/>
    <n v="100"/>
    <m/>
    <x v="0"/>
    <m/>
    <s v="BLANCA OFIR MURILLO_x000a_JANNETH ROMERO"/>
    <x v="127"/>
  </r>
  <r>
    <n v="620"/>
    <s v="2016-01-29"/>
    <s v="MOVILIDAD"/>
    <s v="SECRETARIA DISTRITAL DE MOVILIDAD"/>
    <s v="113"/>
    <n v="2015"/>
    <n v="117"/>
    <s v="3.4.1."/>
    <n v="2"/>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 Y FUNCIONALIDADES ASOCIADAS AL SIT PARA BOGOTÁ&quot; POR CAMBIOS NORMATIVOS Y LA PERMANENTE EVOLUCIÓN TECNOLÓGICA. SIN EMBARGO LA SDM  SE RATIFICA EN LO SEÑALADO EN EL ESCRITO DE RESPUESTA A LAS OBSERVACIONES DEL  INFORME PRELIMINAR CON RADICADO SDM 7851"/>
    <s v="SOCIALIZAR CON EL MINISTERIO DE TRASPORTE EL PROYECTO A FIN DE DAR CUMPLIMIENTO A LOS LINEAMIENTOS  QUE ESTABLEZCA  DICHA AUTORIDAD , CONFORME LO ESTABLECE EL DECRETO 2.060 DE 22 DE OCTUBRE DE 2.015."/>
    <s v="SOCIALIZACIONES REALIZADAS"/>
    <s v="SOCIALIZACIÓN REALIZADAS/ SOCIALIZACIÓN PROGRAMADAS"/>
    <n v="1"/>
    <s v="DIRECCION DE CONTROL Y VIGILANCIA"/>
    <s v="2016-02-10"/>
    <x v="77"/>
    <x v="0"/>
    <s v="ABIERTA"/>
    <x v="2"/>
    <s v="DIRECCION DE CONTROL Y VIGILANCIA"/>
    <m/>
    <n v="100"/>
    <m/>
    <x v="0"/>
    <m/>
    <s v="BLANCA OFIR MURILLO_x000a_JANNETH ROMERO"/>
    <x v="127"/>
  </r>
  <r>
    <n v="621"/>
    <s v="2016-01-29"/>
    <s v="MOVILIDAD"/>
    <s v="SECRETARIA DISTRITAL DE MOVILIDAD"/>
    <s v="113"/>
    <n v="2015"/>
    <n v="117"/>
    <s v="3.4.1."/>
    <n v="3"/>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 Y FUNCIONALIDADES ASOCIADAS AL SIT PARA BOGOTÁ&quot; POR CAMBIOS NORMATIVOS Y LA PERMANENTE EVOLUCIÓN TECNOLÓGICA. SIN EMBARGO LA SDM  SE RATIFICA EN LO SEÑALADO EN EL ESCRITO DE RESPUESTA A LAS OBSERVACIONES DEL  INFORME PRELIMINAR CON RADICADO SDM 7851"/>
    <s v="VERIFICAR LA EXISTENCIA DE PUNTOS DE CONTROL EN LA LABOR DE LA INTERVENTORÍA  A FIN DE SOLICITAR A  TRAVÉS DE LA  DIRECCIÓN DE ASUNTOS LEGALES, LAS MODIFICACIONES  QUE SE CONSIDEREN PERTINENTES CONFORME LO ESTABLECE  EL ARTICULO 83 Y SS DEL ESTATUTO ANTICORRUPCIÓN  ( LEY 1474)."/>
    <s v="VERIFICACIÓN REALIZADAS"/>
    <s v="VERIFICACIÓN REALIZADAS/ VERIFICACIÓN PROGRAMADAS"/>
    <n v="1"/>
    <s v="DIRECCION DE CONTROL Y VIGILANCIA"/>
    <s v="2016-02-10"/>
    <x v="77"/>
    <x v="0"/>
    <s v="ABIERTA"/>
    <x v="2"/>
    <s v="DIRECCION DE CONTROL Y VIGILANCIA"/>
    <m/>
    <n v="100"/>
    <m/>
    <x v="0"/>
    <m/>
    <s v="BLANCA OFIR MURILLO_x000a_JANNETH ROMERO"/>
    <x v="127"/>
  </r>
  <r>
    <n v="622"/>
    <s v="2016-09-14"/>
    <s v="MOVILIDAD"/>
    <s v="SECRETARIA DISTRITAL DE MOVILIDAD"/>
    <s v="113"/>
    <n v="2016"/>
    <n v="115"/>
    <s v="3.4.1.1"/>
    <n v="1"/>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s v="SUBDIRECCIÓN DE JURISDICCIÓN COACTIVA"/>
    <s v="2016-09-27"/>
    <x v="3"/>
    <x v="0"/>
    <s v="ABIERTA"/>
    <x v="2"/>
    <s v="Subdirección de Jurisdicción Coactiva "/>
    <s v="SJC"/>
    <n v="100"/>
    <n v="100"/>
    <x v="0"/>
    <d v="2017-04-18T00:00:00"/>
    <s v="BLANCA OFIR MURILLO_x000a_JANNETH ROMERO"/>
    <x v="128"/>
  </r>
  <r>
    <n v="623"/>
    <s v="2016-09-14"/>
    <s v="MOVILIDAD"/>
    <s v="SECRETARIA DISTRITAL DE MOVILIDAD"/>
    <s v="113"/>
    <n v="2016"/>
    <n v="115"/>
    <s v="3.4.1.1"/>
    <n v="2"/>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REGLAMENTO INTERNO DE RECAUDO DE CARTERA SUSCEPTIBLE DE COBRO POR JC"/>
    <s v="UN (1) ACTO ADMINISTRATIVO POR EL CUAL SE ADOPTA EL   REGLAMENTO INTERNO DE RECAUDO DE CARTERA SUSCEPTIBLE DE COBRO POR JURISDICCIÓN COACTIVA."/>
    <n v="1"/>
    <s v="DIRECCIÓN DE ASUNTOS LEGALES Y SUBDIRECCIÓN DE JURISDICCIÓN COACTIVA"/>
    <s v="2016-09-27"/>
    <x v="3"/>
    <x v="0"/>
    <s v="ABIERTA"/>
    <x v="2"/>
    <s v="SUBDIRECCIÓN DE JURISDICCIÓN COACTIVA - DIRECCIÓN ASUNTOS LEGALES"/>
    <s v="SJC"/>
    <n v="100"/>
    <n v="100"/>
    <x v="0"/>
    <d v="2017-04-18T00:00:00"/>
    <s v="BLANCA OFIR MURILLO_x000a_JANNETH ROMERO"/>
    <x v="129"/>
  </r>
  <r>
    <n v="624"/>
    <s v="2016-09-14"/>
    <s v="MOVILIDAD"/>
    <s v="SECRETARIA DISTRITAL DE MOVILIDAD"/>
    <s v="113"/>
    <n v="2016"/>
    <n v="115"/>
    <s v="3.4.1.1"/>
    <n v="3"/>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s v="SUBDIRECCIÓN DE JURISDICCIÓN COACTIVA"/>
    <s v="2016-09-27"/>
    <x v="3"/>
    <x v="0"/>
    <s v="ABIERTA"/>
    <x v="2"/>
    <s v="Subdirección de Jurisdicción Coactiva "/>
    <s v="SJC"/>
    <n v="100"/>
    <n v="100"/>
    <x v="0"/>
    <d v="2017-04-18T00:00:00"/>
    <s v="BLANCA OFIR MURILLO_x000a_JANNETH ROMERO"/>
    <x v="130"/>
  </r>
  <r>
    <n v="625"/>
    <s v="2016-06-30"/>
    <s v="MOVILIDAD"/>
    <s v="SECRETARIA DISTRITAL DE MOVILIDAD"/>
    <s v="113"/>
    <n v="2016"/>
    <n v="119"/>
    <s v="3.4.1.1"/>
    <n v="1"/>
    <s v="DIRECCIÓN SECTOR MOVILIDAD"/>
    <s v="01 - AUDITORIA DE REGULARIDAD"/>
    <s v="Control Gestión"/>
    <s v="Gestión Contractual"/>
    <s v="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
    <s v="DÉBILES PROCESOS DE SEGUIMIENTO A LA ESTRUCTURACIÓN DE CONTRATOS."/>
    <s v="SOCIALIZAR LOS PARAMETROS QUE SE DEBEN TENER EN CUENTA PARA ESTRUCTURAR PROCESOS CONTRACTUALES"/>
    <s v="SOCIALIZACIONES"/>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31"/>
  </r>
  <r>
    <n v="626"/>
    <s v="2016-06-30"/>
    <s v="MOVILIDAD"/>
    <s v="SECRETARIA DISTRITAL DE MOVILIDAD"/>
    <s v="113"/>
    <n v="2016"/>
    <n v="119"/>
    <s v="3.4.1.1"/>
    <n v="2"/>
    <s v="DIRECCIÓN SECTOR MOVILIDAD"/>
    <s v="01 - AUDITORIA DE REGULARIDAD"/>
    <s v="Control Gestión"/>
    <s v="Gestión Contractual"/>
    <s v="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DIRECCIÓN DE ASUNTOS LEGALES"/>
    <m/>
    <n v="0"/>
    <m/>
    <x v="2"/>
    <d v="2018-04-30T00:00:00"/>
    <m/>
    <x v="30"/>
  </r>
  <r>
    <n v="627"/>
    <s v="2016-09-14"/>
    <s v="MOVILIDAD"/>
    <s v="SECRETARIA DISTRITAL DE MOVILIDAD"/>
    <s v="113"/>
    <n v="2016"/>
    <n v="115"/>
    <s v="3.4.1.2"/>
    <n v="1"/>
    <s v="DIRECCIÓN SECTOR MOVILIDAD"/>
    <s v="02 - AUDITORIA DE DESEMPEÑO"/>
    <s v="Control Gestión"/>
    <s v="Gestión Contractual"/>
    <s v="HALLAZGO ADMINISTRATIVO POR CUANTO LA ENTIDAD NO LLEVA UN DETALLADO Y ESTRICTO CONTROL DE LOS PROCESOS DE JURISDICCIÓN COACTIVA CONTRA LAS EMPRESAS TRANSPORTADORAS."/>
    <s v="FALTA DE ORGANIZACIÓN DE LOS EXPEDIENTES DE COBRO COACTIVO POR MULTAS IMPUESTAS POR FACTOR DE CALIDAD DE LAS VIGENCIAS 2007 A 2015 QUE EVITAN EL CONTROL DE LOS PROCESOS."/>
    <s v="ORGANIZAR LOS EXPEDIENTES DE COBRO COACTIVO POR MULTAS IMPUESTAS POR FACTOR DE CALIDAD DE LAS VIGENCIAS 2007 A 2015, SEGÚN LAS POLITICAS ESTABLECIDAS POR LA ENTIDAD."/>
    <s v="EXPEDIENTES DE COBRO COACTIVO DE  MULTAS POR FACTOR DE CALIDAD  VIGENCIAS 2007 A 2015 ORGANIZADOS."/>
    <s v="(CANTIDAD DE EXPEDIENTES DE COBRO COACTIVO DE MULTAS POR FACTOR DE CALIDAD DE LAS VIGENCIAS 2007 A 2015 ORGANIZADOS / CANTIDAD TOTAL DE EXPEDIENTES DE LAS VIGENCIAS 2007 A 2015)*100"/>
    <n v="1"/>
    <s v="SUBDIRECCIÓN ADMINISTRATIVA"/>
    <s v="2016-09-27"/>
    <x v="3"/>
    <x v="0"/>
    <s v="ABIERTA"/>
    <x v="0"/>
    <s v="SUBDIRECIÓN ADMINISTRATIVA "/>
    <s v="S.A "/>
    <n v="100"/>
    <n v="100"/>
    <x v="0"/>
    <d v="2017-12-31T00:00:00"/>
    <s v="BLANCA OFIR MURILLO_x000a_"/>
    <x v="131"/>
  </r>
  <r>
    <n v="628"/>
    <s v="2016-09-14"/>
    <s v="MOVILIDAD"/>
    <s v="SECRETARIA DISTRITAL DE MOVILIDAD"/>
    <s v="113"/>
    <n v="2016"/>
    <n v="115"/>
    <s v="3.4.1.2"/>
    <n v="2"/>
    <s v="DIRECCIÓN SECTOR MOVILIDAD"/>
    <s v="02 - AUDITORIA DE DESEMPEÑO"/>
    <s v="Control Gestión"/>
    <s v="Gestión Contractual"/>
    <s v="HALLAZGO ADMINISTRATIVO POR CUANTO LA ENTIDAD NO LLEVA UN DETALLADO Y ESTRICTO CONTROL DE LOS PROCESOS DE JURISDICCIÓN COACTIVA CONTRA LAS EMPRESAS TRANSPORTADORAS."/>
    <s v="DEFICIENCIAS EN LOS CONTROLES DE LOS EXPEDIENTES DE COBRO POR INFRACCIONES A LAS NORMAS DE TRANSPORTE PÚBLICO."/>
    <s v="ACTUALIZAR, PUBLICAR Y SOCIALIZAR EL PROCEDIMIENTO  PM03-PR23 &quot;PROCEDIMIENTO COBRO DE SANCIONES AL TRANSPORTE PÚBLICO&quot;, CON EL FIN DE INCLUIR MECANISMOS DE CONTROL PARA LOS EXPEDIENTES DE COBRO POR INFRACCIONES A LAS NORMAS DE TRANSPORTE PÚBLICO."/>
    <s v="PROCEDIMIENTO ACTUALIZADO, SOCIALIZADO Y PUBLICADO."/>
    <s v="UN (1)  PROCEDIMIENTO ACTUALIZADO, SOCIALIZADO Y PUBLICADO."/>
    <n v="1"/>
    <s v="SUBDIRECCIÓN DE JURISDICCIÓN COACTIVA"/>
    <s v="2016-09-27"/>
    <x v="78"/>
    <x v="0"/>
    <s v="ABIERTA"/>
    <x v="2"/>
    <s v="Subdirección de Jurisdicción Coactiva "/>
    <s v="SJC"/>
    <n v="100"/>
    <n v="0"/>
    <x v="0"/>
    <d v="2018-04-18T00:00:00"/>
    <s v="BLANCA OFIR MURILLO_x000a_JANNETH ROMERO"/>
    <x v="132"/>
  </r>
  <r>
    <n v="631"/>
    <s v="2016-01-29"/>
    <s v="MOVILIDAD"/>
    <s v="SECRETARIA DISTRITAL DE MOVILIDAD"/>
    <s v="113"/>
    <n v="2015"/>
    <n v="117"/>
    <s v="3.4.2."/>
    <n v="1"/>
    <s v="DIRECCIÓN SECTOR MOVILIDAD"/>
    <s v="02 - AUDITORIA DE DESEMPEÑO"/>
    <s v="N/A"/>
    <s v="N/A"/>
    <s v="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REALIZAR DOS VECES AL MES REUNIONES CON EL FIN DE VERIFICAR EL  CUMPLIMENTO DE LAS  OBLIGACIONES ESPECÍFICAS DE LA INTERVENTORÍA  EN EL MARCO DEL CONVENIO 1029."/>
    <s v="REGISTROS DE REUNIONES REALIZADAS"/>
    <s v="REUNIONES REALIZADAS/ REUNIONES PROGRAMADAS"/>
    <n v="1"/>
    <s v="DIRECCION DE CONTROL Y VIGILANCIA"/>
    <s v="2016-02-10"/>
    <x v="77"/>
    <x v="0"/>
    <s v="ABIERTA"/>
    <x v="2"/>
    <s v="DIRECCION DE CONTROL Y VIGILANCIA"/>
    <m/>
    <n v="100"/>
    <m/>
    <x v="0"/>
    <m/>
    <s v="BLANCA OFIR MURILLO_x000a_JANNETH ROMERO"/>
    <x v="127"/>
  </r>
  <r>
    <n v="632"/>
    <s v="2016-01-29"/>
    <s v="MOVILIDAD"/>
    <s v="SECRETARIA DISTRITAL DE MOVILIDAD"/>
    <s v="113"/>
    <n v="2015"/>
    <n v="117"/>
    <s v="3.4.2."/>
    <n v="2"/>
    <s v="DIRECCIÓN SECTOR MOVILIDAD"/>
    <s v="02 - AUDITORIA DE DESEMPEÑO"/>
    <s v="N/A"/>
    <s v="N/A"/>
    <s v="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COORDINAR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7"/>
    <x v="0"/>
    <s v="ABIERTA"/>
    <x v="2"/>
    <s v="DIRECCION DE CONTROL Y VIGILANCIA"/>
    <m/>
    <n v="100"/>
    <m/>
    <x v="0"/>
    <m/>
    <s v="BLANCA OFIR MURILLO_x000a_JANNETH ROMERO"/>
    <x v="127"/>
  </r>
  <r>
    <n v="635"/>
    <s v="2016-01-29"/>
    <s v="MOVILIDAD"/>
    <s v="SECRETARIA DISTRITAL DE MOVILIDAD"/>
    <s v="113"/>
    <n v="2015"/>
    <n v="117"/>
    <s v="3.4.3."/>
    <n v="1"/>
    <s v="DIRECCIÓN SECTOR MOVILIDAD"/>
    <s v="02 - AUDITORIA DE DESEMPEÑO"/>
    <s v="N/A"/>
    <s v="N/A"/>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PEX Y OPEX DANDO LUGAR A QUE LA ETB SE MANTUVIERA VINCULADA DE MANERA OBLIGATORIA Y NO EXCLUYENTE A LA OPERACIÓN DEL PRODUCTO, SIN DISCRIMINAR ESTOS DOS ÍTEMS."/>
    <s v="SOLICITAR LA DISCRIMINACIÓN DETALLADA  DE CAPEX Y OPEX, PARA EL DESARROLLO DE LOS COMPONENTES QUE CORRESPONDA IMPLEMENTAR, DE ACUERDO A LO ESTABLECIDO EN EL ANEXO FINANCIERO PARA LA FASE 1."/>
    <s v="DOCUMENTO CON DETALLE DE CAPEX Y OPEX"/>
    <s v="SOLICITUD DISCRIMINADA Y DETALLADA  DE CAPEX Y OPEX PARA EL COMPONENTE QUE CORRESPONDA/ DISCRIMINACIÓN PRESENTADA"/>
    <n v="1"/>
    <s v="DIRECCION DE CONTROL Y VIGILANCIA"/>
    <s v="2016-02-10"/>
    <x v="77"/>
    <x v="0"/>
    <s v="ABIERTA"/>
    <x v="2"/>
    <s v="DIRECCION DE CONTROL Y VIGILANCIA"/>
    <m/>
    <n v="100"/>
    <m/>
    <x v="0"/>
    <m/>
    <s v="BLANCA OFIR MURILLO_x000a_JANNETH ROMERO"/>
    <x v="127"/>
  </r>
  <r>
    <n v="636"/>
    <s v="2016-01-29"/>
    <s v="MOVILIDAD"/>
    <s v="SECRETARIA DISTRITAL DE MOVILIDAD"/>
    <s v="113"/>
    <n v="2015"/>
    <n v="117"/>
    <s v="3.4.3."/>
    <n v="2"/>
    <s v="DIRECCIÓN SECTOR MOVILIDAD"/>
    <s v="02 - AUDITORIA DE DESEMPEÑO"/>
    <s v="N/A"/>
    <s v="N/A"/>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APEX Y OPEX DANDO LUGAR A QUE LA ETB SE MANTUVIERA VINCULADA DE MANERA OBLIGATORIA Y NO EXCLUYENTE A LA OPERACIÓN DEL PRODUCTO, SIN DISCRIMINAR ESTOS DOS ÍTEMS."/>
    <s v="VERIFICAR MENSUALMENTE A TRAVÉS DE  INTERVENTORÍA EL  ESTRICTO CUMPLIMIENTO A LO ESTABLECIDO EN  LA LETRA (K)  DE LA CLAUSULA SEGUNDA - OBLIGACIONES DE LAS PARTES, DEL OTROSÍ  NO. 2 AL ANEXO FINANCIERO FASE I DEL CONVENIO 1029 DE 2010 RELACIONADO CON LOS ANS."/>
    <s v="VERIFICACIONES REALIZADAS"/>
    <s v="VERIFICACIÓN REALIZADA /VERIFICACIÓN PROGRAMADA"/>
    <n v="1"/>
    <s v="DIRECCION DE CONTROL Y VIGILANCIA"/>
    <s v="2016-02-10"/>
    <x v="77"/>
    <x v="0"/>
    <s v="ABIERTA"/>
    <x v="2"/>
    <s v="DIRECCION DE CONTROL Y VIGILANCIA"/>
    <m/>
    <n v="100"/>
    <m/>
    <x v="0"/>
    <m/>
    <s v="BLANCA OFIR MURILLO_x000a_JANNETH ROMERO"/>
    <x v="127"/>
  </r>
  <r>
    <n v="637"/>
    <s v="2016-06-30"/>
    <s v="MOVILIDAD"/>
    <s v="SECRETARIA DISTRITAL DE MOVILIDAD"/>
    <s v="113"/>
    <n v="2016"/>
    <n v="119"/>
    <s v="3.4.3.1"/>
    <n v="1"/>
    <s v="DIRECCIÓN SECTOR MOVILIDAD"/>
    <s v="01 - AUDITORIA DE REGULARIDAD"/>
    <s v="Control Gestión"/>
    <s v="Gestión Contractual"/>
    <s v="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31"/>
  </r>
  <r>
    <n v="638"/>
    <s v="2016-06-30"/>
    <s v="MOVILIDAD"/>
    <s v="SECRETARIA DISTRITAL DE MOVILIDAD"/>
    <s v="113"/>
    <n v="2016"/>
    <n v="119"/>
    <s v="3.4.3.1"/>
    <n v="2"/>
    <s v="DIRECCIÓN SECTOR MOVILIDAD"/>
    <s v="01 - AUDITORIA DE REGULARIDAD"/>
    <s v="Control Gestión"/>
    <s v="Gestión Contractual"/>
    <s v="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DIRECCIÓN DE ASUNTOS LEGALES"/>
    <m/>
    <n v="0"/>
    <m/>
    <x v="2"/>
    <d v="2018-04-30T00:00:00"/>
    <m/>
    <x v="30"/>
  </r>
  <r>
    <n v="641"/>
    <s v="2016-01-29"/>
    <s v="MOVILIDAD"/>
    <s v="SECRETARIA DISTRITAL DE MOVILIDAD"/>
    <s v="113"/>
    <n v="2015"/>
    <n v="117"/>
    <s v="3.4.4."/>
    <n v="1"/>
    <s v="DIRECCIÓN SECTOR MOVILIDAD"/>
    <s v="02 - AUDITORIA DE DESEMPEÑO"/>
    <s v="N/A"/>
    <s v="N/A"/>
    <s v="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
    <s v="DOCUMENTO TÉCNICO"/>
    <s v="DOCUMENTO TÉCNICO PRESENTADO."/>
    <n v="1"/>
    <s v="OFICINA DE INFO SECTORIAL / DIR DE CONTROL Y VIGILANCIA"/>
    <s v="2016-02-10"/>
    <x v="77"/>
    <x v="0"/>
    <s v="ABIERTA"/>
    <x v="6"/>
    <s v="OFICINA DE INFO SECTORIAL / DIR DE CONTROL Y VIGILANCIA"/>
    <m/>
    <n v="100"/>
    <m/>
    <x v="0"/>
    <m/>
    <s v="BLANCA OFIR MURILLO_x000a_JANNETH ROMERO"/>
    <x v="127"/>
  </r>
  <r>
    <n v="642"/>
    <s v="2016-01-29"/>
    <s v="MOVILIDAD"/>
    <s v="SECRETARIA DISTRITAL DE MOVILIDAD"/>
    <s v="113"/>
    <n v="2015"/>
    <n v="117"/>
    <s v="3.4.4."/>
    <n v="2"/>
    <s v="DIRECCIÓN SECTOR MOVILIDAD"/>
    <s v="02 - AUDITORIA DE DESEMPEÑO"/>
    <s v="N/A"/>
    <s v="N/A"/>
    <s v="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REALIZAR DOS VECES AL MES REUNIONES A FIN DE VERIFICAR EL  CABAL DESARROLLO DEL CONVENIO."/>
    <s v="REGISTROS DE REUNIONES REALIZADAS"/>
    <s v="REUNIONES REALIZADAS/ REUNIONES PROGRAMADAS"/>
    <n v="1"/>
    <s v="DIRECCION DE CONTROL Y VIGILANCIA"/>
    <s v="2016-02-10"/>
    <x v="77"/>
    <x v="0"/>
    <s v="ABIERTA"/>
    <x v="2"/>
    <s v="DIRECCION DE CONTROL Y VIGILANCIA"/>
    <m/>
    <n v="100"/>
    <m/>
    <x v="0"/>
    <m/>
    <s v="BLANCA OFIR MURILLO_x000a_JANNETH ROMERO"/>
    <x v="127"/>
  </r>
  <r>
    <n v="643"/>
    <s v="2016-06-30"/>
    <s v="MOVILIDAD"/>
    <s v="SECRETARIA DISTRITAL DE MOVILIDAD"/>
    <s v="113"/>
    <n v="2016"/>
    <n v="119"/>
    <s v="3.4.4.1"/>
    <n v="1"/>
    <s v="DIRECCIÓN SECTOR MOVILIDAD"/>
    <s v="01 - AUDITORIA DE REGULARIDAD"/>
    <s v="Control Gestión"/>
    <s v="Gestión Contractual"/>
    <s v="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25"/>
    <x v="0"/>
    <s v="ABIERTA"/>
    <x v="0"/>
    <s v="SUBSECRETARÍAS / DIRECCIÓN DE ASUNTOS LEGALES "/>
    <s v="DAL"/>
    <n v="100"/>
    <n v="100"/>
    <x v="0"/>
    <d v="2018-04-30T00:00:00"/>
    <s v="DEICY BELTRAN_x000a_AMPARO QUINTANA"/>
    <x v="31"/>
  </r>
  <r>
    <n v="644"/>
    <s v="2016-06-30"/>
    <s v="MOVILIDAD"/>
    <s v="SECRETARIA DISTRITAL DE MOVILIDAD"/>
    <s v="113"/>
    <n v="2016"/>
    <n v="119"/>
    <s v="3.4.4.1"/>
    <n v="2"/>
    <s v="DIRECCIÓN SECTOR MOVILIDAD"/>
    <s v="01 - AUDITORIA DE REGULARIDAD"/>
    <s v="Control Gestión"/>
    <s v="Gestión Contractual"/>
    <s v="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3"/>
    <x v="0"/>
    <s v="ABIERTA"/>
    <x v="3"/>
    <s v="SUBSECRETARÍAS- DIRECCIÓN DE ASUNTOS LEGALES"/>
    <m/>
    <n v="0"/>
    <m/>
    <x v="2"/>
    <d v="2018-04-30T00:00:00"/>
    <m/>
    <x v="30"/>
  </r>
  <r>
    <n v="647"/>
    <s v="2016-01-29"/>
    <s v="MOVILIDAD"/>
    <s v="SECRETARIA DISTRITAL DE MOVILIDAD"/>
    <s v="113"/>
    <n v="2015"/>
    <n v="117"/>
    <s v="3.4.5.1."/>
    <n v="1"/>
    <s v="DIRECCIÓN SECTOR MOVILIDAD"/>
    <s v="02 - AUDITORIA DE DESEMPEÑO"/>
    <s v="N/A"/>
    <s v="N/A"/>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
    <s v="ACTA SUSCRITA"/>
    <s v="ACTA ELABORADA"/>
    <n v="1"/>
    <s v="DIRECCION DE CONTROL Y VIGILANCIA"/>
    <s v="2016-02-10"/>
    <x v="77"/>
    <x v="0"/>
    <s v="ABIERTA"/>
    <x v="2"/>
    <s v="DIRECCION DE CONTROL Y VIGILANCIA"/>
    <m/>
    <n v="100"/>
    <m/>
    <x v="0"/>
    <m/>
    <s v="BLANCA OFIR MURILLO_x000a_JANNETH ROMERO"/>
    <x v="127"/>
  </r>
  <r>
    <n v="648"/>
    <s v="2016-01-29"/>
    <s v="MOVILIDAD"/>
    <s v="SECRETARIA DISTRITAL DE MOVILIDAD"/>
    <s v="113"/>
    <n v="2015"/>
    <n v="117"/>
    <s v="3.4.5.1."/>
    <n v="2"/>
    <s v="DIRECCIÓN SECTOR MOVILIDAD"/>
    <s v="02 - AUDITORIA DE DESEMPEÑO"/>
    <s v="N/A"/>
    <s v="N/A"/>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COORDINARÁ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7"/>
    <x v="0"/>
    <s v="ABIERTA"/>
    <x v="2"/>
    <s v="DIRECCION DE CONTROL Y VIGILANCIA"/>
    <m/>
    <n v="100"/>
    <m/>
    <x v="0"/>
    <m/>
    <s v="BLANCA OFIR MURILLO_x000a_JANNETH ROMERO"/>
    <x v="127"/>
  </r>
  <r>
    <n v="652"/>
    <s v="2016-01-29"/>
    <s v="MOVILIDAD"/>
    <s v="SECRETARIA DISTRITAL DE MOVILIDAD"/>
    <s v="113"/>
    <n v="2015"/>
    <n v="117"/>
    <s v="3.4.5.2."/>
    <n v="1"/>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REALIZAR UN ESTUDIO A PARTIR DEL CUAL SE  DETERMINARÁ EL ALCANCE DE UN PROYECTO CONSTRUCTIVO EN LA INGENIERÍA DE DETALLE Y SE REMITIRÁ AL ÁREA CORRESPONDIENTE, PARA QUE SEA TENIDO EN CUENTA EN LOS EVENTUALES PROCESOS CON LAS MISMAS CONDICIONES."/>
    <s v="DOCUMENTO ESTUDIO TÉCNICO"/>
    <s v="1, ESTUDIO  TÉCNICO ELABORADO"/>
    <n v="1"/>
    <s v="DIRECCION DE CONTROL Y VIGILANCIA"/>
    <s v="2016-02-10"/>
    <x v="77"/>
    <x v="0"/>
    <s v="ABIERTA"/>
    <x v="2"/>
    <s v="DIRECCION DE CONTROL Y VIGILANCIA"/>
    <m/>
    <n v="100"/>
    <m/>
    <x v="0"/>
    <m/>
    <s v="BLANCA OFIR MURILLO_x000a_JANNETH ROMERO"/>
    <x v="127"/>
  </r>
  <r>
    <n v="653"/>
    <s v="2016-01-29"/>
    <s v="MOVILIDAD"/>
    <s v="SECRETARIA DISTRITAL DE MOVILIDAD"/>
    <s v="113"/>
    <n v="2015"/>
    <n v="117"/>
    <s v="3.4.5.2."/>
    <n v="2"/>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ORDINAR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7"/>
    <x v="0"/>
    <s v="ABIERTA"/>
    <x v="2"/>
    <s v="DIRECCION DE CONTROL Y VIGILANCIA"/>
    <m/>
    <n v="100"/>
    <m/>
    <x v="0"/>
    <m/>
    <s v="BLANCA OFIR MURILLO_x000a_JANNETH ROMERO"/>
    <x v="127"/>
  </r>
  <r>
    <n v="654"/>
    <s v="2016-01-29"/>
    <s v="MOVILIDAD"/>
    <s v="SECRETARIA DISTRITAL DE MOVILIDAD"/>
    <s v="113"/>
    <n v="2015"/>
    <n v="117"/>
    <s v="3.4.5.2."/>
    <n v="3"/>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NTINUAR CON EL PROCESO SANCIONATORIO PERTINENTE."/>
    <s v="PROCESO SANCIONATORIO FALLADO"/>
    <s v="PROCESO SANCIONATORIO FALLADO"/>
    <n v="1"/>
    <s v="SUBSECRETARÍA DE SERVICIOS DE LA MOVILIDAD"/>
    <s v="2016-02-10"/>
    <x v="77"/>
    <x v="0"/>
    <s v="ABIERTA"/>
    <x v="2"/>
    <s v="SUBSECRETARÍA DE SERVICIOS DE LA MOVILIDAD"/>
    <m/>
    <n v="100"/>
    <m/>
    <x v="0"/>
    <m/>
    <s v="BLANCA OFIR MURILLO_x000a_JANNETH ROMERO"/>
    <x v="127"/>
  </r>
  <r>
    <n v="658"/>
    <s v="2016-01-29"/>
    <s v="MOVILIDAD"/>
    <s v="SECRETARIA DISTRITAL DE MOVILIDAD"/>
    <s v="113"/>
    <n v="2015"/>
    <n v="117"/>
    <s v="3.4.5.3."/>
    <n v="1"/>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REALIZAR DOS VECES AL MES REUNIONES A FIN DE VERIFICAR EL CUMPLIMENTO DE LAS  OBLIGACIONES ESPECÍFICAS DE LAS PARTES."/>
    <s v="REGISTROS DE REUNIONES REALIZADAS"/>
    <s v="REUNIONES REALIZADAS/ REUNIONES PROGRAMADAS"/>
    <n v="1"/>
    <s v="DIRECCION DE CONTROL Y VIGILANCIA"/>
    <s v="2016-02-10"/>
    <x v="77"/>
    <x v="0"/>
    <s v="ABIERTA"/>
    <x v="2"/>
    <s v="DIRECCION DE CONTROL Y VIGILANCIA"/>
    <m/>
    <n v="100"/>
    <m/>
    <x v="0"/>
    <m/>
    <s v="BLANCA OFIR MURILLO_x000a_JANNETH ROMERO"/>
    <x v="127"/>
  </r>
  <r>
    <n v="659"/>
    <s v="2016-01-29"/>
    <s v="MOVILIDAD"/>
    <s v="SECRETARIA DISTRITAL DE MOVILIDAD"/>
    <s v="113"/>
    <n v="2015"/>
    <n v="117"/>
    <s v="3.4.5.3."/>
    <n v="2"/>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COORDINAR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7"/>
    <x v="0"/>
    <s v="ABIERTA"/>
    <x v="2"/>
    <s v="DIRECCION DE CONTROL Y VIGILANCIA"/>
    <m/>
    <n v="100"/>
    <m/>
    <x v="0"/>
    <m/>
    <s v="BLANCA OFIR MURILLO_x000a_JANNETH ROMERO"/>
    <x v="127"/>
  </r>
  <r>
    <n v="660"/>
    <s v="2016-01-29"/>
    <s v="MOVILIDAD"/>
    <s v="SECRETARIA DISTRITAL DE MOVILIDAD"/>
    <s v="113"/>
    <n v="2015"/>
    <n v="117"/>
    <s v="3.4.5.3."/>
    <n v="3"/>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CONTINUAR CON EL PROCESO SANCIONATORIO PERTINENTE."/>
    <s v="PROCESO SANCIONATORIO FALLADO"/>
    <s v="PROCESO SANCIONATORIO FALLADO"/>
    <n v="1"/>
    <s v="SUBSECRETARÍA DE SERVICIOS DE LA MOVILIDAD"/>
    <s v="2016-02-10"/>
    <x v="77"/>
    <x v="0"/>
    <s v="ABIERTA"/>
    <x v="2"/>
    <s v="SUBSECRETARÍA DE SERVICIOS DE LA MOVILIDAD"/>
    <m/>
    <n v="100"/>
    <m/>
    <x v="0"/>
    <m/>
    <s v="BLANCA OFIR MURILLO_x000a_JANNETH ROMERO"/>
    <x v="127"/>
  </r>
  <r>
    <n v="662"/>
    <s v="2016-09-14"/>
    <s v="MOVILIDAD"/>
    <s v="SECRETARIA DISTRITAL DE MOVILIDAD"/>
    <s v="113"/>
    <n v="2016"/>
    <n v="115"/>
    <s v="3.6.1"/>
    <n v="1"/>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POSIBLE FALLAS EN LA EJECUCIÓN DE FUNCIONES POR PARTE DE LOS SUPERVISORES PREVISTAS EN EL MANUAL DE SUPERVISIÓN E INTERVENTORÍA."/>
    <s v="REQUERIR AL CONTRATISTA ENTREGA INMEDIATA SEGURA, PARA QUE REALICE EL PAGO POR VALOR DE $25.779.200 POR CONCEPTO DE ACTOS ADMINISTRATIVOS DE REVOCATORIA DIRECTA POR CAUSAS ATRIBUIBLES AL CONTRATISTA Y PROCEDER CON LA LIQUIDACIÓN DEL CONTRATO"/>
    <s v="REQUERIMIENTO AL CONTRATISTA"/>
    <s v="LIQUIDACIÓN DEL CONTRATO 2013-1733"/>
    <n v="1"/>
    <s v="SUBDIRECCIÓN ADMINISTRATIVA"/>
    <s v="2016-09-27"/>
    <x v="3"/>
    <x v="0"/>
    <s v="ABIERTA"/>
    <x v="0"/>
    <s v="SUBDIRECIÓN ADMINISTRATIVA "/>
    <s v="S.A "/>
    <n v="0"/>
    <n v="0"/>
    <x v="1"/>
    <d v="2018-04-30T00:00:00"/>
    <s v="DEICY BELTRAN_x000a_AMPARO QUINTANA"/>
    <x v="133"/>
  </r>
  <r>
    <n v="663"/>
    <s v="2016-09-14"/>
    <s v="MOVILIDAD"/>
    <s v="SECRETARIA DISTRITAL DE MOVILIDAD"/>
    <s v="113"/>
    <n v="2016"/>
    <n v="115"/>
    <s v="3.6.1"/>
    <n v="2"/>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DEBILIDADES EN LA ESTRUCTURACIÓN DE PROCESOS DE CONTRATACIÓN, EN LO RELACIONADO A ESPECIFICACIONES."/>
    <s v="INCLUIR EN LA ESTRUCTURACIÓN DE LOS  PROCESO DE CONTRATACIÓN DEL SERVICIO DE MENSAJERÍA ESPECÍFICAMENTE EL COBRO DEL VALOR DEL COMPARENDO POR CONCEPTO DE ACTOS DE REVOCATORIA DIRECTA POR CAUSAS ATRIBUIBLES AL CONTRATISTA."/>
    <s v="ESTRUCTURACIÓN PROCESO DE CONTRATACIÓN"/>
    <s v="PROCESO DE CONTRATACIÓN SERVICIO DE MENSAJERÍA"/>
    <n v="1"/>
    <s v="SUBDIRECCIÓN ADMINISTRATIVA"/>
    <s v="2016-09-27"/>
    <x v="3"/>
    <x v="0"/>
    <s v="ABIERTA"/>
    <x v="0"/>
    <s v="SUBDIRECIÓN ADMINISTRATIVA "/>
    <s v="S.A "/>
    <n v="100"/>
    <n v="100"/>
    <x v="0"/>
    <d v="2017-12-31T00:00:00"/>
    <s v="BLANCA OFIR MURILLO_x000a_"/>
    <x v="134"/>
  </r>
  <r>
    <n v="664"/>
    <s v="2016-09-14"/>
    <s v="MOVILIDAD"/>
    <s v="SECRETARIA DISTRITAL DE MOVILIDAD"/>
    <s v="113"/>
    <n v="2016"/>
    <n v="115"/>
    <s v="3.6.1"/>
    <n v="3"/>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POSIBLE FALLAS EN LA EJECUCIÓN DE FUNCIONES POR PARTE DE LOS SUPERVISORES PREVISTAS EN EL MANUAL DE SUPERVISIÓN E INTERVENTORÍA, POS SU DESCONOCIMIENTO."/>
    <s v="SOCIALIZAR LOS DOCUMENTOS DEL SIG QUE SOPORTAN LA GESTIÓN CONTRACTUAL EN LAS DIFERENTES ETAPAS DEL PROCESO CON LOS SERVIDORES QUE INTERVIENEN EN EL MISMO, CON EL FIN DE FORTALECER EL CONOCIMIENTO."/>
    <s v="SOCIALIZACIONES  REVISAR DESCRIPCIÓN ESTA N/A"/>
    <s v="(NUMERO DE SERVIDORES SOCIALIZADOS/NUMERO DE SERVIDORES CONVOCADOS A LA SOCIALIZACIÓN)*100 REVISAR REDACCIÓN N/A"/>
    <n v="80"/>
    <s v="SUBSECRETARÍAS / DIRECCIÓN DE ASUNTOS LEGALES REVISAR PERTINENCIA INCLUIR A LA DAL"/>
    <s v="2016-09-27"/>
    <x v="3"/>
    <x v="0"/>
    <s v="ABIERTA"/>
    <x v="0"/>
    <s v="SUBSECRETARÍAS / DIRECCIÓN DE ASUNTOS LEGALES revisar pertinencia incluir a la DAL N/A"/>
    <s v="SUBSECRETARÍAS"/>
    <n v="100"/>
    <n v="100"/>
    <x v="0"/>
    <d v="2018-04-30T00:00:00"/>
    <s v="DEICY BELTRAN_x000a_AMPARO QUINTANA"/>
    <x v="55"/>
  </r>
  <r>
    <n v="666"/>
    <s v="2016-09-14"/>
    <s v="MOVILIDAD"/>
    <s v="SECRETARIA DISTRITAL DE MOVILIDAD"/>
    <s v="113"/>
    <n v="2016"/>
    <n v="115"/>
    <s v="3.9.1.1"/>
    <n v="1"/>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3"/>
    <x v="0"/>
    <s v="ABIERTA"/>
    <x v="0"/>
    <s v="SUBDIRECCIÓN FINANCIERA"/>
    <s v="S.F"/>
    <n v="100"/>
    <n v="100"/>
    <x v="0"/>
    <d v="2018-02-01T00:00:00"/>
    <s v="DEICY BELTRAN_x000a_AMPARO QUINTANA"/>
    <x v="135"/>
  </r>
  <r>
    <n v="667"/>
    <s v="2016-09-14"/>
    <s v="MOVILIDAD"/>
    <s v="SECRETARIA DISTRITAL DE MOVILIDAD"/>
    <s v="113"/>
    <n v="2016"/>
    <n v="115"/>
    <s v="3.9.1.1"/>
    <n v="2"/>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3"/>
    <x v="0"/>
    <s v="ABIERTA"/>
    <x v="0"/>
    <s v="SUBDIRECCIÓN FINANCIERA"/>
    <s v="S.F"/>
    <n v="100"/>
    <n v="100"/>
    <x v="0"/>
    <d v="2018-02-01T00:00:00"/>
    <s v="DEICY BELTRAN_x000a_AMPARO QUINTANA"/>
    <x v="136"/>
  </r>
  <r>
    <n v="668"/>
    <s v="2016-09-14"/>
    <s v="MOVILIDAD"/>
    <s v="SECRETARIA DISTRITAL DE MOVILIDAD"/>
    <s v="113"/>
    <n v="2016"/>
    <n v="115"/>
    <s v="3.9.1.1"/>
    <n v="3"/>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3"/>
    <x v="0"/>
    <s v="ABIERTA"/>
    <x v="0"/>
    <s v="SUBDIRECCIÓN FINANCIERA"/>
    <s v="S.F"/>
    <n v="100"/>
    <n v="100"/>
    <x v="0"/>
    <d v="2018-02-01T00:00:00"/>
    <s v="DEICY BELTRAN_x000a_AMPARO QUINTANA"/>
    <x v="137"/>
  </r>
  <r>
    <n v="669"/>
    <s v="2016-09-14"/>
    <s v="MOVILIDAD"/>
    <s v="SECRETARIA DISTRITAL DE MOVILIDAD"/>
    <s v="113"/>
    <n v="2016"/>
    <n v="115"/>
    <s v="3.9.1.2"/>
    <n v="1"/>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3"/>
    <x v="0"/>
    <s v="ABIERTA"/>
    <x v="0"/>
    <s v="SUBDIRECCIÓN FINANCIERA"/>
    <s v="S.F"/>
    <n v="100"/>
    <n v="100"/>
    <x v="0"/>
    <d v="2018-02-01T00:00:00"/>
    <s v="DEICY BELTRAN_x000a_AMPARO QUINTANA"/>
    <x v="135"/>
  </r>
  <r>
    <n v="670"/>
    <s v="2016-09-14"/>
    <s v="MOVILIDAD"/>
    <s v="SECRETARIA DISTRITAL DE MOVILIDAD"/>
    <s v="113"/>
    <n v="2016"/>
    <n v="115"/>
    <s v="3.9.1.2"/>
    <n v="2"/>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3"/>
    <x v="0"/>
    <s v="ABIERTA"/>
    <x v="0"/>
    <s v="SUBDIRECCIÓN FINANCIERA"/>
    <s v="S.F"/>
    <n v="100"/>
    <n v="100"/>
    <x v="0"/>
    <d v="2018-02-01T00:00:00"/>
    <s v="DEICY BELTRAN_x000a_AMPARO QUINTANA"/>
    <x v="136"/>
  </r>
  <r>
    <n v="671"/>
    <s v="2016-09-14"/>
    <s v="MOVILIDAD"/>
    <s v="SECRETARIA DISTRITAL DE MOVILIDAD"/>
    <s v="113"/>
    <n v="2016"/>
    <n v="115"/>
    <s v="3.9.1.2"/>
    <n v="3"/>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3"/>
    <x v="0"/>
    <s v="ABIERTA"/>
    <x v="0"/>
    <s v="SUBDIRECCIÓN FINANCIERA"/>
    <s v="S.F"/>
    <n v="100"/>
    <n v="100"/>
    <x v="0"/>
    <d v="2018-02-01T00:00:00"/>
    <s v="DEICY BELTRAN_x000a_AMPARO QUINTANA"/>
    <x v="137"/>
  </r>
  <r>
    <n v="672"/>
    <s v="2016-09-14"/>
    <s v="MOVILIDAD"/>
    <s v="SECRETARIA DISTRITAL DE MOVILIDAD"/>
    <s v="113"/>
    <n v="2016"/>
    <n v="115"/>
    <s v="3.9.2.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3"/>
    <x v="0"/>
    <s v="ABIERTA"/>
    <x v="0"/>
    <s v="SUBDIRECCIÓN FINANCIERA"/>
    <s v="S.F"/>
    <n v="100"/>
    <n v="100"/>
    <x v="0"/>
    <d v="2018-02-01T00:00:00"/>
    <s v="DEICY BELTRAN_x000a_AMPARO QUINTANA"/>
    <x v="138"/>
  </r>
  <r>
    <n v="673"/>
    <s v="2016-09-14"/>
    <s v="MOVILIDAD"/>
    <s v="SECRETARIA DISTRITAL DE MOVILIDAD"/>
    <s v="113"/>
    <n v="2016"/>
    <n v="115"/>
    <s v="3.9.2.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3"/>
    <x v="0"/>
    <s v="ABIERTA"/>
    <x v="0"/>
    <s v="SUBDIRECCIÓN FINANCIERA"/>
    <s v="S.F"/>
    <n v="100"/>
    <n v="100"/>
    <x v="0"/>
    <d v="2018-02-01T00:00:00"/>
    <s v="DEICY BELTRAN_x000a_AMPARO QUINTANA"/>
    <x v="136"/>
  </r>
  <r>
    <n v="674"/>
    <s v="2016-09-14"/>
    <s v="MOVILIDAD"/>
    <s v="SECRETARIA DISTRITAL DE MOVILIDAD"/>
    <s v="113"/>
    <n v="2016"/>
    <n v="115"/>
    <s v="3.9.2.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3"/>
    <x v="0"/>
    <s v="ABIERTA"/>
    <x v="0"/>
    <s v="SUBDIRECCIÓN FINANCIERA"/>
    <s v="S.F"/>
    <n v="100"/>
    <n v="100"/>
    <x v="0"/>
    <d v="2018-02-01T00:00:00"/>
    <s v="DEICY BELTRAN_x000a_AMPARO QUINTANA"/>
    <x v="137"/>
  </r>
  <r>
    <n v="675"/>
    <s v="2016-09-14"/>
    <s v="MOVILIDAD"/>
    <s v="SECRETARIA DISTRITAL DE MOVILIDAD"/>
    <s v="113"/>
    <n v="2016"/>
    <n v="115"/>
    <s v="3.9.3.1"/>
    <n v="1"/>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3"/>
    <x v="0"/>
    <s v="ABIERTA"/>
    <x v="0"/>
    <s v="SUBDIRECCIÓN FINANCIERA"/>
    <s v="S.F"/>
    <n v="100"/>
    <n v="100"/>
    <x v="0"/>
    <d v="2018-02-01T00:00:00"/>
    <s v="DEICY BELTRAN_x000a_AMPARO QUINTANA"/>
    <x v="135"/>
  </r>
  <r>
    <n v="676"/>
    <s v="2016-09-14"/>
    <s v="MOVILIDAD"/>
    <s v="SECRETARIA DISTRITAL DE MOVILIDAD"/>
    <s v="113"/>
    <n v="2016"/>
    <n v="115"/>
    <s v="3.9.3.1"/>
    <n v="2"/>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3"/>
    <x v="0"/>
    <s v="ABIERTA"/>
    <x v="0"/>
    <s v="SUBDIRECCIÓN FINANCIERA"/>
    <s v="S.F"/>
    <n v="100"/>
    <n v="100"/>
    <x v="0"/>
    <d v="2018-02-01T00:00:00"/>
    <s v="DEICY BELTRAN_x000a_AMPARO QUINTANA"/>
    <x v="136"/>
  </r>
  <r>
    <n v="677"/>
    <s v="2016-09-14"/>
    <s v="MOVILIDAD"/>
    <s v="SECRETARIA DISTRITAL DE MOVILIDAD"/>
    <s v="113"/>
    <n v="2016"/>
    <n v="115"/>
    <s v="3.9.3.1"/>
    <n v="3"/>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3"/>
    <x v="0"/>
    <s v="ABIERTA"/>
    <x v="0"/>
    <s v="SUBDIRECCIÓN FINANCIERA"/>
    <s v="S.F"/>
    <n v="100"/>
    <n v="100"/>
    <x v="0"/>
    <d v="2018-02-01T00:00:00"/>
    <s v="DEICY BELTRAN_x000a_AMPARO QUINTANA"/>
    <x v="137"/>
  </r>
  <r>
    <n v="678"/>
    <s v="2016-09-14"/>
    <s v="MOVILIDAD"/>
    <s v="SECRETARIA DISTRITAL DE MOVILIDAD"/>
    <s v="113"/>
    <n v="2016"/>
    <n v="115"/>
    <s v="3.9.4.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3"/>
    <x v="0"/>
    <s v="ABIERTA"/>
    <x v="0"/>
    <s v="SUBDIRECCIÓN FINANCIERA"/>
    <s v="S.F"/>
    <n v="100"/>
    <n v="100"/>
    <x v="0"/>
    <d v="2018-02-01T00:00:00"/>
    <s v="DEICY BELTRAN_x000a_AMPARO QUINTANA"/>
    <x v="135"/>
  </r>
  <r>
    <n v="679"/>
    <s v="2016-09-14"/>
    <s v="MOVILIDAD"/>
    <s v="SECRETARIA DISTRITAL DE MOVILIDAD"/>
    <s v="113"/>
    <n v="2016"/>
    <n v="115"/>
    <s v="3.9.4.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3"/>
    <x v="0"/>
    <s v="ABIERTA"/>
    <x v="0"/>
    <s v="SUBDIRECCIÓN FINANCIERA"/>
    <s v="S.F"/>
    <n v="100"/>
    <n v="100"/>
    <x v="0"/>
    <d v="2018-02-01T00:00:00"/>
    <s v="DEICY BELTRAN_x000a_AMPARO QUINTANA"/>
    <x v="136"/>
  </r>
  <r>
    <n v="680"/>
    <s v="2016-09-14"/>
    <s v="MOVILIDAD"/>
    <s v="SECRETARIA DISTRITAL DE MOVILIDAD"/>
    <s v="113"/>
    <n v="2016"/>
    <n v="115"/>
    <s v="3.9.4.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3"/>
    <x v="0"/>
    <s v="ABIERTA"/>
    <x v="0"/>
    <s v="SUBDIRECCIÓN FINANCIERA"/>
    <s v="S.F"/>
    <n v="100"/>
    <n v="100"/>
    <x v="0"/>
    <d v="2018-02-01T00:00:00"/>
    <s v="DEICY BELTRAN_x000a_AMPARO QUINTANA"/>
    <x v="137"/>
  </r>
  <r>
    <n v="681"/>
    <s v="2016-09-14"/>
    <s v="MOVILIDAD"/>
    <s v="SECRETARIA DISTRITAL DE MOVILIDAD"/>
    <s v="113"/>
    <n v="2016"/>
    <n v="115"/>
    <s v="3.9.5.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
    <s v="PROYECTO DE REGLAMENTO INTERNO DE RECAUDO DE CARTERA SUSCEPTIBLE DE COBRO POR JURISDICCIÓN COACTIVA"/>
    <s v="UN (1) PROYECTO DE REGLAMENTO INTERNO DE RECAUDO DE CARTERA SUSCEPTIBLE DE COBRO POR JURISDICCIÓN COACTIVA."/>
    <n v="1"/>
    <s v="SUBDIRECCIÓN DE JURISDICCIÓN COACTIVA"/>
    <s v="2016-09-27"/>
    <x v="3"/>
    <x v="0"/>
    <s v="ABIERTA"/>
    <x v="2"/>
    <s v="Subdirección de Jurisdicción Coactiva "/>
    <s v="SJC"/>
    <n v="100"/>
    <n v="100"/>
    <x v="0"/>
    <d v="2018-04-18T00:00:00"/>
    <s v="BLANCA OFIR MURILLO_x000a_JANNETH ROMERO"/>
    <x v="139"/>
  </r>
  <r>
    <n v="682"/>
    <s v="2016-09-14"/>
    <s v="MOVILIDAD"/>
    <s v="SECRETARIA DISTRITAL DE MOVILIDAD"/>
    <s v="113"/>
    <n v="2016"/>
    <n v="115"/>
    <s v="3.9.5.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ADOPTAR MEDIANTE ACTO ADMINISTRATIVO EL  REGLAMENTO INTERNO DE RECAUDO DE CARTERA SUSCEPTIBLE DE COBRO POR JURISDICCIÓN COACTIVA,  EN EL CUAL SE ESTABLECE POLÍTICAS QUE PERMINTAN UNA GESTIÓN DE COBRO COACTIVA EFICAZ Y EFICIENTE SOBRE LA CARTERA DE ACUERDOS DE PAGO."/>
    <s v="ACTO ADM EL CUAL SE ADOPTA EL REGLAMENTO INTERNO DE RECAUDO DE CARTERA SUSCEPTIBLE DE COBRO POR JC"/>
    <s v="UN (1) ACTO ADMINISTRATIVO POR EL CUAL SE ADOPTA EL   REGLAMENTO INTERNO DE RECAUDO DE CARTERA SUSCEPTIBLE DE COBRO POR JURISDICCIÓN COACTIVA."/>
    <n v="1"/>
    <s v="DIRECCIÓN DE ASUNTOS LEGALES Y SUBDIRECCIÓN DE JURISDICCIÓN COACTIVA"/>
    <s v="2016-09-27"/>
    <x v="3"/>
    <x v="0"/>
    <s v="ABIERTA"/>
    <x v="2"/>
    <s v="SUBDIRECCIÓN DE JURISDICCIÓN COACTIVA - DIRECCIÓN ASUNTOS LEGALES"/>
    <s v="SJC"/>
    <n v="100"/>
    <n v="100"/>
    <x v="0"/>
    <d v="2018-04-18T00:00:00"/>
    <s v="BLANCA OFIR MURILLO_x000a_JANNETH ROMERO"/>
    <x v="140"/>
  </r>
  <r>
    <n v="683"/>
    <s v="2016-09-14"/>
    <s v="MOVILIDAD"/>
    <s v="SECRETARIA DISTRITAL DE MOVILIDAD"/>
    <s v="113"/>
    <n v="2016"/>
    <n v="115"/>
    <s v="3.9.5.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s v="SUBDIRECCIÓN DE JURISDICCIÓN COACTIVA"/>
    <s v="2016-09-27"/>
    <x v="3"/>
    <x v="0"/>
    <s v="ABIERTA"/>
    <x v="2"/>
    <s v="Subdirección de Jurisdicción Coactiva "/>
    <s v="SJC"/>
    <n v="100"/>
    <n v="100"/>
    <x v="0"/>
    <d v="2018-04-18T00:00:00"/>
    <s v="BLANCA OFIR MURILLO_x000a_JANNETH ROMERO"/>
    <x v="141"/>
  </r>
  <r>
    <n v="684"/>
    <s v="2016-09-14"/>
    <s v="MOVILIDAD"/>
    <s v="SECRETARIA DISTRITAL DE MOVILIDAD"/>
    <s v="113"/>
    <n v="2016"/>
    <n v="115"/>
    <s v="3.9.5.2"/>
    <n v="1"/>
    <s v="DIRECCIÓN SECTOR MOVILIDAD"/>
    <s v="02 - AUDITORIA DE DESEMPEÑO"/>
    <s v="Control de Resultados"/>
    <s v="N/A"/>
    <s v="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
    <s v="DEFICIENCIAS EN LA ACTUALIZACIÓN DE LOS DATOS RELACIONADOS CON LOS ACUERDOS DE PAGO EN EL SIMIT"/>
    <s v="REALIZAR LAS GESTIONES TENDENTES A ACTUALIZAR LA INFORMACIÓN RELACIONADA CON LOS ACUERDOS DE PAGO CONTENIDAS EN EL SISTEMA DE INFORMACIÓN DE LA SDM AL SIMIT"/>
    <s v="GESTIONES REALIZADAS A ACTUALIZAR LA INFORMACIÓN RELACIONADA CON AP CONTENIDAS EN EL SISTEMA SIMIT"/>
    <s v="(NÚMERO DE ACCIONES GESTIONADAS TENDIENTES  A ACTUALIZAR LA EN EL SISTEMA DE INFORMACIÓN DE LA SDM AL SIMIT / NÚMERO DE ACCIONES PROGRAMADAS EN EL SISTEMA DE INFORMACIÓN DE LA SDM AL SIMIT)*100"/>
    <n v="1"/>
    <s v="DIRECCIÓN DE SERVICIO AL CIUDADANO /  OFICINA DE INFORMACIÓN SECTORIAL"/>
    <s v="2016-09-27"/>
    <x v="3"/>
    <x v="0"/>
    <s v="ABIERTA"/>
    <x v="2"/>
    <s v="DIRECCIÓN DE SERVICIO AL CIUDADANO/ OFICINA DE INFORMACIÓN SECTORIAL _x000a_"/>
    <s v="DSC"/>
    <n v="100"/>
    <n v="100"/>
    <x v="0"/>
    <d v="2018-04-18T00:00:00"/>
    <s v="BLANCA OFIR MURILLO_x000a_JANNETH ROMERO"/>
    <x v="142"/>
  </r>
  <r>
    <n v="685"/>
    <s v="2016-09-14"/>
    <s v="MOVILIDAD"/>
    <s v="SECRETARIA DISTRITAL DE MOVILIDAD"/>
    <s v="113"/>
    <n v="2016"/>
    <n v="115"/>
    <s v="3.9.5.3"/>
    <n v="1"/>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MODIFICAR  EL MANUAL DE ADMINISTRACIÓN Y COBRO DE CARTERA EXISTENTE EN LA  ENTIDAD  COMO UN REGLAMENTO INTERNO DE RECAUDO DE CARTERA SUSCEPTIBLE DE COBRO POR JURISDICCIÓN COACTIVA, QUE ADOPTE POLÍTICAS QUE PERMITAN LA TOMA DE DECISIONES FRENTE A LOS ACUERDOS DE PAGO EN MORA."/>
    <s v="PROYECTO DE REGLAMENTO INTERNO DE RECAUDO DE CARTERA SUSCEPTIBLE DE COBRO POR JC"/>
    <s v="UN (1) PROYECTO DE REGLAMENTO INTERNO DE RECAUDO DE CARTERA SUSCEPTIBLE DE COBRO POR JURISDICCIÓN COACTIVA."/>
    <n v="1"/>
    <s v="SUBDIRECCIÓN DE JURISDICCIÓN COACTIVA"/>
    <s v="2016-09-27"/>
    <x v="3"/>
    <x v="0"/>
    <s v="ABIERTA"/>
    <x v="2"/>
    <s v="Subdirección de Jurisdicción Coactiva "/>
    <s v="SJC"/>
    <n v="100"/>
    <n v="100"/>
    <x v="0"/>
    <d v="2018-04-18T00:00:00"/>
    <s v="BLANCA OFIR MURILLO_x000a_JANNETH ROMERO"/>
    <x v="128"/>
  </r>
  <r>
    <n v="686"/>
    <s v="2016-09-14"/>
    <s v="MOVILIDAD"/>
    <s v="SECRETARIA DISTRITAL DE MOVILIDAD"/>
    <s v="113"/>
    <n v="2016"/>
    <n v="115"/>
    <s v="3.9.5.3"/>
    <n v="2"/>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ADOPTAR MEDIANTE ACTO ADMINISTRATIVO EL  REGLAMENTO INTERNO DE RECAUDO DE CARTERA SUSCEPTIBLE DE COBRO POR JURISDICCIÓN COACTIVA,  QUE ADOPTE POLÍTICAS QUE PERMITAN LA TOMA DE DECISIONES FRENTE A LOS ACUERDOS DE PAGO EN MORA."/>
    <s v="ACTO ADMINISTRATIVO REGLAMENTO INTERNO DE RECAUDO DE CARTERA SUSCEPTIBLE DE COBRO POR JC"/>
    <s v="UN (1) ACTO ADMINISTRATIVO POR EL CUAL SE ADOPTA EL   REGLAMENTO INTERNO DE RECAUDO DE CARTERA SUSCEPTIBLE DE COBRO POR JURISDICCIÓN COACTIVA."/>
    <n v="1"/>
    <s v="SUBDIRECCIÓN DE JURISDICCIÓN COACTIVA"/>
    <s v="2016-09-27"/>
    <x v="3"/>
    <x v="0"/>
    <s v="ABIERTA"/>
    <x v="2"/>
    <s v="Subdirección de Jurisdicción Coactiva "/>
    <s v="SJC"/>
    <n v="100"/>
    <n v="100"/>
    <x v="0"/>
    <d v="2018-04-18T00:00:00"/>
    <s v="BLANCA OFIR MURILLO_x000a_JANNETH ROMERO"/>
    <x v="139"/>
  </r>
  <r>
    <n v="687"/>
    <s v="2016-09-14"/>
    <s v="MOVILIDAD"/>
    <s v="SECRETARIA DISTRITAL DE MOVILIDAD"/>
    <s v="113"/>
    <n v="2016"/>
    <n v="115"/>
    <s v="3.9.5.3"/>
    <n v="3"/>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s v="SUBDIRECCIÓN DE JURISDICCIÓN COACTIVA"/>
    <s v="2016-09-27"/>
    <x v="3"/>
    <x v="0"/>
    <s v="ABIERTA"/>
    <x v="2"/>
    <s v="Subdirección de Jurisdicción Coactiva "/>
    <s v="SJC"/>
    <n v="100"/>
    <n v="100"/>
    <x v="0"/>
    <d v="2018-04-18T00:00:00"/>
    <s v="BLANCA OFIR MURILLO_x000a_JANNETH ROMERO"/>
    <x v="143"/>
  </r>
  <r>
    <n v="688"/>
    <s v="2016-09-14"/>
    <s v="MOVILIDAD"/>
    <s v="SECRETARIA DISTRITAL DE MOVILIDAD"/>
    <s v="113"/>
    <n v="2016"/>
    <n v="115"/>
    <s v="4.1.1"/>
    <n v="1"/>
    <s v="DIRECCIÓN SECTOR MOVILIDAD"/>
    <s v="02 - AUDITORIA DE DESEMPEÑO"/>
    <s v="Control Gestión"/>
    <s v="Gestión Contractual"/>
    <s v="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
    <s v="POSIBLES DEFICIENCIAS EN EL REGISTRO DE LA TOTALIDAD DE LOS SERIALES Y/O PLACAS DE INVENTARIOS DE LOS EQUIPOS RELACIONADOS EN LA BASE DE DATOS"/>
    <s v="SE  PROCEDERÁ A REGISTRAR LA TOTALIDAD DE LOS SERIALES DE LOS EQUIPOS DE COMPUTO,  PARA EL SIGUIENTE INFORME CBN 1026  CORRESPONDINETE AL INVENTARIO FISICO DEL AÑO 2016."/>
    <s v="INDICADOR DE SERIALES REGISTRADOS"/>
    <s v="(NUMERO DE EQUIPOS DE COMPUTO REGISTRADOS CON SERIAL / SOBRE EL NUMERO TOTAL DE  EQUIPOS DE COMPUTO) ."/>
    <n v="1"/>
    <s v="SUBDIRECIÓN ADMINISTRATIVA"/>
    <s v="2016-09-27"/>
    <x v="3"/>
    <x v="0"/>
    <s v="ABIERTA"/>
    <x v="0"/>
    <s v="SUBDIRECIÓN ADMINISTRATIVA "/>
    <s v="S.A "/>
    <n v="100"/>
    <n v="100"/>
    <x v="0"/>
    <d v="2017-12-31T00:00:00"/>
    <s v="BLANCA OFIR MURILLO_x000a_"/>
    <x v="144"/>
  </r>
  <r>
    <n v="689"/>
    <s v="2016-09-14"/>
    <s v="MOVILIDAD"/>
    <s v="SECRETARIA DISTRITAL DE MOVILIDAD"/>
    <s v="113"/>
    <n v="2016"/>
    <n v="115"/>
    <s v="4.2.1.1"/>
    <n v="1"/>
    <s v="DIRECCIÓN SECTOR MOVILIDAD"/>
    <s v="02 - AUDITORIA DE DESEMPEÑO"/>
    <s v="Control Gestión"/>
    <s v="Gestión Contractual"/>
    <s v="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 DIRECCIÓN DE ASUNTOS LEGALES"/>
    <s v="2016-09-27"/>
    <x v="3"/>
    <x v="0"/>
    <s v="ABIERTA"/>
    <x v="3"/>
    <s v="SUBSECRETARÍAS / DIRECCIÓN DE ASUNTOS LEGALES "/>
    <s v="SUBSECRETARÍAS"/>
    <n v="100"/>
    <n v="100"/>
    <x v="0"/>
    <d v="2017-12-31T00:00:00"/>
    <s v="DIANA PATIÑO"/>
    <x v="126"/>
  </r>
  <r>
    <n v="690"/>
    <s v="2016-09-14"/>
    <s v="MOVILIDAD"/>
    <s v="SECRETARIA DISTRITAL DE MOVILIDAD"/>
    <s v="113"/>
    <n v="2016"/>
    <n v="115"/>
    <s v="4.2.1.1"/>
    <n v="2"/>
    <s v="DIRECCIÓN SECTOR MOVILIDAD"/>
    <s v="02 - AUDITORIA DE DESEMPEÑO"/>
    <s v="Control Gestión"/>
    <s v="Gestión Contractual"/>
    <s v="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
    <s v="POSIBLES DEFICIENCIAS EN EL REGISTRO DE LA TOTALIDAD DE LOS SERIALES Y/O PLACAS DE INVENTARIOS DE LOS EQUIPOS RELACIONADOS EN LA BASE DE DATOS"/>
    <s v="SE  PROCEDERÁ A REGISTRAR LA TOTALIDAD DE LOS SERIALES DE LOS EQUIPOS DE COMPUTO,  PARA EL SIGUIENTE INFORME CBN 1026  CORRESPONDIENTE AL INVENTARIO FÍSICO DEL AÑO 2016."/>
    <s v="INDICADOR DE SERIALES REGISTRADOS"/>
    <s v="(NUMERO DE EQUIPOS DE COMPUTO REGISTRADOS CON SERIAL / SOBRE EL NUMERO TOTAL DE  EQUIPOS DE COMPUTO) ."/>
    <n v="1"/>
    <s v="SUBDIRECIÓN ADMINISTRATIVA"/>
    <s v="2016-09-27"/>
    <x v="3"/>
    <x v="0"/>
    <s v="ABIERTA"/>
    <x v="0"/>
    <s v="SUBDIRECIÓN ADMINISTRATIVA"/>
    <m/>
    <n v="0"/>
    <m/>
    <x v="2"/>
    <d v="2018-04-30T00:00:00"/>
    <m/>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6"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E14" firstHeaderRow="1" firstDataRow="2" firstDataCol="1" rowPageCount="2" colPageCount="1"/>
  <pivotFields count="33">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80">
        <item x="0"/>
        <item x="40"/>
        <item x="38"/>
        <item x="1"/>
        <item x="63"/>
        <item x="12"/>
        <item x="13"/>
        <item x="7"/>
        <item x="2"/>
        <item x="62"/>
        <item x="39"/>
        <item x="54"/>
        <item x="9"/>
        <item x="56"/>
        <item x="61"/>
        <item x="58"/>
        <item x="6"/>
        <item x="59"/>
        <item x="55"/>
        <item x="53"/>
        <item x="60"/>
        <item x="11"/>
        <item x="41"/>
        <item x="42"/>
        <item x="10"/>
        <item x="43"/>
        <item x="57"/>
        <item x="47"/>
        <item x="44"/>
        <item x="48"/>
        <item x="64"/>
        <item x="5"/>
        <item x="8"/>
        <item x="74"/>
        <item x="50"/>
        <item x="51"/>
        <item x="52"/>
        <item x="49"/>
        <item x="72"/>
        <item x="76"/>
        <item x="26"/>
        <item x="28"/>
        <item x="36"/>
        <item x="73"/>
        <item x="29"/>
        <item x="77"/>
        <item x="25"/>
        <item x="35"/>
        <item x="34"/>
        <item x="3"/>
        <item x="14"/>
        <item x="33"/>
        <item x="78"/>
        <item x="32"/>
        <item x="67"/>
        <item x="46"/>
        <item x="18"/>
        <item x="16"/>
        <item x="4"/>
        <item x="45"/>
        <item x="22"/>
        <item x="30"/>
        <item x="24"/>
        <item x="27"/>
        <item x="69"/>
        <item x="20"/>
        <item x="31"/>
        <item x="15"/>
        <item h="1" x="65"/>
        <item h="1" x="68"/>
        <item h="1" x="17"/>
        <item h="1" x="23"/>
        <item h="1" x="21"/>
        <item h="1" x="37"/>
        <item h="1" x="19"/>
        <item h="1" x="70"/>
        <item h="1" x="75"/>
        <item h="1" x="71"/>
        <item h="1" x="66"/>
        <item t="default"/>
      </items>
    </pivotField>
    <pivotField showAll="0" defaultSubtotal="0"/>
    <pivotField showAll="0"/>
    <pivotField axis="axisRow" showAll="0">
      <items count="16">
        <item x="11"/>
        <item x="9"/>
        <item x="5"/>
        <item x="10"/>
        <item x="0"/>
        <item x="13"/>
        <item x="1"/>
        <item x="12"/>
        <item x="8"/>
        <item x="4"/>
        <item x="6"/>
        <item x="2"/>
        <item x="14"/>
        <item x="7"/>
        <item x="3"/>
        <item t="default"/>
      </items>
    </pivotField>
    <pivotField showAll="0"/>
    <pivotField showAll="0"/>
    <pivotField showAll="0"/>
    <pivotField showAll="0"/>
    <pivotField axis="axisCol" showAll="0">
      <items count="4">
        <item x="2"/>
        <item x="0"/>
        <item x="1"/>
        <item t="default"/>
      </items>
    </pivotField>
    <pivotField showAll="0"/>
    <pivotField showAll="0"/>
    <pivotField axis="axisPage" multipleItemSelectionAllowed="1" showAll="0">
      <items count="146">
        <item x="47"/>
        <item x="133"/>
        <item x="59"/>
        <item x="79"/>
        <item x="78"/>
        <item x="77"/>
        <item x="94"/>
        <item x="49"/>
        <item x="6"/>
        <item x="137"/>
        <item x="136"/>
        <item x="135"/>
        <item x="138"/>
        <item x="131"/>
        <item x="104"/>
        <item h="1" x="115"/>
        <item h="1" x="120"/>
        <item h="1" x="91"/>
        <item h="1" x="90"/>
        <item h="1" x="0"/>
        <item h="1" x="7"/>
        <item h="1" x="8"/>
        <item h="1" x="89"/>
        <item h="1" x="88"/>
        <item h="1" x="93"/>
        <item h="1" x="87"/>
        <item h="1" x="75"/>
        <item h="1" x="83"/>
        <item h="1" x="82"/>
        <item h="1" x="73"/>
        <item h="1" x="9"/>
        <item h="1" x="74"/>
        <item h="1" x="92"/>
        <item h="1" x="84"/>
        <item h="1" x="127"/>
        <item h="1" x="32"/>
        <item x="85"/>
        <item x="81"/>
        <item x="10"/>
        <item x="126"/>
        <item x="125"/>
        <item x="116"/>
        <item x="118"/>
        <item x="106"/>
        <item x="107"/>
        <item x="25"/>
        <item x="34"/>
        <item x="97"/>
        <item x="1"/>
        <item x="33"/>
        <item x="114"/>
        <item x="112"/>
        <item x="134"/>
        <item x="44"/>
        <item x="21"/>
        <item x="86"/>
        <item h="1" x="124"/>
        <item x="43"/>
        <item x="98"/>
        <item x="95"/>
        <item x="18"/>
        <item x="27"/>
        <item x="99"/>
        <item x="96"/>
        <item x="119"/>
        <item x="13"/>
        <item x="123"/>
        <item x="70"/>
        <item x="12"/>
        <item x="53"/>
        <item x="11"/>
        <item x="14"/>
        <item x="101"/>
        <item x="67"/>
        <item x="40"/>
        <item x="144"/>
        <item x="60"/>
        <item x="39"/>
        <item x="61"/>
        <item x="35"/>
        <item x="63"/>
        <item x="48"/>
        <item x="23"/>
        <item x="130"/>
        <item x="143"/>
        <item x="141"/>
        <item x="38"/>
        <item x="17"/>
        <item x="71"/>
        <item x="24"/>
        <item x="37"/>
        <item x="65"/>
        <item x="66"/>
        <item x="41"/>
        <item x="140"/>
        <item x="139"/>
        <item x="129"/>
        <item x="128"/>
        <item x="42"/>
        <item x="50"/>
        <item x="36"/>
        <item x="45"/>
        <item x="80"/>
        <item x="52"/>
        <item x="69"/>
        <item x="62"/>
        <item x="103"/>
        <item x="64"/>
        <item x="19"/>
        <item x="20"/>
        <item x="30"/>
        <item x="113"/>
        <item x="68"/>
        <item x="117"/>
        <item x="132"/>
        <item x="102"/>
        <item x="15"/>
        <item x="3"/>
        <item x="57"/>
        <item x="110"/>
        <item x="4"/>
        <item x="58"/>
        <item x="111"/>
        <item x="121"/>
        <item x="29"/>
        <item x="31"/>
        <item x="28"/>
        <item x="2"/>
        <item x="108"/>
        <item x="55"/>
        <item x="5"/>
        <item x="56"/>
        <item x="109"/>
        <item x="72"/>
        <item x="22"/>
        <item x="76"/>
        <item x="16"/>
        <item x="142"/>
        <item x="46"/>
        <item x="122"/>
        <item x="26"/>
        <item x="105"/>
        <item x="51"/>
        <item x="54"/>
        <item x="100"/>
        <item t="default"/>
      </items>
    </pivotField>
  </pivotFields>
  <rowFields count="1">
    <field x="24"/>
  </rowFields>
  <rowItems count="9">
    <i>
      <x v="1"/>
    </i>
    <i>
      <x v="2"/>
    </i>
    <i>
      <x v="4"/>
    </i>
    <i>
      <x v="8"/>
    </i>
    <i>
      <x v="9"/>
    </i>
    <i>
      <x v="10"/>
    </i>
    <i>
      <x v="11"/>
    </i>
    <i>
      <x v="14"/>
    </i>
    <i t="grand">
      <x/>
    </i>
  </rowItems>
  <colFields count="1">
    <field x="29"/>
  </colFields>
  <colItems count="4">
    <i>
      <x/>
    </i>
    <i>
      <x v="1"/>
    </i>
    <i>
      <x v="2"/>
    </i>
    <i t="grand">
      <x/>
    </i>
  </colItems>
  <pageFields count="2">
    <pageField fld="32" hier="-1"/>
    <pageField fld="21" hier="-1"/>
  </pageFields>
  <dataFields count="1">
    <dataField name="Cuenta de No. HALLAZGO"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8"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7:B43" firstHeaderRow="1" firstDataRow="1" firstDataCol="1" rowPageCount="1" colPageCount="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dataField="1" multipleItemSelectionAllowed="1" showAll="0">
      <items count="80">
        <item h="1" x="0"/>
        <item h="1" x="40"/>
        <item h="1" x="38"/>
        <item h="1" x="1"/>
        <item h="1" x="63"/>
        <item h="1" x="12"/>
        <item h="1" x="13"/>
        <item h="1" x="7"/>
        <item h="1" x="2"/>
        <item h="1" x="62"/>
        <item h="1" x="39"/>
        <item h="1" x="54"/>
        <item h="1" x="9"/>
        <item h="1" x="56"/>
        <item h="1" x="61"/>
        <item h="1" x="58"/>
        <item h="1" x="6"/>
        <item h="1" x="59"/>
        <item h="1" x="55"/>
        <item h="1" x="53"/>
        <item h="1" x="60"/>
        <item h="1" x="11"/>
        <item h="1" x="41"/>
        <item h="1" x="42"/>
        <item h="1" x="10"/>
        <item h="1" x="43"/>
        <item h="1" x="57"/>
        <item h="1" x="47"/>
        <item h="1" x="44"/>
        <item h="1" x="48"/>
        <item h="1" x="64"/>
        <item h="1" x="5"/>
        <item h="1" x="8"/>
        <item h="1" x="74"/>
        <item h="1" x="50"/>
        <item h="1" x="51"/>
        <item h="1" x="52"/>
        <item h="1" x="49"/>
        <item h="1" x="72"/>
        <item h="1" x="76"/>
        <item h="1" x="26"/>
        <item h="1" x="28"/>
        <item h="1" x="36"/>
        <item h="1" x="73"/>
        <item h="1" x="29"/>
        <item h="1" x="77"/>
        <item h="1" x="25"/>
        <item h="1" x="35"/>
        <item h="1" x="34"/>
        <item h="1" x="3"/>
        <item h="1" x="14"/>
        <item h="1" x="33"/>
        <item h="1" x="78"/>
        <item h="1" x="32"/>
        <item h="1" x="67"/>
        <item h="1" x="46"/>
        <item h="1" x="18"/>
        <item h="1" x="16"/>
        <item h="1" x="4"/>
        <item h="1" x="45"/>
        <item h="1" x="22"/>
        <item h="1" x="30"/>
        <item h="1" x="24"/>
        <item h="1" x="27"/>
        <item h="1" x="69"/>
        <item h="1" x="20"/>
        <item h="1" x="31"/>
        <item h="1" x="15"/>
        <item x="65"/>
        <item x="68"/>
        <item x="17"/>
        <item x="23"/>
        <item x="21"/>
        <item x="37"/>
        <item x="19"/>
        <item x="70"/>
        <item x="75"/>
        <item x="71"/>
        <item x="66"/>
        <item t="default"/>
      </items>
    </pivotField>
    <pivotField showAll="0" defaultSubtotal="0"/>
    <pivotField showAll="0"/>
    <pivotField axis="axisRow" showAll="0">
      <items count="16">
        <item x="11"/>
        <item x="9"/>
        <item x="5"/>
        <item x="10"/>
        <item x="0"/>
        <item x="13"/>
        <item x="1"/>
        <item x="12"/>
        <item x="8"/>
        <item x="4"/>
        <item x="6"/>
        <item x="2"/>
        <item x="14"/>
        <item x="7"/>
        <item x="3"/>
        <item t="default"/>
      </items>
    </pivotField>
    <pivotField showAll="0"/>
    <pivotField showAll="0"/>
    <pivotField showAll="0"/>
    <pivotField showAll="0"/>
    <pivotField showAll="0"/>
    <pivotField showAll="0"/>
    <pivotField showAll="0"/>
    <pivotField showAll="0"/>
  </pivotFields>
  <rowFields count="1">
    <field x="24"/>
  </rowFields>
  <rowItems count="6">
    <i>
      <x v="4"/>
    </i>
    <i>
      <x v="9"/>
    </i>
    <i>
      <x v="10"/>
    </i>
    <i>
      <x v="11"/>
    </i>
    <i>
      <x v="13"/>
    </i>
    <i t="grand">
      <x/>
    </i>
  </rowItems>
  <colItems count="1">
    <i/>
  </colItems>
  <pageFields count="1">
    <pageField fld="21" hier="-1"/>
  </pageFields>
  <dataFields count="1">
    <dataField name="Cuenta de FECHA DE TERMINACIÓN"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7"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9:B33" firstHeaderRow="1" firstDataRow="1" firstDataCol="1" rowPageCount="1" colPageCount="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axis="axisRow" showAll="0">
      <items count="16">
        <item x="11"/>
        <item x="9"/>
        <item x="5"/>
        <item x="10"/>
        <item x="0"/>
        <item x="13"/>
        <item x="1"/>
        <item x="12"/>
        <item x="8"/>
        <item x="4"/>
        <item x="6"/>
        <item x="2"/>
        <item x="14"/>
        <item x="7"/>
        <item x="3"/>
        <item t="default"/>
      </items>
    </pivotField>
    <pivotField showAll="0"/>
    <pivotField showAll="0"/>
    <pivotField showAll="0"/>
    <pivotField showAll="0"/>
    <pivotField dataField="1" showAll="0"/>
    <pivotField showAll="0"/>
    <pivotField showAll="0"/>
    <pivotField axis="axisPage" multipleItemSelectionAllowed="1" showAll="0">
      <items count="146">
        <item h="1" x="47"/>
        <item h="1" x="133"/>
        <item h="1" x="59"/>
        <item h="1" x="79"/>
        <item h="1" x="78"/>
        <item h="1" x="77"/>
        <item h="1" x="94"/>
        <item h="1" x="49"/>
        <item h="1" x="6"/>
        <item h="1" x="137"/>
        <item h="1" x="136"/>
        <item h="1" x="135"/>
        <item h="1" x="138"/>
        <item h="1" x="131"/>
        <item h="1" x="104"/>
        <item x="115"/>
        <item x="120"/>
        <item x="91"/>
        <item x="90"/>
        <item x="0"/>
        <item x="7"/>
        <item x="8"/>
        <item x="89"/>
        <item x="88"/>
        <item x="93"/>
        <item x="87"/>
        <item x="75"/>
        <item x="83"/>
        <item x="82"/>
        <item x="73"/>
        <item x="9"/>
        <item x="74"/>
        <item x="92"/>
        <item x="84"/>
        <item x="127"/>
        <item x="32"/>
        <item h="1" x="85"/>
        <item h="1" x="81"/>
        <item h="1" x="10"/>
        <item h="1" x="126"/>
        <item h="1" x="125"/>
        <item h="1" x="116"/>
        <item h="1" x="118"/>
        <item h="1" x="106"/>
        <item h="1" x="107"/>
        <item h="1" x="25"/>
        <item h="1" x="34"/>
        <item h="1" x="97"/>
        <item h="1" x="1"/>
        <item h="1" x="33"/>
        <item h="1" x="114"/>
        <item h="1" x="112"/>
        <item h="1" x="134"/>
        <item h="1" x="44"/>
        <item h="1" x="21"/>
        <item h="1" x="86"/>
        <item x="124"/>
        <item h="1" x="43"/>
        <item h="1" x="98"/>
        <item h="1" x="95"/>
        <item h="1" x="18"/>
        <item h="1" x="27"/>
        <item h="1" x="99"/>
        <item h="1" x="96"/>
        <item h="1" x="119"/>
        <item h="1" x="13"/>
        <item h="1" x="123"/>
        <item h="1" x="70"/>
        <item h="1" x="12"/>
        <item h="1" x="53"/>
        <item h="1" x="11"/>
        <item h="1" x="14"/>
        <item h="1" x="101"/>
        <item h="1" x="67"/>
        <item h="1" x="40"/>
        <item h="1" x="144"/>
        <item h="1" x="60"/>
        <item h="1" x="39"/>
        <item h="1" x="61"/>
        <item h="1" x="35"/>
        <item h="1" x="63"/>
        <item h="1" x="48"/>
        <item h="1" x="23"/>
        <item h="1" x="130"/>
        <item h="1" x="143"/>
        <item h="1" x="141"/>
        <item h="1" x="38"/>
        <item h="1" x="17"/>
        <item h="1" x="71"/>
        <item h="1" x="24"/>
        <item h="1" x="37"/>
        <item h="1" x="65"/>
        <item h="1" x="66"/>
        <item h="1" x="41"/>
        <item h="1" x="140"/>
        <item h="1" x="139"/>
        <item h="1" x="129"/>
        <item h="1" x="128"/>
        <item h="1" x="42"/>
        <item h="1" x="50"/>
        <item h="1" x="36"/>
        <item h="1" x="45"/>
        <item h="1" x="80"/>
        <item h="1" x="52"/>
        <item h="1" x="69"/>
        <item h="1" x="62"/>
        <item h="1" x="103"/>
        <item h="1" x="64"/>
        <item h="1" x="19"/>
        <item h="1" x="20"/>
        <item h="1" x="30"/>
        <item h="1" x="113"/>
        <item h="1" x="68"/>
        <item h="1" x="117"/>
        <item h="1" x="132"/>
        <item h="1" x="102"/>
        <item h="1" x="15"/>
        <item h="1" x="3"/>
        <item h="1" x="57"/>
        <item h="1" x="110"/>
        <item h="1" x="4"/>
        <item h="1" x="58"/>
        <item h="1" x="111"/>
        <item h="1" x="121"/>
        <item h="1" x="29"/>
        <item h="1" x="31"/>
        <item h="1" x="28"/>
        <item h="1" x="2"/>
        <item h="1" x="108"/>
        <item h="1" x="55"/>
        <item h="1" x="5"/>
        <item h="1" x="56"/>
        <item h="1" x="109"/>
        <item h="1" x="72"/>
        <item h="1" x="22"/>
        <item h="1" x="76"/>
        <item h="1" x="16"/>
        <item h="1" x="142"/>
        <item h="1" x="46"/>
        <item h="1" x="122"/>
        <item h="1" x="26"/>
        <item h="1" x="105"/>
        <item h="1" x="51"/>
        <item h="1" x="54"/>
        <item h="1" x="100"/>
        <item t="default"/>
      </items>
    </pivotField>
  </pivotFields>
  <rowFields count="1">
    <field x="24"/>
  </rowFields>
  <rowItems count="14">
    <i>
      <x/>
    </i>
    <i>
      <x v="1"/>
    </i>
    <i>
      <x v="3"/>
    </i>
    <i>
      <x v="4"/>
    </i>
    <i>
      <x v="5"/>
    </i>
    <i>
      <x v="6"/>
    </i>
    <i>
      <x v="7"/>
    </i>
    <i>
      <x v="8"/>
    </i>
    <i>
      <x v="10"/>
    </i>
    <i>
      <x v="11"/>
    </i>
    <i>
      <x v="12"/>
    </i>
    <i>
      <x v="13"/>
    </i>
    <i>
      <x v="14"/>
    </i>
    <i t="grand">
      <x/>
    </i>
  </rowItems>
  <colItems count="1">
    <i/>
  </colItems>
  <pageFields count="1">
    <pageField fld="32" hier="-1"/>
  </pageFields>
  <dataFields count="1">
    <dataField name="Cuenta de ESTADO Y EVALUACIÓN AUDITOR _x000a_" fld="2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158"/>
  <sheetViews>
    <sheetView topLeftCell="A5" zoomScale="118" zoomScaleNormal="118" workbookViewId="0">
      <selection sqref="A1:AG5"/>
    </sheetView>
  </sheetViews>
  <sheetFormatPr baseColWidth="10" defaultRowHeight="15"/>
  <cols>
    <col min="1" max="1" width="7.140625" customWidth="1"/>
    <col min="2" max="2" width="12.7109375" customWidth="1"/>
    <col min="3" max="3" width="10.42578125" customWidth="1"/>
    <col min="5" max="5" width="7.85546875" customWidth="1"/>
    <col min="6" max="6" width="8.28515625" customWidth="1"/>
    <col min="7" max="7" width="11.5703125" customWidth="1"/>
    <col min="8" max="8" width="4.85546875" customWidth="1"/>
    <col min="9" max="9" width="4.7109375" customWidth="1"/>
    <col min="13" max="13" width="7" customWidth="1"/>
    <col min="14" max="14" width="26.85546875" customWidth="1"/>
    <col min="15" max="15" width="26.7109375" customWidth="1"/>
    <col min="16" max="16" width="39.140625" customWidth="1"/>
    <col min="18" max="18" width="26" customWidth="1"/>
    <col min="32" max="32" width="11.42578125" style="35"/>
    <col min="33" max="33" width="41.5703125" customWidth="1"/>
  </cols>
  <sheetData>
    <row r="1" spans="1:55" ht="63.75" hidden="1" customHeight="1">
      <c r="A1" s="93" t="s">
        <v>2097</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row>
    <row r="2" spans="1:55" ht="15.75" hidden="1"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BC2" t="s">
        <v>44</v>
      </c>
    </row>
    <row r="3" spans="1:55" ht="15.75" hidden="1"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BC3" t="s">
        <v>34</v>
      </c>
    </row>
    <row r="4" spans="1:55" ht="15" hidden="1" customHeigh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BC4" t="s">
        <v>68</v>
      </c>
    </row>
    <row r="5" spans="1:55" ht="36" customHeight="1">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BC5" t="s">
        <v>355</v>
      </c>
    </row>
    <row r="6" spans="1:55" s="54" customFormat="1" ht="69.75" customHeight="1">
      <c r="A6" s="57" t="s">
        <v>1</v>
      </c>
      <c r="B6" s="57" t="s">
        <v>2</v>
      </c>
      <c r="C6" s="57" t="s">
        <v>3</v>
      </c>
      <c r="D6" s="57" t="s">
        <v>4</v>
      </c>
      <c r="E6" s="57" t="s">
        <v>5</v>
      </c>
      <c r="F6" s="57" t="s">
        <v>6</v>
      </c>
      <c r="G6" s="57" t="s">
        <v>7</v>
      </c>
      <c r="H6" s="57" t="s">
        <v>8</v>
      </c>
      <c r="I6" s="57" t="s">
        <v>9</v>
      </c>
      <c r="J6" s="57" t="s">
        <v>10</v>
      </c>
      <c r="K6" s="57" t="s">
        <v>11</v>
      </c>
      <c r="L6" s="57" t="s">
        <v>12</v>
      </c>
      <c r="M6" s="57" t="s">
        <v>13</v>
      </c>
      <c r="N6" s="57" t="s">
        <v>14</v>
      </c>
      <c r="O6" s="57" t="s">
        <v>15</v>
      </c>
      <c r="P6" s="57" t="s">
        <v>16</v>
      </c>
      <c r="Q6" s="57" t="s">
        <v>17</v>
      </c>
      <c r="R6" s="57" t="s">
        <v>18</v>
      </c>
      <c r="S6" s="57" t="s">
        <v>19</v>
      </c>
      <c r="T6" s="57" t="s">
        <v>20</v>
      </c>
      <c r="U6" s="57" t="s">
        <v>21</v>
      </c>
      <c r="V6" s="57" t="s">
        <v>22</v>
      </c>
      <c r="W6" s="57" t="s">
        <v>23</v>
      </c>
      <c r="X6" s="57" t="s">
        <v>1951</v>
      </c>
      <c r="Y6" s="52" t="s">
        <v>1960</v>
      </c>
      <c r="Z6" s="52" t="s">
        <v>1746</v>
      </c>
      <c r="AA6" s="52" t="s">
        <v>1747</v>
      </c>
      <c r="AB6" s="52" t="s">
        <v>1748</v>
      </c>
      <c r="AC6" s="52" t="s">
        <v>1749</v>
      </c>
      <c r="AD6" s="52" t="s">
        <v>1944</v>
      </c>
      <c r="AE6" s="53" t="s">
        <v>1750</v>
      </c>
      <c r="AF6" s="52" t="s">
        <v>1751</v>
      </c>
      <c r="AG6" s="52" t="s">
        <v>1752</v>
      </c>
    </row>
    <row r="7" spans="1:55" ht="81">
      <c r="A7" s="1">
        <v>2</v>
      </c>
      <c r="B7" s="2" t="s">
        <v>24</v>
      </c>
      <c r="C7" s="38" t="s">
        <v>25</v>
      </c>
      <c r="D7" s="38" t="s">
        <v>26</v>
      </c>
      <c r="E7" s="2" t="s">
        <v>27</v>
      </c>
      <c r="F7" s="38">
        <v>2014</v>
      </c>
      <c r="G7" s="2">
        <v>809</v>
      </c>
      <c r="H7" s="38" t="s">
        <v>35</v>
      </c>
      <c r="I7" s="38">
        <v>1</v>
      </c>
      <c r="J7" s="2" t="s">
        <v>28</v>
      </c>
      <c r="K7" s="2" t="s">
        <v>29</v>
      </c>
      <c r="L7" s="2" t="s">
        <v>30</v>
      </c>
      <c r="M7" s="2" t="s">
        <v>31</v>
      </c>
      <c r="N7" s="2" t="s">
        <v>36</v>
      </c>
      <c r="O7" s="2" t="s">
        <v>37</v>
      </c>
      <c r="P7" s="2" t="s">
        <v>38</v>
      </c>
      <c r="Q7" s="2" t="s">
        <v>39</v>
      </c>
      <c r="R7" s="2" t="s">
        <v>40</v>
      </c>
      <c r="S7" s="2">
        <v>1</v>
      </c>
      <c r="T7" s="2" t="s">
        <v>41</v>
      </c>
      <c r="U7" s="2" t="s">
        <v>42</v>
      </c>
      <c r="V7" s="2" t="s">
        <v>43</v>
      </c>
      <c r="W7" s="2" t="s">
        <v>33</v>
      </c>
      <c r="X7" s="37" t="s">
        <v>44</v>
      </c>
      <c r="Y7" s="6" t="s">
        <v>1753</v>
      </c>
      <c r="Z7" s="22" t="s">
        <v>80</v>
      </c>
      <c r="AA7" s="6" t="s">
        <v>400</v>
      </c>
      <c r="AB7" s="16">
        <v>100</v>
      </c>
      <c r="AC7" s="33"/>
      <c r="AD7" s="16" t="s">
        <v>34</v>
      </c>
      <c r="AE7" s="33"/>
      <c r="AF7" s="13" t="s">
        <v>1828</v>
      </c>
      <c r="AG7" s="29" t="s">
        <v>1730</v>
      </c>
      <c r="AH7" s="26"/>
    </row>
    <row r="8" spans="1:55" ht="81">
      <c r="A8" s="1">
        <v>3</v>
      </c>
      <c r="B8" s="2" t="s">
        <v>24</v>
      </c>
      <c r="C8" s="38" t="s">
        <v>25</v>
      </c>
      <c r="D8" s="38" t="s">
        <v>26</v>
      </c>
      <c r="E8" s="2" t="s">
        <v>27</v>
      </c>
      <c r="F8" s="38">
        <v>2014</v>
      </c>
      <c r="G8" s="2">
        <v>809</v>
      </c>
      <c r="H8" s="38" t="s">
        <v>35</v>
      </c>
      <c r="I8" s="38">
        <v>2</v>
      </c>
      <c r="J8" s="2" t="s">
        <v>28</v>
      </c>
      <c r="K8" s="2" t="s">
        <v>29</v>
      </c>
      <c r="L8" s="2" t="s">
        <v>30</v>
      </c>
      <c r="M8" s="2" t="s">
        <v>31</v>
      </c>
      <c r="N8" s="2" t="s">
        <v>36</v>
      </c>
      <c r="O8" s="2" t="s">
        <v>37</v>
      </c>
      <c r="P8" s="2" t="s">
        <v>45</v>
      </c>
      <c r="Q8" s="2" t="s">
        <v>46</v>
      </c>
      <c r="R8" s="2" t="s">
        <v>47</v>
      </c>
      <c r="S8" s="2">
        <v>1</v>
      </c>
      <c r="T8" s="2" t="s">
        <v>41</v>
      </c>
      <c r="U8" s="2" t="s">
        <v>42</v>
      </c>
      <c r="V8" s="2" t="s">
        <v>48</v>
      </c>
      <c r="W8" s="2" t="s">
        <v>33</v>
      </c>
      <c r="X8" s="38" t="s">
        <v>44</v>
      </c>
      <c r="Y8" s="6" t="s">
        <v>1753</v>
      </c>
      <c r="Z8" s="22" t="s">
        <v>80</v>
      </c>
      <c r="AA8" s="6" t="s">
        <v>400</v>
      </c>
      <c r="AB8" s="16">
        <v>100</v>
      </c>
      <c r="AC8" s="33"/>
      <c r="AD8" s="16" t="s">
        <v>34</v>
      </c>
      <c r="AE8" s="33"/>
      <c r="AF8" s="13" t="s">
        <v>1828</v>
      </c>
      <c r="AG8" s="29" t="s">
        <v>1730</v>
      </c>
      <c r="AH8" s="26"/>
    </row>
    <row r="9" spans="1:55" ht="81">
      <c r="A9" s="1">
        <v>4</v>
      </c>
      <c r="B9" s="2" t="s">
        <v>24</v>
      </c>
      <c r="C9" s="38" t="s">
        <v>25</v>
      </c>
      <c r="D9" s="38" t="s">
        <v>26</v>
      </c>
      <c r="E9" s="2" t="s">
        <v>27</v>
      </c>
      <c r="F9" s="38">
        <v>2014</v>
      </c>
      <c r="G9" s="2">
        <v>809</v>
      </c>
      <c r="H9" s="38" t="s">
        <v>35</v>
      </c>
      <c r="I9" s="38">
        <v>3</v>
      </c>
      <c r="J9" s="2" t="s">
        <v>28</v>
      </c>
      <c r="K9" s="2" t="s">
        <v>29</v>
      </c>
      <c r="L9" s="2" t="s">
        <v>30</v>
      </c>
      <c r="M9" s="2" t="s">
        <v>31</v>
      </c>
      <c r="N9" s="2" t="s">
        <v>36</v>
      </c>
      <c r="O9" s="2" t="s">
        <v>37</v>
      </c>
      <c r="P9" s="2" t="s">
        <v>49</v>
      </c>
      <c r="Q9" s="2" t="s">
        <v>50</v>
      </c>
      <c r="R9" s="2" t="s">
        <v>51</v>
      </c>
      <c r="S9" s="2">
        <v>1</v>
      </c>
      <c r="T9" s="2" t="s">
        <v>52</v>
      </c>
      <c r="U9" s="2" t="s">
        <v>42</v>
      </c>
      <c r="V9" s="2" t="s">
        <v>53</v>
      </c>
      <c r="W9" s="2" t="s">
        <v>33</v>
      </c>
      <c r="X9" s="38" t="s">
        <v>44</v>
      </c>
      <c r="Y9" s="6" t="s">
        <v>1948</v>
      </c>
      <c r="Z9" s="2" t="s">
        <v>52</v>
      </c>
      <c r="AA9" s="6"/>
      <c r="AB9" s="16">
        <v>100</v>
      </c>
      <c r="AC9" s="33"/>
      <c r="AD9" s="16" t="s">
        <v>34</v>
      </c>
      <c r="AE9" s="33"/>
      <c r="AF9" s="13" t="s">
        <v>1828</v>
      </c>
      <c r="AG9" s="29" t="s">
        <v>1730</v>
      </c>
      <c r="AH9" s="26"/>
    </row>
    <row r="10" spans="1:55" ht="81">
      <c r="A10" s="1">
        <v>5</v>
      </c>
      <c r="B10" s="2" t="s">
        <v>24</v>
      </c>
      <c r="C10" s="38" t="s">
        <v>25</v>
      </c>
      <c r="D10" s="38" t="s">
        <v>26</v>
      </c>
      <c r="E10" s="2" t="s">
        <v>27</v>
      </c>
      <c r="F10" s="38">
        <v>2014</v>
      </c>
      <c r="G10" s="2">
        <v>809</v>
      </c>
      <c r="H10" s="38" t="s">
        <v>35</v>
      </c>
      <c r="I10" s="38">
        <v>4</v>
      </c>
      <c r="J10" s="2" t="s">
        <v>28</v>
      </c>
      <c r="K10" s="2" t="s">
        <v>29</v>
      </c>
      <c r="L10" s="2" t="s">
        <v>30</v>
      </c>
      <c r="M10" s="2" t="s">
        <v>31</v>
      </c>
      <c r="N10" s="2" t="s">
        <v>36</v>
      </c>
      <c r="O10" s="2" t="s">
        <v>37</v>
      </c>
      <c r="P10" s="2" t="s">
        <v>54</v>
      </c>
      <c r="Q10" s="2" t="s">
        <v>39</v>
      </c>
      <c r="R10" s="2" t="s">
        <v>55</v>
      </c>
      <c r="S10" s="2">
        <v>1</v>
      </c>
      <c r="T10" s="2" t="s">
        <v>41</v>
      </c>
      <c r="U10" s="2" t="s">
        <v>42</v>
      </c>
      <c r="V10" s="2" t="s">
        <v>53</v>
      </c>
      <c r="W10" s="2" t="s">
        <v>33</v>
      </c>
      <c r="X10" s="38" t="s">
        <v>44</v>
      </c>
      <c r="Y10" s="6" t="s">
        <v>1753</v>
      </c>
      <c r="Z10" s="22" t="s">
        <v>80</v>
      </c>
      <c r="AA10" s="6" t="s">
        <v>400</v>
      </c>
      <c r="AB10" s="16">
        <v>100</v>
      </c>
      <c r="AC10" s="33"/>
      <c r="AD10" s="16" t="s">
        <v>34</v>
      </c>
      <c r="AE10" s="33"/>
      <c r="AF10" s="13" t="s">
        <v>1828</v>
      </c>
      <c r="AG10" s="29" t="s">
        <v>1730</v>
      </c>
      <c r="AH10" s="26"/>
    </row>
    <row r="11" spans="1:55" ht="72">
      <c r="A11" s="1">
        <v>7</v>
      </c>
      <c r="B11" s="2" t="s">
        <v>56</v>
      </c>
      <c r="C11" s="38" t="s">
        <v>25</v>
      </c>
      <c r="D11" s="38" t="s">
        <v>26</v>
      </c>
      <c r="E11" s="2" t="s">
        <v>27</v>
      </c>
      <c r="F11" s="38">
        <v>2016</v>
      </c>
      <c r="G11" s="2">
        <v>119</v>
      </c>
      <c r="H11" s="38" t="s">
        <v>57</v>
      </c>
      <c r="I11" s="38">
        <v>2</v>
      </c>
      <c r="J11" s="2" t="s">
        <v>28</v>
      </c>
      <c r="K11" s="2" t="s">
        <v>58</v>
      </c>
      <c r="L11" s="2" t="s">
        <v>30</v>
      </c>
      <c r="M11" s="2" t="s">
        <v>59</v>
      </c>
      <c r="N11" s="2" t="s">
        <v>60</v>
      </c>
      <c r="O11" s="2" t="s">
        <v>69</v>
      </c>
      <c r="P11" s="2" t="s">
        <v>70</v>
      </c>
      <c r="Q11" s="2" t="s">
        <v>71</v>
      </c>
      <c r="R11" s="2" t="s">
        <v>72</v>
      </c>
      <c r="S11" s="2">
        <v>0.8</v>
      </c>
      <c r="T11" s="2" t="s">
        <v>65</v>
      </c>
      <c r="U11" s="2" t="s">
        <v>66</v>
      </c>
      <c r="V11" s="2" t="s">
        <v>73</v>
      </c>
      <c r="W11" s="2" t="s">
        <v>33</v>
      </c>
      <c r="X11" s="38" t="s">
        <v>44</v>
      </c>
      <c r="Y11" s="6" t="s">
        <v>1753</v>
      </c>
      <c r="Z11" s="7" t="s">
        <v>1754</v>
      </c>
      <c r="AA11" s="6" t="s">
        <v>400</v>
      </c>
      <c r="AB11" s="13">
        <v>100</v>
      </c>
      <c r="AC11" s="13">
        <v>100</v>
      </c>
      <c r="AD11" s="16" t="s">
        <v>34</v>
      </c>
      <c r="AE11" s="12">
        <v>43069</v>
      </c>
      <c r="AF11" s="13" t="s">
        <v>1755</v>
      </c>
      <c r="AG11" s="17" t="s">
        <v>1757</v>
      </c>
      <c r="AH11" s="26"/>
    </row>
    <row r="12" spans="1:55" ht="126">
      <c r="A12" s="1">
        <v>8</v>
      </c>
      <c r="B12" s="2" t="s">
        <v>74</v>
      </c>
      <c r="C12" s="38" t="s">
        <v>25</v>
      </c>
      <c r="D12" s="38" t="s">
        <v>26</v>
      </c>
      <c r="E12" s="2" t="s">
        <v>27</v>
      </c>
      <c r="F12" s="38">
        <v>2017</v>
      </c>
      <c r="G12" s="2">
        <v>91</v>
      </c>
      <c r="H12" s="38" t="s">
        <v>57</v>
      </c>
      <c r="I12" s="38">
        <v>1</v>
      </c>
      <c r="J12" s="2" t="s">
        <v>28</v>
      </c>
      <c r="K12" s="2" t="s">
        <v>58</v>
      </c>
      <c r="L12" s="2" t="s">
        <v>30</v>
      </c>
      <c r="M12" s="2" t="s">
        <v>59</v>
      </c>
      <c r="N12" s="2" t="s">
        <v>75</v>
      </c>
      <c r="O12" s="2" t="s">
        <v>76</v>
      </c>
      <c r="P12" s="2" t="s">
        <v>77</v>
      </c>
      <c r="Q12" s="2" t="s">
        <v>78</v>
      </c>
      <c r="R12" s="2" t="s">
        <v>79</v>
      </c>
      <c r="S12" s="2">
        <v>100</v>
      </c>
      <c r="T12" s="2" t="s">
        <v>80</v>
      </c>
      <c r="U12" s="2" t="s">
        <v>81</v>
      </c>
      <c r="V12" s="2" t="s">
        <v>82</v>
      </c>
      <c r="W12" s="2" t="s">
        <v>33</v>
      </c>
      <c r="X12" s="38" t="s">
        <v>44</v>
      </c>
      <c r="Y12" s="6" t="s">
        <v>1753</v>
      </c>
      <c r="Z12" s="7" t="s">
        <v>1758</v>
      </c>
      <c r="AA12" s="6" t="s">
        <v>1759</v>
      </c>
      <c r="AB12" s="10">
        <v>100</v>
      </c>
      <c r="AC12" s="10">
        <v>100</v>
      </c>
      <c r="AD12" s="16" t="s">
        <v>34</v>
      </c>
      <c r="AE12" s="12">
        <v>43220</v>
      </c>
      <c r="AF12" s="13" t="s">
        <v>1941</v>
      </c>
      <c r="AG12" s="8" t="s">
        <v>1865</v>
      </c>
      <c r="AH12" s="26"/>
    </row>
    <row r="13" spans="1:55" ht="126">
      <c r="A13" s="1">
        <v>9</v>
      </c>
      <c r="B13" s="2" t="s">
        <v>74</v>
      </c>
      <c r="C13" s="38" t="s">
        <v>25</v>
      </c>
      <c r="D13" s="38" t="s">
        <v>26</v>
      </c>
      <c r="E13" s="2" t="s">
        <v>27</v>
      </c>
      <c r="F13" s="38">
        <v>2017</v>
      </c>
      <c r="G13" s="2">
        <v>91</v>
      </c>
      <c r="H13" s="38" t="s">
        <v>57</v>
      </c>
      <c r="I13" s="38">
        <v>2</v>
      </c>
      <c r="J13" s="2" t="s">
        <v>28</v>
      </c>
      <c r="K13" s="2" t="s">
        <v>58</v>
      </c>
      <c r="L13" s="2" t="s">
        <v>30</v>
      </c>
      <c r="M13" s="2" t="s">
        <v>59</v>
      </c>
      <c r="N13" s="2" t="s">
        <v>75</v>
      </c>
      <c r="O13" s="2" t="s">
        <v>76</v>
      </c>
      <c r="P13" s="2" t="s">
        <v>83</v>
      </c>
      <c r="Q13" s="2" t="s">
        <v>84</v>
      </c>
      <c r="R13" s="2" t="s">
        <v>85</v>
      </c>
      <c r="S13" s="2">
        <v>100</v>
      </c>
      <c r="T13" s="2" t="s">
        <v>80</v>
      </c>
      <c r="U13" s="2" t="s">
        <v>81</v>
      </c>
      <c r="V13" s="2" t="s">
        <v>82</v>
      </c>
      <c r="W13" s="2" t="s">
        <v>33</v>
      </c>
      <c r="X13" s="38" t="s">
        <v>44</v>
      </c>
      <c r="Y13" s="6" t="s">
        <v>1753</v>
      </c>
      <c r="Z13" s="7" t="s">
        <v>1758</v>
      </c>
      <c r="AA13" s="6" t="s">
        <v>1759</v>
      </c>
      <c r="AB13" s="10">
        <v>100</v>
      </c>
      <c r="AC13" s="10">
        <v>100</v>
      </c>
      <c r="AD13" s="16" t="s">
        <v>34</v>
      </c>
      <c r="AE13" s="12">
        <v>43100</v>
      </c>
      <c r="AF13" s="13" t="s">
        <v>1760</v>
      </c>
      <c r="AG13" s="8" t="s">
        <v>1762</v>
      </c>
      <c r="AH13" s="26"/>
    </row>
    <row r="14" spans="1:55" ht="126">
      <c r="A14" s="1">
        <v>10</v>
      </c>
      <c r="B14" s="2" t="s">
        <v>74</v>
      </c>
      <c r="C14" s="38" t="s">
        <v>25</v>
      </c>
      <c r="D14" s="38" t="s">
        <v>26</v>
      </c>
      <c r="E14" s="2" t="s">
        <v>27</v>
      </c>
      <c r="F14" s="38">
        <v>2017</v>
      </c>
      <c r="G14" s="2">
        <v>91</v>
      </c>
      <c r="H14" s="38" t="s">
        <v>57</v>
      </c>
      <c r="I14" s="38">
        <v>3</v>
      </c>
      <c r="J14" s="2" t="s">
        <v>28</v>
      </c>
      <c r="K14" s="2" t="s">
        <v>58</v>
      </c>
      <c r="L14" s="2" t="s">
        <v>30</v>
      </c>
      <c r="M14" s="2" t="s">
        <v>59</v>
      </c>
      <c r="N14" s="2" t="s">
        <v>75</v>
      </c>
      <c r="O14" s="2" t="s">
        <v>76</v>
      </c>
      <c r="P14" s="2" t="s">
        <v>86</v>
      </c>
      <c r="Q14" s="2" t="s">
        <v>87</v>
      </c>
      <c r="R14" s="2" t="s">
        <v>88</v>
      </c>
      <c r="S14" s="2">
        <v>1</v>
      </c>
      <c r="T14" s="2" t="s">
        <v>80</v>
      </c>
      <c r="U14" s="2" t="s">
        <v>81</v>
      </c>
      <c r="V14" s="2" t="s">
        <v>82</v>
      </c>
      <c r="W14" s="2" t="s">
        <v>33</v>
      </c>
      <c r="X14" s="38" t="s">
        <v>44</v>
      </c>
      <c r="Y14" s="6" t="s">
        <v>1753</v>
      </c>
      <c r="Z14" s="7" t="s">
        <v>1758</v>
      </c>
      <c r="AA14" s="6" t="s">
        <v>1759</v>
      </c>
      <c r="AB14" s="10">
        <v>100</v>
      </c>
      <c r="AC14" s="10">
        <v>100</v>
      </c>
      <c r="AD14" s="16" t="s">
        <v>34</v>
      </c>
      <c r="AE14" s="12">
        <v>43100</v>
      </c>
      <c r="AF14" s="13" t="s">
        <v>1760</v>
      </c>
      <c r="AG14" s="30" t="s">
        <v>1866</v>
      </c>
      <c r="AH14" s="26"/>
    </row>
    <row r="15" spans="1:55" ht="126">
      <c r="A15" s="1">
        <v>11</v>
      </c>
      <c r="B15" s="2" t="s">
        <v>74</v>
      </c>
      <c r="C15" s="38" t="s">
        <v>25</v>
      </c>
      <c r="D15" s="38" t="s">
        <v>26</v>
      </c>
      <c r="E15" s="2" t="s">
        <v>27</v>
      </c>
      <c r="F15" s="38">
        <v>2017</v>
      </c>
      <c r="G15" s="2">
        <v>91</v>
      </c>
      <c r="H15" s="38" t="s">
        <v>57</v>
      </c>
      <c r="I15" s="38">
        <v>4</v>
      </c>
      <c r="J15" s="2" t="s">
        <v>28</v>
      </c>
      <c r="K15" s="2" t="s">
        <v>58</v>
      </c>
      <c r="L15" s="2" t="s">
        <v>30</v>
      </c>
      <c r="M15" s="2" t="s">
        <v>59</v>
      </c>
      <c r="N15" s="2" t="s">
        <v>75</v>
      </c>
      <c r="O15" s="2" t="s">
        <v>76</v>
      </c>
      <c r="P15" s="2" t="s">
        <v>89</v>
      </c>
      <c r="Q15" s="2" t="s">
        <v>90</v>
      </c>
      <c r="R15" s="2" t="s">
        <v>90</v>
      </c>
      <c r="S15" s="2">
        <v>1</v>
      </c>
      <c r="T15" s="2" t="s">
        <v>80</v>
      </c>
      <c r="U15" s="2" t="s">
        <v>81</v>
      </c>
      <c r="V15" s="2" t="s">
        <v>82</v>
      </c>
      <c r="W15" s="2" t="s">
        <v>33</v>
      </c>
      <c r="X15" s="38" t="s">
        <v>44</v>
      </c>
      <c r="Y15" s="6" t="s">
        <v>1753</v>
      </c>
      <c r="Z15" s="7" t="s">
        <v>1758</v>
      </c>
      <c r="AA15" s="6" t="s">
        <v>1759</v>
      </c>
      <c r="AB15" s="10">
        <v>100</v>
      </c>
      <c r="AC15" s="10">
        <v>100</v>
      </c>
      <c r="AD15" s="16" t="s">
        <v>34</v>
      </c>
      <c r="AE15" s="12">
        <v>43100</v>
      </c>
      <c r="AF15" s="13" t="s">
        <v>1760</v>
      </c>
      <c r="AG15" s="31" t="s">
        <v>1866</v>
      </c>
      <c r="AH15" s="26"/>
    </row>
    <row r="16" spans="1:55" ht="126">
      <c r="A16" s="1">
        <v>12</v>
      </c>
      <c r="B16" s="2" t="s">
        <v>74</v>
      </c>
      <c r="C16" s="38" t="s">
        <v>25</v>
      </c>
      <c r="D16" s="38" t="s">
        <v>26</v>
      </c>
      <c r="E16" s="2" t="s">
        <v>27</v>
      </c>
      <c r="F16" s="38">
        <v>2017</v>
      </c>
      <c r="G16" s="2">
        <v>91</v>
      </c>
      <c r="H16" s="38" t="s">
        <v>57</v>
      </c>
      <c r="I16" s="38">
        <v>5</v>
      </c>
      <c r="J16" s="2" t="s">
        <v>28</v>
      </c>
      <c r="K16" s="2" t="s">
        <v>58</v>
      </c>
      <c r="L16" s="2" t="s">
        <v>30</v>
      </c>
      <c r="M16" s="2" t="s">
        <v>59</v>
      </c>
      <c r="N16" s="2" t="s">
        <v>75</v>
      </c>
      <c r="O16" s="2" t="s">
        <v>76</v>
      </c>
      <c r="P16" s="2" t="s">
        <v>91</v>
      </c>
      <c r="Q16" s="2" t="s">
        <v>92</v>
      </c>
      <c r="R16" s="2" t="s">
        <v>79</v>
      </c>
      <c r="S16" s="2">
        <v>100</v>
      </c>
      <c r="T16" s="2" t="s">
        <v>80</v>
      </c>
      <c r="U16" s="2" t="s">
        <v>81</v>
      </c>
      <c r="V16" s="2" t="s">
        <v>82</v>
      </c>
      <c r="W16" s="2" t="s">
        <v>33</v>
      </c>
      <c r="X16" s="38" t="s">
        <v>44</v>
      </c>
      <c r="Y16" s="6" t="s">
        <v>1753</v>
      </c>
      <c r="Z16" s="7" t="s">
        <v>1758</v>
      </c>
      <c r="AA16" s="6" t="s">
        <v>1759</v>
      </c>
      <c r="AB16" s="10">
        <v>100</v>
      </c>
      <c r="AC16" s="10">
        <v>100</v>
      </c>
      <c r="AD16" s="16" t="s">
        <v>34</v>
      </c>
      <c r="AE16" s="12">
        <v>43100</v>
      </c>
      <c r="AF16" s="13" t="s">
        <v>1760</v>
      </c>
      <c r="AG16" s="8" t="s">
        <v>1761</v>
      </c>
      <c r="AH16" s="26"/>
    </row>
    <row r="17" spans="1:34" ht="117">
      <c r="A17" s="1">
        <v>13</v>
      </c>
      <c r="B17" s="2" t="s">
        <v>74</v>
      </c>
      <c r="C17" s="38" t="s">
        <v>25</v>
      </c>
      <c r="D17" s="38" t="s">
        <v>26</v>
      </c>
      <c r="E17" s="2" t="s">
        <v>27</v>
      </c>
      <c r="F17" s="38">
        <v>2017</v>
      </c>
      <c r="G17" s="2">
        <v>91</v>
      </c>
      <c r="H17" s="38" t="s">
        <v>93</v>
      </c>
      <c r="I17" s="38">
        <v>1</v>
      </c>
      <c r="J17" s="2" t="s">
        <v>28</v>
      </c>
      <c r="K17" s="2" t="s">
        <v>58</v>
      </c>
      <c r="L17" s="2" t="s">
        <v>30</v>
      </c>
      <c r="M17" s="2" t="s">
        <v>59</v>
      </c>
      <c r="N17" s="2" t="s">
        <v>94</v>
      </c>
      <c r="O17" s="2" t="s">
        <v>95</v>
      </c>
      <c r="P17" s="2" t="s">
        <v>96</v>
      </c>
      <c r="Q17" s="2" t="s">
        <v>97</v>
      </c>
      <c r="R17" s="2" t="s">
        <v>98</v>
      </c>
      <c r="S17" s="2">
        <v>1</v>
      </c>
      <c r="T17" s="2" t="s">
        <v>80</v>
      </c>
      <c r="U17" s="2" t="s">
        <v>81</v>
      </c>
      <c r="V17" s="2" t="s">
        <v>82</v>
      </c>
      <c r="W17" s="2" t="s">
        <v>33</v>
      </c>
      <c r="X17" s="38" t="s">
        <v>44</v>
      </c>
      <c r="Y17" s="6" t="s">
        <v>1753</v>
      </c>
      <c r="Z17" s="7" t="s">
        <v>1758</v>
      </c>
      <c r="AA17" s="6" t="s">
        <v>1759</v>
      </c>
      <c r="AB17" s="10">
        <v>100</v>
      </c>
      <c r="AC17" s="10">
        <v>0</v>
      </c>
      <c r="AD17" s="16" t="s">
        <v>34</v>
      </c>
      <c r="AE17" s="12">
        <v>43220</v>
      </c>
      <c r="AF17" s="13" t="s">
        <v>1941</v>
      </c>
      <c r="AG17" s="8" t="s">
        <v>1867</v>
      </c>
      <c r="AH17" s="26"/>
    </row>
    <row r="18" spans="1:34" ht="72">
      <c r="A18" s="1">
        <v>16</v>
      </c>
      <c r="B18" s="2" t="s">
        <v>56</v>
      </c>
      <c r="C18" s="38" t="s">
        <v>25</v>
      </c>
      <c r="D18" s="38" t="s">
        <v>26</v>
      </c>
      <c r="E18" s="2" t="s">
        <v>27</v>
      </c>
      <c r="F18" s="38">
        <v>2016</v>
      </c>
      <c r="G18" s="2">
        <v>119</v>
      </c>
      <c r="H18" s="38" t="s">
        <v>93</v>
      </c>
      <c r="I18" s="38">
        <v>3</v>
      </c>
      <c r="J18" s="2" t="s">
        <v>28</v>
      </c>
      <c r="K18" s="2" t="s">
        <v>58</v>
      </c>
      <c r="L18" s="2" t="s">
        <v>30</v>
      </c>
      <c r="M18" s="2" t="s">
        <v>59</v>
      </c>
      <c r="N18" s="2" t="s">
        <v>99</v>
      </c>
      <c r="O18" s="2" t="s">
        <v>69</v>
      </c>
      <c r="P18" s="2" t="s">
        <v>70</v>
      </c>
      <c r="Q18" s="2" t="s">
        <v>71</v>
      </c>
      <c r="R18" s="2" t="s">
        <v>72</v>
      </c>
      <c r="S18" s="2">
        <v>0.8</v>
      </c>
      <c r="T18" s="2" t="s">
        <v>65</v>
      </c>
      <c r="U18" s="2" t="s">
        <v>66</v>
      </c>
      <c r="V18" s="2" t="s">
        <v>73</v>
      </c>
      <c r="W18" s="2" t="s">
        <v>33</v>
      </c>
      <c r="X18" s="38" t="s">
        <v>44</v>
      </c>
      <c r="Y18" s="6" t="s">
        <v>1753</v>
      </c>
      <c r="Z18" s="7" t="s">
        <v>1754</v>
      </c>
      <c r="AA18" s="6" t="s">
        <v>400</v>
      </c>
      <c r="AB18" s="13">
        <v>100</v>
      </c>
      <c r="AC18" s="13">
        <v>100</v>
      </c>
      <c r="AD18" s="16" t="s">
        <v>34</v>
      </c>
      <c r="AE18" s="12">
        <v>43069</v>
      </c>
      <c r="AF18" s="13" t="s">
        <v>1755</v>
      </c>
      <c r="AG18" s="17" t="s">
        <v>1757</v>
      </c>
      <c r="AH18" s="26"/>
    </row>
    <row r="19" spans="1:34" ht="81">
      <c r="A19" s="1">
        <v>17</v>
      </c>
      <c r="B19" s="2" t="s">
        <v>24</v>
      </c>
      <c r="C19" s="38" t="s">
        <v>25</v>
      </c>
      <c r="D19" s="38" t="s">
        <v>26</v>
      </c>
      <c r="E19" s="2" t="s">
        <v>27</v>
      </c>
      <c r="F19" s="38">
        <v>2014</v>
      </c>
      <c r="G19" s="2">
        <v>814</v>
      </c>
      <c r="H19" s="38" t="s">
        <v>104</v>
      </c>
      <c r="I19" s="38">
        <v>1</v>
      </c>
      <c r="J19" s="2" t="s">
        <v>28</v>
      </c>
      <c r="K19" s="2" t="s">
        <v>58</v>
      </c>
      <c r="L19" s="2" t="s">
        <v>30</v>
      </c>
      <c r="M19" s="2" t="s">
        <v>31</v>
      </c>
      <c r="N19" s="2" t="s">
        <v>105</v>
      </c>
      <c r="O19" s="2" t="s">
        <v>106</v>
      </c>
      <c r="P19" s="2" t="s">
        <v>107</v>
      </c>
      <c r="Q19" s="2" t="s">
        <v>108</v>
      </c>
      <c r="R19" s="2" t="s">
        <v>109</v>
      </c>
      <c r="S19" s="2">
        <v>1</v>
      </c>
      <c r="T19" s="2" t="s">
        <v>41</v>
      </c>
      <c r="U19" s="2" t="s">
        <v>110</v>
      </c>
      <c r="V19" s="2" t="s">
        <v>111</v>
      </c>
      <c r="W19" s="2" t="s">
        <v>33</v>
      </c>
      <c r="X19" s="38" t="s">
        <v>44</v>
      </c>
      <c r="Y19" s="6" t="s">
        <v>1753</v>
      </c>
      <c r="Z19" s="22" t="s">
        <v>80</v>
      </c>
      <c r="AA19" s="6" t="s">
        <v>400</v>
      </c>
      <c r="AB19" s="16">
        <v>100</v>
      </c>
      <c r="AC19" s="33"/>
      <c r="AD19" s="16" t="s">
        <v>34</v>
      </c>
      <c r="AE19" s="33"/>
      <c r="AF19" s="13" t="s">
        <v>1828</v>
      </c>
      <c r="AG19" s="29" t="s">
        <v>1731</v>
      </c>
      <c r="AH19" s="26"/>
    </row>
    <row r="20" spans="1:34" ht="81">
      <c r="A20" s="1">
        <v>18</v>
      </c>
      <c r="B20" s="2" t="s">
        <v>24</v>
      </c>
      <c r="C20" s="38" t="s">
        <v>25</v>
      </c>
      <c r="D20" s="38" t="s">
        <v>26</v>
      </c>
      <c r="E20" s="2" t="s">
        <v>27</v>
      </c>
      <c r="F20" s="38">
        <v>2014</v>
      </c>
      <c r="G20" s="2">
        <v>825</v>
      </c>
      <c r="H20" s="38" t="s">
        <v>112</v>
      </c>
      <c r="I20" s="38">
        <v>1</v>
      </c>
      <c r="J20" s="2" t="s">
        <v>28</v>
      </c>
      <c r="K20" s="2" t="s">
        <v>58</v>
      </c>
      <c r="L20" s="2" t="s">
        <v>30</v>
      </c>
      <c r="M20" s="2" t="s">
        <v>31</v>
      </c>
      <c r="N20" s="2" t="s">
        <v>113</v>
      </c>
      <c r="O20" s="2" t="s">
        <v>114</v>
      </c>
      <c r="P20" s="2" t="s">
        <v>115</v>
      </c>
      <c r="Q20" s="2" t="s">
        <v>116</v>
      </c>
      <c r="R20" s="2" t="s">
        <v>117</v>
      </c>
      <c r="S20" s="2">
        <v>1</v>
      </c>
      <c r="T20" s="2" t="s">
        <v>118</v>
      </c>
      <c r="U20" s="2" t="s">
        <v>119</v>
      </c>
      <c r="V20" s="2" t="s">
        <v>120</v>
      </c>
      <c r="W20" s="2" t="s">
        <v>33</v>
      </c>
      <c r="X20" s="38" t="s">
        <v>44</v>
      </c>
      <c r="Y20" s="6" t="s">
        <v>118</v>
      </c>
      <c r="Z20" s="2" t="s">
        <v>118</v>
      </c>
      <c r="AA20" s="6"/>
      <c r="AB20" s="16">
        <v>100</v>
      </c>
      <c r="AC20" s="33"/>
      <c r="AD20" s="16" t="s">
        <v>34</v>
      </c>
      <c r="AE20" s="33"/>
      <c r="AF20" s="13" t="s">
        <v>1828</v>
      </c>
      <c r="AG20" s="29" t="s">
        <v>1731</v>
      </c>
      <c r="AH20" s="26"/>
    </row>
    <row r="21" spans="1:34" ht="72">
      <c r="A21" s="1">
        <v>19</v>
      </c>
      <c r="B21" s="2" t="s">
        <v>24</v>
      </c>
      <c r="C21" s="38" t="s">
        <v>25</v>
      </c>
      <c r="D21" s="38" t="s">
        <v>26</v>
      </c>
      <c r="E21" s="2" t="s">
        <v>27</v>
      </c>
      <c r="F21" s="38">
        <v>2014</v>
      </c>
      <c r="G21" s="2">
        <v>826</v>
      </c>
      <c r="H21" s="38" t="s">
        <v>121</v>
      </c>
      <c r="I21" s="38">
        <v>1</v>
      </c>
      <c r="J21" s="2" t="s">
        <v>28</v>
      </c>
      <c r="K21" s="2" t="s">
        <v>58</v>
      </c>
      <c r="L21" s="2" t="s">
        <v>30</v>
      </c>
      <c r="M21" s="2" t="s">
        <v>31</v>
      </c>
      <c r="N21" s="2" t="s">
        <v>122</v>
      </c>
      <c r="O21" s="2" t="s">
        <v>123</v>
      </c>
      <c r="P21" s="2" t="s">
        <v>124</v>
      </c>
      <c r="Q21" s="2" t="s">
        <v>116</v>
      </c>
      <c r="R21" s="2" t="s">
        <v>117</v>
      </c>
      <c r="S21" s="2">
        <v>1</v>
      </c>
      <c r="T21" s="2" t="s">
        <v>125</v>
      </c>
      <c r="U21" s="2" t="s">
        <v>119</v>
      </c>
      <c r="V21" s="2" t="s">
        <v>120</v>
      </c>
      <c r="W21" s="2" t="s">
        <v>33</v>
      </c>
      <c r="X21" s="38" t="s">
        <v>44</v>
      </c>
      <c r="Y21" s="6" t="s">
        <v>118</v>
      </c>
      <c r="Z21" s="22" t="s">
        <v>155</v>
      </c>
      <c r="AA21" s="6" t="s">
        <v>454</v>
      </c>
      <c r="AB21" s="16">
        <v>100</v>
      </c>
      <c r="AC21" s="33"/>
      <c r="AD21" s="16" t="s">
        <v>34</v>
      </c>
      <c r="AE21" s="33"/>
      <c r="AF21" s="13" t="s">
        <v>1828</v>
      </c>
      <c r="AG21" s="29" t="s">
        <v>1731</v>
      </c>
      <c r="AH21" s="26"/>
    </row>
    <row r="22" spans="1:34" ht="72">
      <c r="A22" s="1">
        <v>20</v>
      </c>
      <c r="B22" s="2" t="s">
        <v>24</v>
      </c>
      <c r="C22" s="38" t="s">
        <v>25</v>
      </c>
      <c r="D22" s="38" t="s">
        <v>26</v>
      </c>
      <c r="E22" s="2" t="s">
        <v>27</v>
      </c>
      <c r="F22" s="38">
        <v>2014</v>
      </c>
      <c r="G22" s="2">
        <v>827</v>
      </c>
      <c r="H22" s="38" t="s">
        <v>126</v>
      </c>
      <c r="I22" s="38">
        <v>1</v>
      </c>
      <c r="J22" s="2" t="s">
        <v>28</v>
      </c>
      <c r="K22" s="2" t="s">
        <v>58</v>
      </c>
      <c r="L22" s="2" t="s">
        <v>30</v>
      </c>
      <c r="M22" s="2" t="s">
        <v>31</v>
      </c>
      <c r="N22" s="2" t="s">
        <v>127</v>
      </c>
      <c r="O22" s="2" t="s">
        <v>128</v>
      </c>
      <c r="P22" s="2" t="s">
        <v>129</v>
      </c>
      <c r="Q22" s="2" t="s">
        <v>116</v>
      </c>
      <c r="R22" s="2" t="s">
        <v>130</v>
      </c>
      <c r="S22" s="2">
        <v>1</v>
      </c>
      <c r="T22" s="2" t="s">
        <v>125</v>
      </c>
      <c r="U22" s="2" t="s">
        <v>131</v>
      </c>
      <c r="V22" s="2" t="s">
        <v>132</v>
      </c>
      <c r="W22" s="2" t="s">
        <v>33</v>
      </c>
      <c r="X22" s="38" t="s">
        <v>44</v>
      </c>
      <c r="Y22" s="6" t="s">
        <v>118</v>
      </c>
      <c r="Z22" s="22" t="s">
        <v>155</v>
      </c>
      <c r="AA22" s="6" t="s">
        <v>454</v>
      </c>
      <c r="AB22" s="16">
        <v>100</v>
      </c>
      <c r="AC22" s="33"/>
      <c r="AD22" s="16" t="s">
        <v>34</v>
      </c>
      <c r="AE22" s="33"/>
      <c r="AF22" s="13" t="s">
        <v>1828</v>
      </c>
      <c r="AG22" s="29" t="s">
        <v>1731</v>
      </c>
      <c r="AH22" s="26"/>
    </row>
    <row r="23" spans="1:34" ht="90">
      <c r="A23" s="1">
        <v>21</v>
      </c>
      <c r="B23" s="2" t="s">
        <v>24</v>
      </c>
      <c r="C23" s="38" t="s">
        <v>25</v>
      </c>
      <c r="D23" s="38" t="s">
        <v>26</v>
      </c>
      <c r="E23" s="2" t="s">
        <v>27</v>
      </c>
      <c r="F23" s="38">
        <v>2015</v>
      </c>
      <c r="G23" s="2">
        <v>108</v>
      </c>
      <c r="H23" s="38" t="s">
        <v>133</v>
      </c>
      <c r="I23" s="38">
        <v>1</v>
      </c>
      <c r="J23" s="2" t="s">
        <v>28</v>
      </c>
      <c r="K23" s="2" t="s">
        <v>58</v>
      </c>
      <c r="L23" s="2" t="s">
        <v>30</v>
      </c>
      <c r="M23" s="2" t="s">
        <v>59</v>
      </c>
      <c r="N23" s="2" t="s">
        <v>134</v>
      </c>
      <c r="O23" s="2" t="s">
        <v>135</v>
      </c>
      <c r="P23" s="2" t="s">
        <v>136</v>
      </c>
      <c r="Q23" s="2" t="s">
        <v>137</v>
      </c>
      <c r="R23" s="2" t="s">
        <v>138</v>
      </c>
      <c r="S23" s="2">
        <v>1</v>
      </c>
      <c r="T23" s="2" t="s">
        <v>139</v>
      </c>
      <c r="U23" s="2" t="s">
        <v>140</v>
      </c>
      <c r="V23" s="2" t="s">
        <v>141</v>
      </c>
      <c r="W23" s="2" t="s">
        <v>33</v>
      </c>
      <c r="X23" s="38" t="s">
        <v>44</v>
      </c>
      <c r="Y23" s="6" t="s">
        <v>118</v>
      </c>
      <c r="Z23" s="22" t="s">
        <v>155</v>
      </c>
      <c r="AA23" s="6" t="s">
        <v>454</v>
      </c>
      <c r="AB23" s="16">
        <v>100</v>
      </c>
      <c r="AC23" s="33"/>
      <c r="AD23" s="16" t="s">
        <v>34</v>
      </c>
      <c r="AE23" s="33"/>
      <c r="AF23" s="13" t="s">
        <v>1828</v>
      </c>
      <c r="AG23" s="29" t="s">
        <v>1731</v>
      </c>
      <c r="AH23" s="26"/>
    </row>
    <row r="24" spans="1:34" ht="81">
      <c r="A24" s="1">
        <v>22</v>
      </c>
      <c r="B24" s="2" t="s">
        <v>24</v>
      </c>
      <c r="C24" s="38" t="s">
        <v>25</v>
      </c>
      <c r="D24" s="38" t="s">
        <v>26</v>
      </c>
      <c r="E24" s="2" t="s">
        <v>27</v>
      </c>
      <c r="F24" s="38">
        <v>2014</v>
      </c>
      <c r="G24" s="2">
        <v>828</v>
      </c>
      <c r="H24" s="38" t="s">
        <v>142</v>
      </c>
      <c r="I24" s="38">
        <v>1</v>
      </c>
      <c r="J24" s="2" t="s">
        <v>28</v>
      </c>
      <c r="K24" s="2" t="s">
        <v>58</v>
      </c>
      <c r="L24" s="2" t="s">
        <v>30</v>
      </c>
      <c r="M24" s="2" t="s">
        <v>31</v>
      </c>
      <c r="N24" s="2" t="s">
        <v>143</v>
      </c>
      <c r="O24" s="2" t="s">
        <v>144</v>
      </c>
      <c r="P24" s="2" t="s">
        <v>145</v>
      </c>
      <c r="Q24" s="2" t="s">
        <v>146</v>
      </c>
      <c r="R24" s="2" t="s">
        <v>146</v>
      </c>
      <c r="S24" s="2">
        <v>1</v>
      </c>
      <c r="T24" s="2" t="s">
        <v>125</v>
      </c>
      <c r="U24" s="2" t="s">
        <v>147</v>
      </c>
      <c r="V24" s="2" t="s">
        <v>148</v>
      </c>
      <c r="W24" s="2" t="s">
        <v>33</v>
      </c>
      <c r="X24" s="38" t="s">
        <v>44</v>
      </c>
      <c r="Y24" s="6" t="s">
        <v>118</v>
      </c>
      <c r="Z24" s="22" t="s">
        <v>155</v>
      </c>
      <c r="AA24" s="6" t="s">
        <v>454</v>
      </c>
      <c r="AB24" s="16">
        <v>100</v>
      </c>
      <c r="AC24" s="33"/>
      <c r="AD24" s="16" t="s">
        <v>34</v>
      </c>
      <c r="AE24" s="33"/>
      <c r="AF24" s="13" t="s">
        <v>1828</v>
      </c>
      <c r="AG24" s="29" t="s">
        <v>1731</v>
      </c>
      <c r="AH24" s="26"/>
    </row>
    <row r="25" spans="1:34" ht="81">
      <c r="A25" s="1">
        <v>23</v>
      </c>
      <c r="B25" s="2" t="s">
        <v>24</v>
      </c>
      <c r="C25" s="38" t="s">
        <v>25</v>
      </c>
      <c r="D25" s="38" t="s">
        <v>26</v>
      </c>
      <c r="E25" s="2" t="s">
        <v>27</v>
      </c>
      <c r="F25" s="38">
        <v>2014</v>
      </c>
      <c r="G25" s="2">
        <v>829</v>
      </c>
      <c r="H25" s="38" t="s">
        <v>149</v>
      </c>
      <c r="I25" s="38">
        <v>1</v>
      </c>
      <c r="J25" s="2" t="s">
        <v>28</v>
      </c>
      <c r="K25" s="2" t="s">
        <v>58</v>
      </c>
      <c r="L25" s="2" t="s">
        <v>30</v>
      </c>
      <c r="M25" s="2" t="s">
        <v>31</v>
      </c>
      <c r="N25" s="2" t="s">
        <v>150</v>
      </c>
      <c r="O25" s="2" t="s">
        <v>151</v>
      </c>
      <c r="P25" s="2" t="s">
        <v>152</v>
      </c>
      <c r="Q25" s="2" t="s">
        <v>153</v>
      </c>
      <c r="R25" s="2" t="s">
        <v>154</v>
      </c>
      <c r="S25" s="2">
        <v>1</v>
      </c>
      <c r="T25" s="2" t="s">
        <v>125</v>
      </c>
      <c r="U25" s="2" t="s">
        <v>147</v>
      </c>
      <c r="V25" s="2" t="s">
        <v>148</v>
      </c>
      <c r="W25" s="2" t="s">
        <v>33</v>
      </c>
      <c r="X25" s="38" t="s">
        <v>44</v>
      </c>
      <c r="Y25" s="6" t="s">
        <v>118</v>
      </c>
      <c r="Z25" s="22" t="s">
        <v>155</v>
      </c>
      <c r="AA25" s="6" t="s">
        <v>454</v>
      </c>
      <c r="AB25" s="16">
        <v>100</v>
      </c>
      <c r="AC25" s="33"/>
      <c r="AD25" s="16" t="s">
        <v>34</v>
      </c>
      <c r="AE25" s="33"/>
      <c r="AF25" s="13" t="s">
        <v>1828</v>
      </c>
      <c r="AG25" s="29" t="s">
        <v>1731</v>
      </c>
      <c r="AH25" s="26"/>
    </row>
    <row r="26" spans="1:34" ht="90">
      <c r="A26" s="1">
        <v>25</v>
      </c>
      <c r="B26" s="2" t="s">
        <v>24</v>
      </c>
      <c r="C26" s="38" t="s">
        <v>25</v>
      </c>
      <c r="D26" s="38" t="s">
        <v>26</v>
      </c>
      <c r="E26" s="2" t="s">
        <v>27</v>
      </c>
      <c r="F26" s="38">
        <v>2015</v>
      </c>
      <c r="G26" s="2">
        <v>108</v>
      </c>
      <c r="H26" s="38" t="s">
        <v>158</v>
      </c>
      <c r="I26" s="38">
        <v>1</v>
      </c>
      <c r="J26" s="2" t="s">
        <v>28</v>
      </c>
      <c r="K26" s="2" t="s">
        <v>58</v>
      </c>
      <c r="L26" s="2" t="s">
        <v>30</v>
      </c>
      <c r="M26" s="2" t="s">
        <v>59</v>
      </c>
      <c r="N26" s="2" t="s">
        <v>159</v>
      </c>
      <c r="O26" s="2" t="s">
        <v>135</v>
      </c>
      <c r="P26" s="2" t="s">
        <v>160</v>
      </c>
      <c r="Q26" s="2" t="s">
        <v>161</v>
      </c>
      <c r="R26" s="2" t="s">
        <v>162</v>
      </c>
      <c r="S26" s="2">
        <v>1</v>
      </c>
      <c r="T26" s="2" t="s">
        <v>139</v>
      </c>
      <c r="U26" s="2" t="s">
        <v>140</v>
      </c>
      <c r="V26" s="2" t="s">
        <v>141</v>
      </c>
      <c r="W26" s="2" t="s">
        <v>33</v>
      </c>
      <c r="X26" s="38" t="s">
        <v>44</v>
      </c>
      <c r="Y26" s="6" t="s">
        <v>118</v>
      </c>
      <c r="Z26" s="22" t="s">
        <v>155</v>
      </c>
      <c r="AA26" s="6" t="s">
        <v>454</v>
      </c>
      <c r="AB26" s="16">
        <v>100</v>
      </c>
      <c r="AC26" s="33"/>
      <c r="AD26" s="16" t="s">
        <v>34</v>
      </c>
      <c r="AE26" s="33"/>
      <c r="AF26" s="13" t="s">
        <v>1828</v>
      </c>
      <c r="AG26" s="29" t="s">
        <v>1731</v>
      </c>
      <c r="AH26" s="26"/>
    </row>
    <row r="27" spans="1:34" ht="90">
      <c r="A27" s="1">
        <v>26</v>
      </c>
      <c r="B27" s="2" t="s">
        <v>24</v>
      </c>
      <c r="C27" s="38" t="s">
        <v>25</v>
      </c>
      <c r="D27" s="38" t="s">
        <v>26</v>
      </c>
      <c r="E27" s="2" t="s">
        <v>27</v>
      </c>
      <c r="F27" s="38">
        <v>2015</v>
      </c>
      <c r="G27" s="2">
        <v>108</v>
      </c>
      <c r="H27" s="38" t="s">
        <v>158</v>
      </c>
      <c r="I27" s="38">
        <v>2</v>
      </c>
      <c r="J27" s="2" t="s">
        <v>28</v>
      </c>
      <c r="K27" s="2" t="s">
        <v>58</v>
      </c>
      <c r="L27" s="2" t="s">
        <v>30</v>
      </c>
      <c r="M27" s="2" t="s">
        <v>59</v>
      </c>
      <c r="N27" s="2" t="s">
        <v>159</v>
      </c>
      <c r="O27" s="2" t="s">
        <v>135</v>
      </c>
      <c r="P27" s="2" t="s">
        <v>163</v>
      </c>
      <c r="Q27" s="2" t="s">
        <v>164</v>
      </c>
      <c r="R27" s="2" t="s">
        <v>165</v>
      </c>
      <c r="S27" s="2">
        <v>1</v>
      </c>
      <c r="T27" s="2" t="s">
        <v>139</v>
      </c>
      <c r="U27" s="2" t="s">
        <v>140</v>
      </c>
      <c r="V27" s="2" t="s">
        <v>141</v>
      </c>
      <c r="W27" s="2" t="s">
        <v>33</v>
      </c>
      <c r="X27" s="38" t="s">
        <v>44</v>
      </c>
      <c r="Y27" s="6" t="s">
        <v>118</v>
      </c>
      <c r="Z27" s="22" t="s">
        <v>155</v>
      </c>
      <c r="AA27" s="6" t="s">
        <v>454</v>
      </c>
      <c r="AB27" s="16">
        <v>100</v>
      </c>
      <c r="AC27" s="33"/>
      <c r="AD27" s="16" t="s">
        <v>34</v>
      </c>
      <c r="AE27" s="33"/>
      <c r="AF27" s="13" t="s">
        <v>1828</v>
      </c>
      <c r="AG27" s="29" t="s">
        <v>1731</v>
      </c>
      <c r="AH27" s="26"/>
    </row>
    <row r="28" spans="1:34" ht="72">
      <c r="A28" s="1">
        <v>27</v>
      </c>
      <c r="B28" s="2" t="s">
        <v>24</v>
      </c>
      <c r="C28" s="38" t="s">
        <v>25</v>
      </c>
      <c r="D28" s="38" t="s">
        <v>26</v>
      </c>
      <c r="E28" s="2" t="s">
        <v>27</v>
      </c>
      <c r="F28" s="38">
        <v>2014</v>
      </c>
      <c r="G28" s="2">
        <v>830</v>
      </c>
      <c r="H28" s="38" t="s">
        <v>166</v>
      </c>
      <c r="I28" s="38">
        <v>1</v>
      </c>
      <c r="J28" s="2" t="s">
        <v>28</v>
      </c>
      <c r="K28" s="2" t="s">
        <v>58</v>
      </c>
      <c r="L28" s="2" t="s">
        <v>30</v>
      </c>
      <c r="M28" s="2" t="s">
        <v>31</v>
      </c>
      <c r="N28" s="2" t="s">
        <v>167</v>
      </c>
      <c r="O28" s="2" t="s">
        <v>168</v>
      </c>
      <c r="P28" s="2" t="s">
        <v>169</v>
      </c>
      <c r="Q28" s="2" t="s">
        <v>170</v>
      </c>
      <c r="R28" s="2" t="s">
        <v>171</v>
      </c>
      <c r="S28" s="2">
        <v>1</v>
      </c>
      <c r="T28" s="2" t="s">
        <v>125</v>
      </c>
      <c r="U28" s="2" t="s">
        <v>172</v>
      </c>
      <c r="V28" s="2" t="s">
        <v>132</v>
      </c>
      <c r="W28" s="2" t="s">
        <v>33</v>
      </c>
      <c r="X28" s="38" t="s">
        <v>44</v>
      </c>
      <c r="Y28" s="6" t="s">
        <v>118</v>
      </c>
      <c r="Z28" s="22" t="s">
        <v>155</v>
      </c>
      <c r="AA28" s="6" t="s">
        <v>454</v>
      </c>
      <c r="AB28" s="16">
        <v>100</v>
      </c>
      <c r="AC28" s="33"/>
      <c r="AD28" s="16" t="s">
        <v>34</v>
      </c>
      <c r="AE28" s="33"/>
      <c r="AF28" s="13" t="s">
        <v>1828</v>
      </c>
      <c r="AG28" s="29" t="s">
        <v>1731</v>
      </c>
      <c r="AH28" s="26"/>
    </row>
    <row r="29" spans="1:34" ht="63">
      <c r="A29" s="1">
        <v>28</v>
      </c>
      <c r="B29" s="2" t="s">
        <v>24</v>
      </c>
      <c r="C29" s="38" t="s">
        <v>25</v>
      </c>
      <c r="D29" s="38" t="s">
        <v>26</v>
      </c>
      <c r="E29" s="2" t="s">
        <v>27</v>
      </c>
      <c r="F29" s="38">
        <v>2014</v>
      </c>
      <c r="G29" s="2">
        <v>831</v>
      </c>
      <c r="H29" s="38" t="s">
        <v>173</v>
      </c>
      <c r="I29" s="38">
        <v>1</v>
      </c>
      <c r="J29" s="2" t="s">
        <v>28</v>
      </c>
      <c r="K29" s="2" t="s">
        <v>58</v>
      </c>
      <c r="L29" s="2" t="s">
        <v>30</v>
      </c>
      <c r="M29" s="2" t="s">
        <v>31</v>
      </c>
      <c r="N29" s="2" t="s">
        <v>174</v>
      </c>
      <c r="O29" s="2" t="s">
        <v>175</v>
      </c>
      <c r="P29" s="2" t="s">
        <v>176</v>
      </c>
      <c r="Q29" s="2" t="s">
        <v>177</v>
      </c>
      <c r="R29" s="2" t="s">
        <v>178</v>
      </c>
      <c r="S29" s="2">
        <v>1</v>
      </c>
      <c r="T29" s="2" t="s">
        <v>125</v>
      </c>
      <c r="U29" s="2" t="s">
        <v>172</v>
      </c>
      <c r="V29" s="2" t="s">
        <v>132</v>
      </c>
      <c r="W29" s="2" t="s">
        <v>33</v>
      </c>
      <c r="X29" s="38" t="s">
        <v>44</v>
      </c>
      <c r="Y29" s="6" t="s">
        <v>118</v>
      </c>
      <c r="Z29" s="22" t="s">
        <v>155</v>
      </c>
      <c r="AA29" s="6" t="s">
        <v>454</v>
      </c>
      <c r="AB29" s="16">
        <v>100</v>
      </c>
      <c r="AC29" s="33"/>
      <c r="AD29" s="16" t="s">
        <v>34</v>
      </c>
      <c r="AE29" s="33"/>
      <c r="AF29" s="13" t="s">
        <v>1828</v>
      </c>
      <c r="AG29" s="29" t="s">
        <v>1732</v>
      </c>
      <c r="AH29" s="26"/>
    </row>
    <row r="30" spans="1:34" ht="90">
      <c r="A30" s="1">
        <v>29</v>
      </c>
      <c r="B30" s="2" t="s">
        <v>24</v>
      </c>
      <c r="C30" s="38" t="s">
        <v>25</v>
      </c>
      <c r="D30" s="38" t="s">
        <v>26</v>
      </c>
      <c r="E30" s="2" t="s">
        <v>27</v>
      </c>
      <c r="F30" s="38">
        <v>2015</v>
      </c>
      <c r="G30" s="2">
        <v>108</v>
      </c>
      <c r="H30" s="38" t="s">
        <v>179</v>
      </c>
      <c r="I30" s="38">
        <v>1</v>
      </c>
      <c r="J30" s="2" t="s">
        <v>28</v>
      </c>
      <c r="K30" s="2" t="s">
        <v>58</v>
      </c>
      <c r="L30" s="2" t="s">
        <v>30</v>
      </c>
      <c r="M30" s="2" t="s">
        <v>59</v>
      </c>
      <c r="N30" s="2" t="s">
        <v>180</v>
      </c>
      <c r="O30" s="2" t="s">
        <v>135</v>
      </c>
      <c r="P30" s="2" t="s">
        <v>181</v>
      </c>
      <c r="Q30" s="2" t="s">
        <v>182</v>
      </c>
      <c r="R30" s="2" t="s">
        <v>183</v>
      </c>
      <c r="S30" s="2">
        <v>1</v>
      </c>
      <c r="T30" s="2" t="s">
        <v>139</v>
      </c>
      <c r="U30" s="2" t="s">
        <v>140</v>
      </c>
      <c r="V30" s="2" t="s">
        <v>141</v>
      </c>
      <c r="W30" s="2" t="s">
        <v>33</v>
      </c>
      <c r="X30" s="38" t="s">
        <v>44</v>
      </c>
      <c r="Y30" s="6" t="s">
        <v>118</v>
      </c>
      <c r="Z30" s="22" t="s">
        <v>155</v>
      </c>
      <c r="AA30" s="6" t="s">
        <v>454</v>
      </c>
      <c r="AB30" s="16">
        <v>100</v>
      </c>
      <c r="AC30" s="33"/>
      <c r="AD30" s="16" t="s">
        <v>34</v>
      </c>
      <c r="AE30" s="33"/>
      <c r="AF30" s="13" t="s">
        <v>1828</v>
      </c>
      <c r="AG30" s="29" t="s">
        <v>1732</v>
      </c>
      <c r="AH30" s="26"/>
    </row>
    <row r="31" spans="1:34" ht="90">
      <c r="A31" s="1">
        <v>30</v>
      </c>
      <c r="B31" s="2" t="s">
        <v>24</v>
      </c>
      <c r="C31" s="38" t="s">
        <v>25</v>
      </c>
      <c r="D31" s="38" t="s">
        <v>26</v>
      </c>
      <c r="E31" s="2" t="s">
        <v>27</v>
      </c>
      <c r="F31" s="38">
        <v>2015</v>
      </c>
      <c r="G31" s="2">
        <v>108</v>
      </c>
      <c r="H31" s="38" t="s">
        <v>184</v>
      </c>
      <c r="I31" s="38">
        <v>1</v>
      </c>
      <c r="J31" s="2" t="s">
        <v>28</v>
      </c>
      <c r="K31" s="2" t="s">
        <v>58</v>
      </c>
      <c r="L31" s="2" t="s">
        <v>30</v>
      </c>
      <c r="M31" s="2" t="s">
        <v>59</v>
      </c>
      <c r="N31" s="2" t="s">
        <v>185</v>
      </c>
      <c r="O31" s="2" t="s">
        <v>135</v>
      </c>
      <c r="P31" s="2" t="s">
        <v>186</v>
      </c>
      <c r="Q31" s="2" t="s">
        <v>187</v>
      </c>
      <c r="R31" s="2" t="s">
        <v>188</v>
      </c>
      <c r="S31" s="2">
        <v>1</v>
      </c>
      <c r="T31" s="2" t="s">
        <v>80</v>
      </c>
      <c r="U31" s="2" t="s">
        <v>156</v>
      </c>
      <c r="V31" s="2" t="s">
        <v>189</v>
      </c>
      <c r="W31" s="2" t="s">
        <v>33</v>
      </c>
      <c r="X31" s="38" t="s">
        <v>44</v>
      </c>
      <c r="Y31" s="6" t="s">
        <v>1753</v>
      </c>
      <c r="Z31" s="22" t="s">
        <v>80</v>
      </c>
      <c r="AA31" s="6" t="s">
        <v>400</v>
      </c>
      <c r="AB31" s="16">
        <v>100</v>
      </c>
      <c r="AC31" s="33"/>
      <c r="AD31" s="16" t="s">
        <v>34</v>
      </c>
      <c r="AE31" s="33"/>
      <c r="AF31" s="13" t="s">
        <v>1828</v>
      </c>
      <c r="AG31" s="29" t="s">
        <v>1733</v>
      </c>
      <c r="AH31" s="26"/>
    </row>
    <row r="32" spans="1:34" ht="63">
      <c r="A32" s="1">
        <v>32</v>
      </c>
      <c r="B32" s="2" t="s">
        <v>24</v>
      </c>
      <c r="C32" s="38" t="s">
        <v>25</v>
      </c>
      <c r="D32" s="38" t="s">
        <v>26</v>
      </c>
      <c r="E32" s="2" t="s">
        <v>27</v>
      </c>
      <c r="F32" s="38">
        <v>2014</v>
      </c>
      <c r="G32" s="2">
        <v>815</v>
      </c>
      <c r="H32" s="38" t="s">
        <v>184</v>
      </c>
      <c r="I32" s="38">
        <v>2</v>
      </c>
      <c r="J32" s="2" t="s">
        <v>28</v>
      </c>
      <c r="K32" s="2" t="s">
        <v>58</v>
      </c>
      <c r="L32" s="2" t="s">
        <v>30</v>
      </c>
      <c r="M32" s="2" t="s">
        <v>31</v>
      </c>
      <c r="N32" s="2" t="s">
        <v>190</v>
      </c>
      <c r="O32" s="2" t="s">
        <v>191</v>
      </c>
      <c r="P32" s="2" t="s">
        <v>194</v>
      </c>
      <c r="Q32" s="2" t="s">
        <v>195</v>
      </c>
      <c r="R32" s="2" t="s">
        <v>196</v>
      </c>
      <c r="S32" s="2">
        <v>1</v>
      </c>
      <c r="T32" s="2" t="s">
        <v>125</v>
      </c>
      <c r="U32" s="2" t="s">
        <v>192</v>
      </c>
      <c r="V32" s="2" t="s">
        <v>193</v>
      </c>
      <c r="W32" s="2" t="s">
        <v>33</v>
      </c>
      <c r="X32" s="38" t="s">
        <v>44</v>
      </c>
      <c r="Y32" s="6" t="s">
        <v>118</v>
      </c>
      <c r="Z32" s="22" t="s">
        <v>155</v>
      </c>
      <c r="AA32" s="6" t="s">
        <v>454</v>
      </c>
      <c r="AB32" s="16">
        <v>100</v>
      </c>
      <c r="AC32" s="33"/>
      <c r="AD32" s="16" t="s">
        <v>34</v>
      </c>
      <c r="AE32" s="33"/>
      <c r="AF32" s="13" t="s">
        <v>1828</v>
      </c>
      <c r="AG32" s="29" t="s">
        <v>1733</v>
      </c>
      <c r="AH32" s="26"/>
    </row>
    <row r="33" spans="1:34" ht="99">
      <c r="A33" s="1">
        <v>33</v>
      </c>
      <c r="B33" s="2" t="s">
        <v>24</v>
      </c>
      <c r="C33" s="38" t="s">
        <v>25</v>
      </c>
      <c r="D33" s="38" t="s">
        <v>26</v>
      </c>
      <c r="E33" s="2" t="s">
        <v>27</v>
      </c>
      <c r="F33" s="38">
        <v>2015</v>
      </c>
      <c r="G33" s="2">
        <v>108</v>
      </c>
      <c r="H33" s="38" t="s">
        <v>197</v>
      </c>
      <c r="I33" s="38">
        <v>1</v>
      </c>
      <c r="J33" s="2" t="s">
        <v>28</v>
      </c>
      <c r="K33" s="2" t="s">
        <v>58</v>
      </c>
      <c r="L33" s="2" t="s">
        <v>30</v>
      </c>
      <c r="M33" s="2" t="s">
        <v>59</v>
      </c>
      <c r="N33" s="2" t="s">
        <v>198</v>
      </c>
      <c r="O33" s="2" t="s">
        <v>135</v>
      </c>
      <c r="P33" s="2" t="s">
        <v>199</v>
      </c>
      <c r="Q33" s="2" t="s">
        <v>200</v>
      </c>
      <c r="R33" s="2" t="s">
        <v>201</v>
      </c>
      <c r="S33" s="2">
        <v>1</v>
      </c>
      <c r="T33" s="2" t="s">
        <v>139</v>
      </c>
      <c r="U33" s="2" t="s">
        <v>140</v>
      </c>
      <c r="V33" s="2" t="s">
        <v>141</v>
      </c>
      <c r="W33" s="2" t="s">
        <v>33</v>
      </c>
      <c r="X33" s="38" t="s">
        <v>44</v>
      </c>
      <c r="Y33" s="6" t="s">
        <v>118</v>
      </c>
      <c r="Z33" s="22" t="s">
        <v>155</v>
      </c>
      <c r="AA33" s="6" t="s">
        <v>454</v>
      </c>
      <c r="AB33" s="16">
        <v>100</v>
      </c>
      <c r="AC33" s="33"/>
      <c r="AD33" s="16" t="s">
        <v>34</v>
      </c>
      <c r="AE33" s="33"/>
      <c r="AF33" s="13" t="s">
        <v>1828</v>
      </c>
      <c r="AG33" s="29" t="s">
        <v>1732</v>
      </c>
      <c r="AH33" s="26"/>
    </row>
    <row r="34" spans="1:34" ht="90">
      <c r="A34" s="1">
        <v>34</v>
      </c>
      <c r="B34" s="2" t="s">
        <v>24</v>
      </c>
      <c r="C34" s="38" t="s">
        <v>25</v>
      </c>
      <c r="D34" s="38" t="s">
        <v>26</v>
      </c>
      <c r="E34" s="2" t="s">
        <v>27</v>
      </c>
      <c r="F34" s="38">
        <v>2015</v>
      </c>
      <c r="G34" s="2">
        <v>108</v>
      </c>
      <c r="H34" s="38" t="s">
        <v>202</v>
      </c>
      <c r="I34" s="38">
        <v>1</v>
      </c>
      <c r="J34" s="2" t="s">
        <v>28</v>
      </c>
      <c r="K34" s="2" t="s">
        <v>58</v>
      </c>
      <c r="L34" s="2" t="s">
        <v>30</v>
      </c>
      <c r="M34" s="2" t="s">
        <v>59</v>
      </c>
      <c r="N34" s="2" t="s">
        <v>203</v>
      </c>
      <c r="O34" s="2" t="s">
        <v>135</v>
      </c>
      <c r="P34" s="2" t="s">
        <v>204</v>
      </c>
      <c r="Q34" s="2" t="s">
        <v>205</v>
      </c>
      <c r="R34" s="2" t="s">
        <v>206</v>
      </c>
      <c r="S34" s="2">
        <v>1</v>
      </c>
      <c r="T34" s="2" t="s">
        <v>139</v>
      </c>
      <c r="U34" s="2" t="s">
        <v>140</v>
      </c>
      <c r="V34" s="2" t="s">
        <v>141</v>
      </c>
      <c r="W34" s="2" t="s">
        <v>33</v>
      </c>
      <c r="X34" s="38" t="s">
        <v>44</v>
      </c>
      <c r="Y34" s="6" t="s">
        <v>118</v>
      </c>
      <c r="Z34" s="22" t="s">
        <v>155</v>
      </c>
      <c r="AA34" s="6" t="s">
        <v>454</v>
      </c>
      <c r="AB34" s="16">
        <v>100</v>
      </c>
      <c r="AC34" s="33"/>
      <c r="AD34" s="16" t="s">
        <v>34</v>
      </c>
      <c r="AE34" s="33"/>
      <c r="AF34" s="13" t="s">
        <v>1828</v>
      </c>
      <c r="AG34" s="29" t="s">
        <v>1732</v>
      </c>
      <c r="AH34" s="26"/>
    </row>
    <row r="35" spans="1:34" ht="90">
      <c r="A35" s="1">
        <v>35</v>
      </c>
      <c r="B35" s="2" t="s">
        <v>24</v>
      </c>
      <c r="C35" s="38" t="s">
        <v>25</v>
      </c>
      <c r="D35" s="38" t="s">
        <v>26</v>
      </c>
      <c r="E35" s="2" t="s">
        <v>27</v>
      </c>
      <c r="F35" s="38">
        <v>2015</v>
      </c>
      <c r="G35" s="2">
        <v>108</v>
      </c>
      <c r="H35" s="38" t="s">
        <v>207</v>
      </c>
      <c r="I35" s="38">
        <v>1</v>
      </c>
      <c r="J35" s="2" t="s">
        <v>28</v>
      </c>
      <c r="K35" s="2" t="s">
        <v>58</v>
      </c>
      <c r="L35" s="2" t="s">
        <v>30</v>
      </c>
      <c r="M35" s="2" t="s">
        <v>59</v>
      </c>
      <c r="N35" s="2" t="s">
        <v>208</v>
      </c>
      <c r="O35" s="2" t="s">
        <v>135</v>
      </c>
      <c r="P35" s="2" t="s">
        <v>209</v>
      </c>
      <c r="Q35" s="2" t="s">
        <v>210</v>
      </c>
      <c r="R35" s="2" t="s">
        <v>211</v>
      </c>
      <c r="S35" s="2">
        <v>1</v>
      </c>
      <c r="T35" s="2" t="s">
        <v>139</v>
      </c>
      <c r="U35" s="2" t="s">
        <v>140</v>
      </c>
      <c r="V35" s="2" t="s">
        <v>141</v>
      </c>
      <c r="W35" s="2" t="s">
        <v>33</v>
      </c>
      <c r="X35" s="38" t="s">
        <v>44</v>
      </c>
      <c r="Y35" s="6" t="s">
        <v>118</v>
      </c>
      <c r="Z35" s="22" t="s">
        <v>155</v>
      </c>
      <c r="AA35" s="6" t="s">
        <v>454</v>
      </c>
      <c r="AB35" s="16">
        <v>100</v>
      </c>
      <c r="AC35" s="33"/>
      <c r="AD35" s="16" t="s">
        <v>34</v>
      </c>
      <c r="AE35" s="33"/>
      <c r="AF35" s="13" t="s">
        <v>1828</v>
      </c>
      <c r="AG35" s="29" t="s">
        <v>1732</v>
      </c>
      <c r="AH35" s="26"/>
    </row>
    <row r="36" spans="1:34" ht="81">
      <c r="A36" s="1">
        <v>36</v>
      </c>
      <c r="B36" s="2" t="s">
        <v>24</v>
      </c>
      <c r="C36" s="38" t="s">
        <v>25</v>
      </c>
      <c r="D36" s="38" t="s">
        <v>26</v>
      </c>
      <c r="E36" s="2" t="s">
        <v>27</v>
      </c>
      <c r="F36" s="38">
        <v>2014</v>
      </c>
      <c r="G36" s="2">
        <v>832</v>
      </c>
      <c r="H36" s="38" t="s">
        <v>212</v>
      </c>
      <c r="I36" s="38">
        <v>1</v>
      </c>
      <c r="J36" s="2" t="s">
        <v>28</v>
      </c>
      <c r="K36" s="2" t="s">
        <v>58</v>
      </c>
      <c r="L36" s="2" t="s">
        <v>30</v>
      </c>
      <c r="M36" s="2" t="s">
        <v>31</v>
      </c>
      <c r="N36" s="2" t="s">
        <v>213</v>
      </c>
      <c r="O36" s="2" t="s">
        <v>214</v>
      </c>
      <c r="P36" s="2" t="s">
        <v>215</v>
      </c>
      <c r="Q36" s="2" t="s">
        <v>216</v>
      </c>
      <c r="R36" s="2" t="s">
        <v>217</v>
      </c>
      <c r="S36" s="2">
        <v>1</v>
      </c>
      <c r="T36" s="2" t="s">
        <v>125</v>
      </c>
      <c r="U36" s="2" t="s">
        <v>131</v>
      </c>
      <c r="V36" s="2" t="s">
        <v>132</v>
      </c>
      <c r="W36" s="2" t="s">
        <v>33</v>
      </c>
      <c r="X36" s="38" t="s">
        <v>44</v>
      </c>
      <c r="Y36" s="6" t="s">
        <v>118</v>
      </c>
      <c r="Z36" s="22" t="s">
        <v>155</v>
      </c>
      <c r="AA36" s="6" t="s">
        <v>454</v>
      </c>
      <c r="AB36" s="16">
        <v>100</v>
      </c>
      <c r="AC36" s="33"/>
      <c r="AD36" s="16" t="s">
        <v>34</v>
      </c>
      <c r="AE36" s="33"/>
      <c r="AF36" s="13" t="s">
        <v>1828</v>
      </c>
      <c r="AG36" s="29" t="s">
        <v>1732</v>
      </c>
      <c r="AH36" s="26"/>
    </row>
    <row r="37" spans="1:34" ht="72">
      <c r="A37" s="1">
        <v>37</v>
      </c>
      <c r="B37" s="2" t="s">
        <v>24</v>
      </c>
      <c r="C37" s="38" t="s">
        <v>25</v>
      </c>
      <c r="D37" s="38" t="s">
        <v>26</v>
      </c>
      <c r="E37" s="2" t="s">
        <v>27</v>
      </c>
      <c r="F37" s="38">
        <v>2014</v>
      </c>
      <c r="G37" s="2">
        <v>832</v>
      </c>
      <c r="H37" s="38" t="s">
        <v>212</v>
      </c>
      <c r="I37" s="38">
        <v>2</v>
      </c>
      <c r="J37" s="2" t="s">
        <v>28</v>
      </c>
      <c r="K37" s="2" t="s">
        <v>58</v>
      </c>
      <c r="L37" s="2" t="s">
        <v>30</v>
      </c>
      <c r="M37" s="2" t="s">
        <v>31</v>
      </c>
      <c r="N37" s="2" t="s">
        <v>213</v>
      </c>
      <c r="O37" s="2" t="s">
        <v>214</v>
      </c>
      <c r="P37" s="2" t="s">
        <v>218</v>
      </c>
      <c r="Q37" s="2" t="s">
        <v>216</v>
      </c>
      <c r="R37" s="2" t="s">
        <v>217</v>
      </c>
      <c r="S37" s="2">
        <v>1</v>
      </c>
      <c r="T37" s="2" t="s">
        <v>125</v>
      </c>
      <c r="U37" s="2" t="s">
        <v>219</v>
      </c>
      <c r="V37" s="2" t="s">
        <v>132</v>
      </c>
      <c r="W37" s="2" t="s">
        <v>33</v>
      </c>
      <c r="X37" s="38" t="s">
        <v>44</v>
      </c>
      <c r="Y37" s="6" t="s">
        <v>118</v>
      </c>
      <c r="Z37" s="22" t="s">
        <v>155</v>
      </c>
      <c r="AA37" s="6" t="s">
        <v>454</v>
      </c>
      <c r="AB37" s="16">
        <v>100</v>
      </c>
      <c r="AC37" s="33"/>
      <c r="AD37" s="16" t="s">
        <v>34</v>
      </c>
      <c r="AE37" s="33"/>
      <c r="AF37" s="13" t="s">
        <v>1828</v>
      </c>
      <c r="AG37" s="29" t="s">
        <v>1732</v>
      </c>
      <c r="AH37" s="26"/>
    </row>
    <row r="38" spans="1:34" ht="72">
      <c r="A38" s="1">
        <v>38</v>
      </c>
      <c r="B38" s="2" t="s">
        <v>24</v>
      </c>
      <c r="C38" s="38" t="s">
        <v>25</v>
      </c>
      <c r="D38" s="38" t="s">
        <v>26</v>
      </c>
      <c r="E38" s="2" t="s">
        <v>27</v>
      </c>
      <c r="F38" s="38">
        <v>2014</v>
      </c>
      <c r="G38" s="2">
        <v>833</v>
      </c>
      <c r="H38" s="38" t="s">
        <v>220</v>
      </c>
      <c r="I38" s="38">
        <v>1</v>
      </c>
      <c r="J38" s="2" t="s">
        <v>28</v>
      </c>
      <c r="K38" s="2" t="s">
        <v>58</v>
      </c>
      <c r="L38" s="2" t="s">
        <v>30</v>
      </c>
      <c r="M38" s="2" t="s">
        <v>31</v>
      </c>
      <c r="N38" s="2" t="s">
        <v>221</v>
      </c>
      <c r="O38" s="2" t="s">
        <v>222</v>
      </c>
      <c r="P38" s="2" t="s">
        <v>223</v>
      </c>
      <c r="Q38" s="2" t="s">
        <v>224</v>
      </c>
      <c r="R38" s="2" t="s">
        <v>225</v>
      </c>
      <c r="S38" s="2">
        <v>1</v>
      </c>
      <c r="T38" s="2" t="s">
        <v>118</v>
      </c>
      <c r="U38" s="2" t="s">
        <v>119</v>
      </c>
      <c r="V38" s="2" t="s">
        <v>53</v>
      </c>
      <c r="W38" s="2" t="s">
        <v>33</v>
      </c>
      <c r="X38" s="38" t="s">
        <v>44</v>
      </c>
      <c r="Y38" s="6" t="s">
        <v>118</v>
      </c>
      <c r="Z38" s="2" t="s">
        <v>118</v>
      </c>
      <c r="AA38" s="6"/>
      <c r="AB38" s="16">
        <v>100</v>
      </c>
      <c r="AC38" s="33"/>
      <c r="AD38" s="16" t="s">
        <v>34</v>
      </c>
      <c r="AE38" s="33"/>
      <c r="AF38" s="13" t="s">
        <v>1828</v>
      </c>
      <c r="AG38" s="29" t="s">
        <v>1732</v>
      </c>
      <c r="AH38" s="26"/>
    </row>
    <row r="39" spans="1:34" ht="72">
      <c r="A39" s="1">
        <v>39</v>
      </c>
      <c r="B39" s="2" t="s">
        <v>24</v>
      </c>
      <c r="C39" s="38" t="s">
        <v>25</v>
      </c>
      <c r="D39" s="38" t="s">
        <v>26</v>
      </c>
      <c r="E39" s="2" t="s">
        <v>27</v>
      </c>
      <c r="F39" s="38">
        <v>2014</v>
      </c>
      <c r="G39" s="2">
        <v>834</v>
      </c>
      <c r="H39" s="38" t="s">
        <v>226</v>
      </c>
      <c r="I39" s="38">
        <v>1</v>
      </c>
      <c r="J39" s="2" t="s">
        <v>28</v>
      </c>
      <c r="K39" s="2" t="s">
        <v>58</v>
      </c>
      <c r="L39" s="2" t="s">
        <v>30</v>
      </c>
      <c r="M39" s="2" t="s">
        <v>31</v>
      </c>
      <c r="N39" s="2" t="s">
        <v>227</v>
      </c>
      <c r="O39" s="2" t="s">
        <v>228</v>
      </c>
      <c r="P39" s="2" t="s">
        <v>229</v>
      </c>
      <c r="Q39" s="2" t="s">
        <v>230</v>
      </c>
      <c r="R39" s="2" t="s">
        <v>231</v>
      </c>
      <c r="S39" s="2">
        <v>1</v>
      </c>
      <c r="T39" s="2" t="s">
        <v>118</v>
      </c>
      <c r="U39" s="2" t="s">
        <v>119</v>
      </c>
      <c r="V39" s="2" t="s">
        <v>232</v>
      </c>
      <c r="W39" s="2" t="s">
        <v>33</v>
      </c>
      <c r="X39" s="38" t="s">
        <v>44</v>
      </c>
      <c r="Y39" s="6" t="s">
        <v>118</v>
      </c>
      <c r="Z39" s="2" t="s">
        <v>118</v>
      </c>
      <c r="AA39" s="6"/>
      <c r="AB39" s="16">
        <v>100</v>
      </c>
      <c r="AC39" s="33"/>
      <c r="AD39" s="16" t="s">
        <v>34</v>
      </c>
      <c r="AE39" s="33"/>
      <c r="AF39" s="13" t="s">
        <v>1828</v>
      </c>
      <c r="AG39" s="29" t="s">
        <v>1732</v>
      </c>
      <c r="AH39" s="26"/>
    </row>
    <row r="40" spans="1:34" ht="99">
      <c r="A40" s="1">
        <v>40</v>
      </c>
      <c r="B40" s="2" t="s">
        <v>24</v>
      </c>
      <c r="C40" s="38" t="s">
        <v>25</v>
      </c>
      <c r="D40" s="38" t="s">
        <v>26</v>
      </c>
      <c r="E40" s="2" t="s">
        <v>27</v>
      </c>
      <c r="F40" s="38">
        <v>2014</v>
      </c>
      <c r="G40" s="2">
        <v>835</v>
      </c>
      <c r="H40" s="38" t="s">
        <v>233</v>
      </c>
      <c r="I40" s="38">
        <v>1</v>
      </c>
      <c r="J40" s="2" t="s">
        <v>28</v>
      </c>
      <c r="K40" s="2" t="s">
        <v>58</v>
      </c>
      <c r="L40" s="2" t="s">
        <v>30</v>
      </c>
      <c r="M40" s="2" t="s">
        <v>31</v>
      </c>
      <c r="N40" s="2" t="s">
        <v>234</v>
      </c>
      <c r="O40" s="2" t="s">
        <v>235</v>
      </c>
      <c r="P40" s="2" t="s">
        <v>236</v>
      </c>
      <c r="Q40" s="2" t="s">
        <v>116</v>
      </c>
      <c r="R40" s="2" t="s">
        <v>237</v>
      </c>
      <c r="S40" s="2">
        <v>1</v>
      </c>
      <c r="T40" s="2" t="s">
        <v>118</v>
      </c>
      <c r="U40" s="2" t="s">
        <v>119</v>
      </c>
      <c r="V40" s="2" t="s">
        <v>238</v>
      </c>
      <c r="W40" s="2" t="s">
        <v>33</v>
      </c>
      <c r="X40" s="38" t="s">
        <v>44</v>
      </c>
      <c r="Y40" s="6" t="s">
        <v>118</v>
      </c>
      <c r="Z40" s="2" t="s">
        <v>118</v>
      </c>
      <c r="AA40" s="6"/>
      <c r="AB40" s="16">
        <v>100</v>
      </c>
      <c r="AC40" s="33"/>
      <c r="AD40" s="16" t="s">
        <v>34</v>
      </c>
      <c r="AE40" s="33"/>
      <c r="AF40" s="13" t="s">
        <v>1828</v>
      </c>
      <c r="AG40" s="29" t="s">
        <v>1732</v>
      </c>
      <c r="AH40" s="26"/>
    </row>
    <row r="41" spans="1:34" ht="99">
      <c r="A41" s="1">
        <v>41</v>
      </c>
      <c r="B41" s="2" t="s">
        <v>24</v>
      </c>
      <c r="C41" s="38" t="s">
        <v>25</v>
      </c>
      <c r="D41" s="38" t="s">
        <v>26</v>
      </c>
      <c r="E41" s="2" t="s">
        <v>27</v>
      </c>
      <c r="F41" s="38">
        <v>2014</v>
      </c>
      <c r="G41" s="2">
        <v>835</v>
      </c>
      <c r="H41" s="38" t="s">
        <v>233</v>
      </c>
      <c r="I41" s="38">
        <v>2</v>
      </c>
      <c r="J41" s="2" t="s">
        <v>28</v>
      </c>
      <c r="K41" s="2" t="s">
        <v>58</v>
      </c>
      <c r="L41" s="2" t="s">
        <v>30</v>
      </c>
      <c r="M41" s="2" t="s">
        <v>31</v>
      </c>
      <c r="N41" s="2" t="s">
        <v>234</v>
      </c>
      <c r="O41" s="2" t="s">
        <v>235</v>
      </c>
      <c r="P41" s="2" t="s">
        <v>239</v>
      </c>
      <c r="Q41" s="2" t="s">
        <v>116</v>
      </c>
      <c r="R41" s="2" t="s">
        <v>237</v>
      </c>
      <c r="S41" s="2">
        <v>1</v>
      </c>
      <c r="T41" s="2" t="s">
        <v>118</v>
      </c>
      <c r="U41" s="2" t="s">
        <v>119</v>
      </c>
      <c r="V41" s="2" t="s">
        <v>238</v>
      </c>
      <c r="W41" s="2" t="s">
        <v>33</v>
      </c>
      <c r="X41" s="38" t="s">
        <v>44</v>
      </c>
      <c r="Y41" s="6" t="s">
        <v>118</v>
      </c>
      <c r="Z41" s="2" t="s">
        <v>118</v>
      </c>
      <c r="AA41" s="6"/>
      <c r="AB41" s="16">
        <v>100</v>
      </c>
      <c r="AC41" s="33"/>
      <c r="AD41" s="16" t="s">
        <v>34</v>
      </c>
      <c r="AE41" s="33"/>
      <c r="AF41" s="13" t="s">
        <v>1828</v>
      </c>
      <c r="AG41" s="29" t="s">
        <v>1732</v>
      </c>
      <c r="AH41" s="26"/>
    </row>
    <row r="42" spans="1:34" ht="63">
      <c r="A42" s="1">
        <v>42</v>
      </c>
      <c r="B42" s="2" t="s">
        <v>24</v>
      </c>
      <c r="C42" s="38" t="s">
        <v>25</v>
      </c>
      <c r="D42" s="38" t="s">
        <v>26</v>
      </c>
      <c r="E42" s="2" t="s">
        <v>27</v>
      </c>
      <c r="F42" s="38">
        <v>2014</v>
      </c>
      <c r="G42" s="2">
        <v>836</v>
      </c>
      <c r="H42" s="38" t="s">
        <v>240</v>
      </c>
      <c r="I42" s="38">
        <v>1</v>
      </c>
      <c r="J42" s="2" t="s">
        <v>28</v>
      </c>
      <c r="K42" s="2" t="s">
        <v>58</v>
      </c>
      <c r="L42" s="2" t="s">
        <v>30</v>
      </c>
      <c r="M42" s="2" t="s">
        <v>31</v>
      </c>
      <c r="N42" s="2" t="s">
        <v>241</v>
      </c>
      <c r="O42" s="2" t="s">
        <v>242</v>
      </c>
      <c r="P42" s="2" t="s">
        <v>243</v>
      </c>
      <c r="Q42" s="2" t="s">
        <v>116</v>
      </c>
      <c r="R42" s="2" t="s">
        <v>237</v>
      </c>
      <c r="S42" s="2">
        <v>1</v>
      </c>
      <c r="T42" s="2" t="s">
        <v>125</v>
      </c>
      <c r="U42" s="2" t="s">
        <v>119</v>
      </c>
      <c r="V42" s="2" t="s">
        <v>53</v>
      </c>
      <c r="W42" s="2" t="s">
        <v>33</v>
      </c>
      <c r="X42" s="38" t="s">
        <v>44</v>
      </c>
      <c r="Y42" s="6" t="s">
        <v>118</v>
      </c>
      <c r="Z42" s="22" t="s">
        <v>155</v>
      </c>
      <c r="AA42" s="6" t="s">
        <v>454</v>
      </c>
      <c r="AB42" s="16">
        <v>100</v>
      </c>
      <c r="AC42" s="33"/>
      <c r="AD42" s="16" t="s">
        <v>34</v>
      </c>
      <c r="AE42" s="33"/>
      <c r="AF42" s="13" t="s">
        <v>1828</v>
      </c>
      <c r="AG42" s="29" t="s">
        <v>1732</v>
      </c>
      <c r="AH42" s="26"/>
    </row>
    <row r="43" spans="1:34" ht="63">
      <c r="A43" s="1">
        <v>43</v>
      </c>
      <c r="B43" s="2" t="s">
        <v>24</v>
      </c>
      <c r="C43" s="38" t="s">
        <v>25</v>
      </c>
      <c r="D43" s="38" t="s">
        <v>26</v>
      </c>
      <c r="E43" s="2" t="s">
        <v>27</v>
      </c>
      <c r="F43" s="38">
        <v>2014</v>
      </c>
      <c r="G43" s="2">
        <v>837</v>
      </c>
      <c r="H43" s="38" t="s">
        <v>244</v>
      </c>
      <c r="I43" s="38">
        <v>1</v>
      </c>
      <c r="J43" s="2" t="s">
        <v>28</v>
      </c>
      <c r="K43" s="2" t="s">
        <v>58</v>
      </c>
      <c r="L43" s="2" t="s">
        <v>30</v>
      </c>
      <c r="M43" s="2" t="s">
        <v>31</v>
      </c>
      <c r="N43" s="2" t="s">
        <v>245</v>
      </c>
      <c r="O43" s="2" t="s">
        <v>246</v>
      </c>
      <c r="P43" s="2" t="s">
        <v>247</v>
      </c>
      <c r="Q43" s="2" t="s">
        <v>248</v>
      </c>
      <c r="R43" s="2" t="s">
        <v>249</v>
      </c>
      <c r="S43" s="2">
        <v>1</v>
      </c>
      <c r="T43" s="2" t="s">
        <v>125</v>
      </c>
      <c r="U43" s="2" t="s">
        <v>119</v>
      </c>
      <c r="V43" s="2" t="s">
        <v>53</v>
      </c>
      <c r="W43" s="2" t="s">
        <v>33</v>
      </c>
      <c r="X43" s="38" t="s">
        <v>44</v>
      </c>
      <c r="Y43" s="6" t="s">
        <v>118</v>
      </c>
      <c r="Z43" s="22" t="s">
        <v>155</v>
      </c>
      <c r="AA43" s="6" t="s">
        <v>454</v>
      </c>
      <c r="AB43" s="16">
        <v>100</v>
      </c>
      <c r="AC43" s="33"/>
      <c r="AD43" s="16" t="s">
        <v>34</v>
      </c>
      <c r="AE43" s="33"/>
      <c r="AF43" s="13" t="s">
        <v>1828</v>
      </c>
      <c r="AG43" s="29" t="s">
        <v>1732</v>
      </c>
      <c r="AH43" s="26"/>
    </row>
    <row r="44" spans="1:34" ht="63">
      <c r="A44" s="1">
        <v>44</v>
      </c>
      <c r="B44" s="2" t="s">
        <v>24</v>
      </c>
      <c r="C44" s="38" t="s">
        <v>25</v>
      </c>
      <c r="D44" s="38" t="s">
        <v>26</v>
      </c>
      <c r="E44" s="2" t="s">
        <v>27</v>
      </c>
      <c r="F44" s="38">
        <v>2014</v>
      </c>
      <c r="G44" s="2">
        <v>838</v>
      </c>
      <c r="H44" s="38" t="s">
        <v>250</v>
      </c>
      <c r="I44" s="38">
        <v>1</v>
      </c>
      <c r="J44" s="2" t="s">
        <v>28</v>
      </c>
      <c r="K44" s="2" t="s">
        <v>58</v>
      </c>
      <c r="L44" s="2" t="s">
        <v>30</v>
      </c>
      <c r="M44" s="2" t="s">
        <v>31</v>
      </c>
      <c r="N44" s="2" t="s">
        <v>251</v>
      </c>
      <c r="O44" s="2" t="s">
        <v>252</v>
      </c>
      <c r="P44" s="2" t="s">
        <v>253</v>
      </c>
      <c r="Q44" s="2" t="s">
        <v>116</v>
      </c>
      <c r="R44" s="2" t="s">
        <v>254</v>
      </c>
      <c r="S44" s="2">
        <v>1</v>
      </c>
      <c r="T44" s="2" t="s">
        <v>125</v>
      </c>
      <c r="U44" s="2" t="s">
        <v>119</v>
      </c>
      <c r="V44" s="2" t="s">
        <v>53</v>
      </c>
      <c r="W44" s="2" t="s">
        <v>33</v>
      </c>
      <c r="X44" s="38" t="s">
        <v>44</v>
      </c>
      <c r="Y44" s="6" t="s">
        <v>118</v>
      </c>
      <c r="Z44" s="22" t="s">
        <v>155</v>
      </c>
      <c r="AA44" s="6" t="s">
        <v>454</v>
      </c>
      <c r="AB44" s="16">
        <v>100</v>
      </c>
      <c r="AC44" s="33"/>
      <c r="AD44" s="16" t="s">
        <v>34</v>
      </c>
      <c r="AE44" s="33"/>
      <c r="AF44" s="13" t="s">
        <v>1828</v>
      </c>
      <c r="AG44" s="29" t="s">
        <v>1733</v>
      </c>
      <c r="AH44" s="26"/>
    </row>
    <row r="45" spans="1:34" ht="63">
      <c r="A45" s="1">
        <v>45</v>
      </c>
      <c r="B45" s="2" t="s">
        <v>24</v>
      </c>
      <c r="C45" s="38" t="s">
        <v>25</v>
      </c>
      <c r="D45" s="38" t="s">
        <v>26</v>
      </c>
      <c r="E45" s="2" t="s">
        <v>27</v>
      </c>
      <c r="F45" s="38">
        <v>2014</v>
      </c>
      <c r="G45" s="2">
        <v>839</v>
      </c>
      <c r="H45" s="38" t="s">
        <v>255</v>
      </c>
      <c r="I45" s="38">
        <v>1</v>
      </c>
      <c r="J45" s="2" t="s">
        <v>28</v>
      </c>
      <c r="K45" s="2" t="s">
        <v>58</v>
      </c>
      <c r="L45" s="2" t="s">
        <v>30</v>
      </c>
      <c r="M45" s="2" t="s">
        <v>31</v>
      </c>
      <c r="N45" s="2" t="s">
        <v>256</v>
      </c>
      <c r="O45" s="2" t="s">
        <v>257</v>
      </c>
      <c r="P45" s="2" t="s">
        <v>258</v>
      </c>
      <c r="Q45" s="2" t="s">
        <v>116</v>
      </c>
      <c r="R45" s="2" t="s">
        <v>237</v>
      </c>
      <c r="S45" s="2">
        <v>1</v>
      </c>
      <c r="T45" s="2" t="s">
        <v>125</v>
      </c>
      <c r="U45" s="2" t="s">
        <v>119</v>
      </c>
      <c r="V45" s="2" t="s">
        <v>53</v>
      </c>
      <c r="W45" s="2" t="s">
        <v>33</v>
      </c>
      <c r="X45" s="38" t="s">
        <v>44</v>
      </c>
      <c r="Y45" s="6" t="s">
        <v>118</v>
      </c>
      <c r="Z45" s="22" t="s">
        <v>155</v>
      </c>
      <c r="AA45" s="6" t="s">
        <v>454</v>
      </c>
      <c r="AB45" s="16">
        <v>100</v>
      </c>
      <c r="AC45" s="33"/>
      <c r="AD45" s="16" t="s">
        <v>34</v>
      </c>
      <c r="AE45" s="33"/>
      <c r="AF45" s="13" t="s">
        <v>1828</v>
      </c>
      <c r="AG45" s="29" t="s">
        <v>1732</v>
      </c>
      <c r="AH45" s="26"/>
    </row>
    <row r="46" spans="1:34" ht="81">
      <c r="A46" s="1">
        <v>46</v>
      </c>
      <c r="B46" s="2" t="s">
        <v>24</v>
      </c>
      <c r="C46" s="38" t="s">
        <v>25</v>
      </c>
      <c r="D46" s="38" t="s">
        <v>26</v>
      </c>
      <c r="E46" s="2" t="s">
        <v>27</v>
      </c>
      <c r="F46" s="38">
        <v>2014</v>
      </c>
      <c r="G46" s="2">
        <v>810</v>
      </c>
      <c r="H46" s="38" t="s">
        <v>259</v>
      </c>
      <c r="I46" s="38">
        <v>1</v>
      </c>
      <c r="J46" s="2" t="s">
        <v>28</v>
      </c>
      <c r="K46" s="2" t="s">
        <v>29</v>
      </c>
      <c r="L46" s="2" t="s">
        <v>30</v>
      </c>
      <c r="M46" s="2" t="s">
        <v>31</v>
      </c>
      <c r="N46" s="2" t="s">
        <v>260</v>
      </c>
      <c r="O46" s="2" t="s">
        <v>37</v>
      </c>
      <c r="P46" s="2" t="s">
        <v>261</v>
      </c>
      <c r="Q46" s="2" t="s">
        <v>39</v>
      </c>
      <c r="R46" s="2" t="s">
        <v>40</v>
      </c>
      <c r="S46" s="2">
        <v>1</v>
      </c>
      <c r="T46" s="2" t="s">
        <v>41</v>
      </c>
      <c r="U46" s="2" t="s">
        <v>42</v>
      </c>
      <c r="V46" s="2" t="s">
        <v>43</v>
      </c>
      <c r="W46" s="2" t="s">
        <v>33</v>
      </c>
      <c r="X46" s="38" t="s">
        <v>44</v>
      </c>
      <c r="Y46" s="6" t="s">
        <v>1753</v>
      </c>
      <c r="Z46" s="22" t="s">
        <v>80</v>
      </c>
      <c r="AA46" s="6" t="s">
        <v>400</v>
      </c>
      <c r="AB46" s="16">
        <v>100</v>
      </c>
      <c r="AC46" s="33"/>
      <c r="AD46" s="16" t="s">
        <v>34</v>
      </c>
      <c r="AE46" s="33"/>
      <c r="AF46" s="13" t="s">
        <v>1828</v>
      </c>
      <c r="AG46" s="29" t="s">
        <v>1730</v>
      </c>
      <c r="AH46" s="26"/>
    </row>
    <row r="47" spans="1:34" ht="81">
      <c r="A47" s="1">
        <v>47</v>
      </c>
      <c r="B47" s="2" t="s">
        <v>24</v>
      </c>
      <c r="C47" s="38" t="s">
        <v>25</v>
      </c>
      <c r="D47" s="38" t="s">
        <v>26</v>
      </c>
      <c r="E47" s="2" t="s">
        <v>27</v>
      </c>
      <c r="F47" s="38">
        <v>2014</v>
      </c>
      <c r="G47" s="2">
        <v>810</v>
      </c>
      <c r="H47" s="38" t="s">
        <v>259</v>
      </c>
      <c r="I47" s="38">
        <v>2</v>
      </c>
      <c r="J47" s="2" t="s">
        <v>28</v>
      </c>
      <c r="K47" s="2" t="s">
        <v>29</v>
      </c>
      <c r="L47" s="2" t="s">
        <v>30</v>
      </c>
      <c r="M47" s="2" t="s">
        <v>31</v>
      </c>
      <c r="N47" s="2" t="s">
        <v>260</v>
      </c>
      <c r="O47" s="2" t="s">
        <v>37</v>
      </c>
      <c r="P47" s="2" t="s">
        <v>45</v>
      </c>
      <c r="Q47" s="2" t="s">
        <v>262</v>
      </c>
      <c r="R47" s="2" t="s">
        <v>263</v>
      </c>
      <c r="S47" s="2">
        <v>1</v>
      </c>
      <c r="T47" s="2" t="s">
        <v>41</v>
      </c>
      <c r="U47" s="2" t="s">
        <v>42</v>
      </c>
      <c r="V47" s="2" t="s">
        <v>48</v>
      </c>
      <c r="W47" s="2" t="s">
        <v>33</v>
      </c>
      <c r="X47" s="38" t="s">
        <v>44</v>
      </c>
      <c r="Y47" s="6" t="s">
        <v>1753</v>
      </c>
      <c r="Z47" s="22" t="s">
        <v>80</v>
      </c>
      <c r="AA47" s="6" t="s">
        <v>400</v>
      </c>
      <c r="AB47" s="16">
        <v>100</v>
      </c>
      <c r="AC47" s="33"/>
      <c r="AD47" s="16" t="s">
        <v>34</v>
      </c>
      <c r="AE47" s="33"/>
      <c r="AF47" s="13" t="s">
        <v>1828</v>
      </c>
      <c r="AG47" s="29" t="s">
        <v>1730</v>
      </c>
      <c r="AH47" s="26"/>
    </row>
    <row r="48" spans="1:34" ht="81">
      <c r="A48" s="1">
        <v>48</v>
      </c>
      <c r="B48" s="2" t="s">
        <v>24</v>
      </c>
      <c r="C48" s="38" t="s">
        <v>25</v>
      </c>
      <c r="D48" s="38" t="s">
        <v>26</v>
      </c>
      <c r="E48" s="2" t="s">
        <v>27</v>
      </c>
      <c r="F48" s="38">
        <v>2014</v>
      </c>
      <c r="G48" s="2">
        <v>810</v>
      </c>
      <c r="H48" s="38" t="s">
        <v>259</v>
      </c>
      <c r="I48" s="38">
        <v>3</v>
      </c>
      <c r="J48" s="2" t="s">
        <v>28</v>
      </c>
      <c r="K48" s="2" t="s">
        <v>29</v>
      </c>
      <c r="L48" s="2" t="s">
        <v>30</v>
      </c>
      <c r="M48" s="2" t="s">
        <v>31</v>
      </c>
      <c r="N48" s="2" t="s">
        <v>260</v>
      </c>
      <c r="O48" s="2" t="s">
        <v>37</v>
      </c>
      <c r="P48" s="2" t="s">
        <v>49</v>
      </c>
      <c r="Q48" s="2" t="s">
        <v>264</v>
      </c>
      <c r="R48" s="2" t="s">
        <v>51</v>
      </c>
      <c r="S48" s="2">
        <v>1</v>
      </c>
      <c r="T48" s="2" t="s">
        <v>265</v>
      </c>
      <c r="U48" s="2" t="s">
        <v>42</v>
      </c>
      <c r="V48" s="2" t="s">
        <v>53</v>
      </c>
      <c r="W48" s="2" t="s">
        <v>33</v>
      </c>
      <c r="X48" s="38" t="s">
        <v>44</v>
      </c>
      <c r="Y48" s="6" t="s">
        <v>1753</v>
      </c>
      <c r="Z48" s="2" t="s">
        <v>265</v>
      </c>
      <c r="AA48" s="6"/>
      <c r="AB48" s="16">
        <v>100</v>
      </c>
      <c r="AC48" s="33"/>
      <c r="AD48" s="16" t="s">
        <v>34</v>
      </c>
      <c r="AE48" s="33"/>
      <c r="AF48" s="13" t="s">
        <v>1828</v>
      </c>
      <c r="AG48" s="29" t="s">
        <v>1730</v>
      </c>
      <c r="AH48" s="26"/>
    </row>
    <row r="49" spans="1:34" ht="81">
      <c r="A49" s="1">
        <v>49</v>
      </c>
      <c r="B49" s="2" t="s">
        <v>24</v>
      </c>
      <c r="C49" s="38" t="s">
        <v>25</v>
      </c>
      <c r="D49" s="38" t="s">
        <v>26</v>
      </c>
      <c r="E49" s="2" t="s">
        <v>27</v>
      </c>
      <c r="F49" s="38">
        <v>2014</v>
      </c>
      <c r="G49" s="2">
        <v>810</v>
      </c>
      <c r="H49" s="38" t="s">
        <v>259</v>
      </c>
      <c r="I49" s="38">
        <v>4</v>
      </c>
      <c r="J49" s="2" t="s">
        <v>28</v>
      </c>
      <c r="K49" s="2" t="s">
        <v>29</v>
      </c>
      <c r="L49" s="2" t="s">
        <v>30</v>
      </c>
      <c r="M49" s="2" t="s">
        <v>31</v>
      </c>
      <c r="N49" s="2" t="s">
        <v>260</v>
      </c>
      <c r="O49" s="2" t="s">
        <v>37</v>
      </c>
      <c r="P49" s="2" t="s">
        <v>54</v>
      </c>
      <c r="Q49" s="2" t="s">
        <v>39</v>
      </c>
      <c r="R49" s="2" t="s">
        <v>55</v>
      </c>
      <c r="S49" s="2">
        <v>1</v>
      </c>
      <c r="T49" s="2" t="s">
        <v>41</v>
      </c>
      <c r="U49" s="2" t="s">
        <v>42</v>
      </c>
      <c r="V49" s="2" t="s">
        <v>53</v>
      </c>
      <c r="W49" s="2" t="s">
        <v>33</v>
      </c>
      <c r="X49" s="38" t="s">
        <v>44</v>
      </c>
      <c r="Y49" s="6" t="s">
        <v>1753</v>
      </c>
      <c r="Z49" s="22" t="s">
        <v>80</v>
      </c>
      <c r="AA49" s="6" t="s">
        <v>400</v>
      </c>
      <c r="AB49" s="16">
        <v>100</v>
      </c>
      <c r="AC49" s="33"/>
      <c r="AD49" s="16" t="s">
        <v>34</v>
      </c>
      <c r="AE49" s="33"/>
      <c r="AF49" s="13" t="s">
        <v>1828</v>
      </c>
      <c r="AG49" s="29" t="s">
        <v>1730</v>
      </c>
      <c r="AH49" s="26"/>
    </row>
    <row r="50" spans="1:34" ht="72">
      <c r="A50" s="1">
        <v>51</v>
      </c>
      <c r="B50" s="2" t="s">
        <v>56</v>
      </c>
      <c r="C50" s="38" t="s">
        <v>25</v>
      </c>
      <c r="D50" s="38" t="s">
        <v>26</v>
      </c>
      <c r="E50" s="2" t="s">
        <v>27</v>
      </c>
      <c r="F50" s="38">
        <v>2016</v>
      </c>
      <c r="G50" s="2">
        <v>119</v>
      </c>
      <c r="H50" s="38" t="s">
        <v>266</v>
      </c>
      <c r="I50" s="38">
        <v>2</v>
      </c>
      <c r="J50" s="2" t="s">
        <v>28</v>
      </c>
      <c r="K50" s="2" t="s">
        <v>58</v>
      </c>
      <c r="L50" s="2" t="s">
        <v>30</v>
      </c>
      <c r="M50" s="2" t="s">
        <v>267</v>
      </c>
      <c r="N50" s="2" t="s">
        <v>268</v>
      </c>
      <c r="O50" s="2" t="s">
        <v>269</v>
      </c>
      <c r="P50" s="2" t="s">
        <v>271</v>
      </c>
      <c r="Q50" s="2" t="s">
        <v>71</v>
      </c>
      <c r="R50" s="2" t="s">
        <v>272</v>
      </c>
      <c r="S50" s="2">
        <v>1</v>
      </c>
      <c r="T50" s="2" t="s">
        <v>65</v>
      </c>
      <c r="U50" s="2" t="s">
        <v>66</v>
      </c>
      <c r="V50" s="2" t="s">
        <v>73</v>
      </c>
      <c r="W50" s="2" t="s">
        <v>33</v>
      </c>
      <c r="X50" s="38" t="s">
        <v>44</v>
      </c>
      <c r="Y50" s="6" t="s">
        <v>1753</v>
      </c>
      <c r="Z50" s="7" t="s">
        <v>1754</v>
      </c>
      <c r="AA50" s="6" t="s">
        <v>400</v>
      </c>
      <c r="AB50" s="13">
        <v>100</v>
      </c>
      <c r="AC50" s="13">
        <v>100</v>
      </c>
      <c r="AD50" s="16" t="s">
        <v>34</v>
      </c>
      <c r="AE50" s="12">
        <v>43069</v>
      </c>
      <c r="AF50" s="13" t="s">
        <v>1755</v>
      </c>
      <c r="AG50" s="17" t="s">
        <v>1757</v>
      </c>
      <c r="AH50" s="26"/>
    </row>
    <row r="51" spans="1:34" ht="99">
      <c r="A51" s="1">
        <v>53</v>
      </c>
      <c r="B51" s="2" t="s">
        <v>56</v>
      </c>
      <c r="C51" s="38" t="s">
        <v>25</v>
      </c>
      <c r="D51" s="38" t="s">
        <v>26</v>
      </c>
      <c r="E51" s="2" t="s">
        <v>27</v>
      </c>
      <c r="F51" s="38">
        <v>2016</v>
      </c>
      <c r="G51" s="2">
        <v>119</v>
      </c>
      <c r="H51" s="38" t="s">
        <v>266</v>
      </c>
      <c r="I51" s="38">
        <v>4</v>
      </c>
      <c r="J51" s="2" t="s">
        <v>28</v>
      </c>
      <c r="K51" s="2" t="s">
        <v>58</v>
      </c>
      <c r="L51" s="2" t="s">
        <v>30</v>
      </c>
      <c r="M51" s="2" t="s">
        <v>267</v>
      </c>
      <c r="N51" s="2" t="s">
        <v>268</v>
      </c>
      <c r="O51" s="2" t="s">
        <v>273</v>
      </c>
      <c r="P51" s="2" t="s">
        <v>271</v>
      </c>
      <c r="Q51" s="2" t="s">
        <v>71</v>
      </c>
      <c r="R51" s="2" t="s">
        <v>272</v>
      </c>
      <c r="S51" s="2">
        <v>1</v>
      </c>
      <c r="T51" s="2" t="s">
        <v>65</v>
      </c>
      <c r="U51" s="2" t="s">
        <v>66</v>
      </c>
      <c r="V51" s="2" t="s">
        <v>73</v>
      </c>
      <c r="W51" s="2" t="s">
        <v>33</v>
      </c>
      <c r="X51" s="38" t="s">
        <v>44</v>
      </c>
      <c r="Y51" s="6" t="s">
        <v>1753</v>
      </c>
      <c r="Z51" s="7" t="s">
        <v>1754</v>
      </c>
      <c r="AA51" s="6" t="s">
        <v>400</v>
      </c>
      <c r="AB51" s="13">
        <v>100</v>
      </c>
      <c r="AC51" s="13">
        <v>100</v>
      </c>
      <c r="AD51" s="16" t="s">
        <v>34</v>
      </c>
      <c r="AE51" s="12">
        <v>43069</v>
      </c>
      <c r="AF51" s="13" t="s">
        <v>1755</v>
      </c>
      <c r="AG51" s="17" t="s">
        <v>1757</v>
      </c>
      <c r="AH51" s="26"/>
    </row>
    <row r="52" spans="1:34" ht="126">
      <c r="A52" s="1">
        <v>56</v>
      </c>
      <c r="B52" s="2" t="s">
        <v>56</v>
      </c>
      <c r="C52" s="38" t="s">
        <v>25</v>
      </c>
      <c r="D52" s="38" t="s">
        <v>26</v>
      </c>
      <c r="E52" s="2" t="s">
        <v>27</v>
      </c>
      <c r="F52" s="38">
        <v>2016</v>
      </c>
      <c r="G52" s="2">
        <v>119</v>
      </c>
      <c r="H52" s="38" t="s">
        <v>266</v>
      </c>
      <c r="I52" s="38">
        <v>7</v>
      </c>
      <c r="J52" s="2" t="s">
        <v>28</v>
      </c>
      <c r="K52" s="2" t="s">
        <v>58</v>
      </c>
      <c r="L52" s="2" t="s">
        <v>30</v>
      </c>
      <c r="M52" s="2" t="s">
        <v>267</v>
      </c>
      <c r="N52" s="2" t="s">
        <v>268</v>
      </c>
      <c r="O52" s="2" t="s">
        <v>274</v>
      </c>
      <c r="P52" s="2" t="s">
        <v>70</v>
      </c>
      <c r="Q52" s="2" t="s">
        <v>71</v>
      </c>
      <c r="R52" s="2" t="s">
        <v>72</v>
      </c>
      <c r="S52" s="2">
        <v>0.8</v>
      </c>
      <c r="T52" s="2" t="s">
        <v>65</v>
      </c>
      <c r="U52" s="2" t="s">
        <v>66</v>
      </c>
      <c r="V52" s="2" t="s">
        <v>73</v>
      </c>
      <c r="W52" s="2" t="s">
        <v>33</v>
      </c>
      <c r="X52" s="38" t="s">
        <v>44</v>
      </c>
      <c r="Y52" s="6" t="s">
        <v>309</v>
      </c>
      <c r="Z52" s="7" t="s">
        <v>1754</v>
      </c>
      <c r="AA52" s="6" t="s">
        <v>400</v>
      </c>
      <c r="AB52" s="13">
        <v>100</v>
      </c>
      <c r="AC52" s="13">
        <v>100</v>
      </c>
      <c r="AD52" s="12" t="s">
        <v>34</v>
      </c>
      <c r="AE52" s="12">
        <v>43069</v>
      </c>
      <c r="AF52" s="13" t="s">
        <v>1755</v>
      </c>
      <c r="AG52" s="17" t="s">
        <v>1757</v>
      </c>
      <c r="AH52" s="26"/>
    </row>
    <row r="53" spans="1:34" ht="126">
      <c r="A53" s="1">
        <v>57</v>
      </c>
      <c r="B53" s="2" t="s">
        <v>56</v>
      </c>
      <c r="C53" s="38" t="s">
        <v>25</v>
      </c>
      <c r="D53" s="38" t="s">
        <v>26</v>
      </c>
      <c r="E53" s="2" t="s">
        <v>27</v>
      </c>
      <c r="F53" s="38">
        <v>2016</v>
      </c>
      <c r="G53" s="2">
        <v>119</v>
      </c>
      <c r="H53" s="38" t="s">
        <v>266</v>
      </c>
      <c r="I53" s="38">
        <v>8</v>
      </c>
      <c r="J53" s="2" t="s">
        <v>28</v>
      </c>
      <c r="K53" s="2" t="s">
        <v>58</v>
      </c>
      <c r="L53" s="2" t="s">
        <v>30</v>
      </c>
      <c r="M53" s="2" t="s">
        <v>267</v>
      </c>
      <c r="N53" s="2" t="s">
        <v>268</v>
      </c>
      <c r="O53" s="2" t="s">
        <v>274</v>
      </c>
      <c r="P53" s="2" t="s">
        <v>275</v>
      </c>
      <c r="Q53" s="2" t="s">
        <v>276</v>
      </c>
      <c r="R53" s="2" t="s">
        <v>277</v>
      </c>
      <c r="S53" s="2">
        <v>1</v>
      </c>
      <c r="T53" s="2" t="s">
        <v>278</v>
      </c>
      <c r="U53" s="2" t="s">
        <v>279</v>
      </c>
      <c r="V53" s="2" t="s">
        <v>280</v>
      </c>
      <c r="W53" s="2" t="s">
        <v>33</v>
      </c>
      <c r="X53" s="38" t="s">
        <v>44</v>
      </c>
      <c r="Y53" s="6" t="s">
        <v>118</v>
      </c>
      <c r="Z53" s="7" t="s">
        <v>808</v>
      </c>
      <c r="AA53" s="6" t="s">
        <v>802</v>
      </c>
      <c r="AB53" s="13">
        <v>0</v>
      </c>
      <c r="AC53" s="13">
        <v>0</v>
      </c>
      <c r="AD53" s="16" t="s">
        <v>68</v>
      </c>
      <c r="AE53" s="12">
        <v>43222</v>
      </c>
      <c r="AF53" s="13" t="s">
        <v>1828</v>
      </c>
      <c r="AG53" s="8" t="s">
        <v>1926</v>
      </c>
      <c r="AH53" s="26"/>
    </row>
    <row r="54" spans="1:34" ht="135">
      <c r="A54" s="1">
        <v>65</v>
      </c>
      <c r="B54" s="2" t="s">
        <v>56</v>
      </c>
      <c r="C54" s="38" t="s">
        <v>25</v>
      </c>
      <c r="D54" s="38" t="s">
        <v>26</v>
      </c>
      <c r="E54" s="2" t="s">
        <v>27</v>
      </c>
      <c r="F54" s="38">
        <v>2016</v>
      </c>
      <c r="G54" s="2">
        <v>119</v>
      </c>
      <c r="H54" s="38" t="s">
        <v>266</v>
      </c>
      <c r="I54" s="38">
        <v>16</v>
      </c>
      <c r="J54" s="2" t="s">
        <v>28</v>
      </c>
      <c r="K54" s="2" t="s">
        <v>58</v>
      </c>
      <c r="L54" s="2" t="s">
        <v>30</v>
      </c>
      <c r="M54" s="2" t="s">
        <v>267</v>
      </c>
      <c r="N54" s="2" t="s">
        <v>268</v>
      </c>
      <c r="O54" s="2" t="s">
        <v>284</v>
      </c>
      <c r="P54" s="2" t="s">
        <v>286</v>
      </c>
      <c r="Q54" s="2" t="s">
        <v>287</v>
      </c>
      <c r="R54" s="2" t="s">
        <v>288</v>
      </c>
      <c r="S54" s="2">
        <v>1</v>
      </c>
      <c r="T54" s="2" t="s">
        <v>285</v>
      </c>
      <c r="U54" s="2" t="s">
        <v>289</v>
      </c>
      <c r="V54" s="2" t="s">
        <v>280</v>
      </c>
      <c r="W54" s="2" t="s">
        <v>33</v>
      </c>
      <c r="X54" s="38" t="s">
        <v>44</v>
      </c>
      <c r="Y54" s="6" t="s">
        <v>118</v>
      </c>
      <c r="Z54" s="11" t="s">
        <v>1772</v>
      </c>
      <c r="AA54" s="6" t="s">
        <v>1773</v>
      </c>
      <c r="AB54" s="13">
        <v>50</v>
      </c>
      <c r="AC54" s="13"/>
      <c r="AD54" s="16" t="s">
        <v>68</v>
      </c>
      <c r="AE54" s="12">
        <v>43222</v>
      </c>
      <c r="AF54" s="13" t="s">
        <v>1828</v>
      </c>
      <c r="AG54" s="18" t="s">
        <v>1927</v>
      </c>
      <c r="AH54" s="26"/>
    </row>
    <row r="55" spans="1:34" ht="144">
      <c r="A55" s="1">
        <v>68</v>
      </c>
      <c r="B55" s="2" t="s">
        <v>56</v>
      </c>
      <c r="C55" s="38" t="s">
        <v>25</v>
      </c>
      <c r="D55" s="38" t="s">
        <v>26</v>
      </c>
      <c r="E55" s="2" t="s">
        <v>27</v>
      </c>
      <c r="F55" s="38">
        <v>2016</v>
      </c>
      <c r="G55" s="2">
        <v>119</v>
      </c>
      <c r="H55" s="38" t="s">
        <v>266</v>
      </c>
      <c r="I55" s="38">
        <v>19</v>
      </c>
      <c r="J55" s="2" t="s">
        <v>28</v>
      </c>
      <c r="K55" s="2" t="s">
        <v>58</v>
      </c>
      <c r="L55" s="2" t="s">
        <v>30</v>
      </c>
      <c r="M55" s="2" t="s">
        <v>267</v>
      </c>
      <c r="N55" s="2" t="s">
        <v>268</v>
      </c>
      <c r="O55" s="2" t="s">
        <v>290</v>
      </c>
      <c r="P55" s="2" t="s">
        <v>292</v>
      </c>
      <c r="Q55" s="2" t="s">
        <v>293</v>
      </c>
      <c r="R55" s="2" t="s">
        <v>294</v>
      </c>
      <c r="S55" s="2">
        <v>1</v>
      </c>
      <c r="T55" s="2" t="s">
        <v>285</v>
      </c>
      <c r="U55" s="2" t="s">
        <v>289</v>
      </c>
      <c r="V55" s="2" t="s">
        <v>280</v>
      </c>
      <c r="W55" s="2" t="s">
        <v>33</v>
      </c>
      <c r="X55" s="38" t="s">
        <v>44</v>
      </c>
      <c r="Y55" s="6" t="s">
        <v>118</v>
      </c>
      <c r="Z55" s="11" t="s">
        <v>1772</v>
      </c>
      <c r="AA55" s="6" t="s">
        <v>1773</v>
      </c>
      <c r="AB55" s="13">
        <v>50</v>
      </c>
      <c r="AC55" s="13"/>
      <c r="AD55" s="16" t="s">
        <v>68</v>
      </c>
      <c r="AE55" s="12">
        <v>43222</v>
      </c>
      <c r="AF55" s="13" t="s">
        <v>1828</v>
      </c>
      <c r="AG55" s="18" t="s">
        <v>1928</v>
      </c>
      <c r="AH55" s="26"/>
    </row>
    <row r="56" spans="1:34" ht="108">
      <c r="A56" s="1">
        <v>69</v>
      </c>
      <c r="B56" s="2" t="s">
        <v>56</v>
      </c>
      <c r="C56" s="38" t="s">
        <v>25</v>
      </c>
      <c r="D56" s="38" t="s">
        <v>26</v>
      </c>
      <c r="E56" s="2" t="s">
        <v>27</v>
      </c>
      <c r="F56" s="38">
        <v>2016</v>
      </c>
      <c r="G56" s="2">
        <v>119</v>
      </c>
      <c r="H56" s="38" t="s">
        <v>266</v>
      </c>
      <c r="I56" s="38">
        <v>20</v>
      </c>
      <c r="J56" s="2" t="s">
        <v>28</v>
      </c>
      <c r="K56" s="2" t="s">
        <v>58</v>
      </c>
      <c r="L56" s="2" t="s">
        <v>30</v>
      </c>
      <c r="M56" s="2" t="s">
        <v>267</v>
      </c>
      <c r="N56" s="2" t="s">
        <v>268</v>
      </c>
      <c r="O56" s="2" t="s">
        <v>290</v>
      </c>
      <c r="P56" s="2" t="s">
        <v>295</v>
      </c>
      <c r="Q56" s="2" t="s">
        <v>296</v>
      </c>
      <c r="R56" s="2" t="s">
        <v>297</v>
      </c>
      <c r="S56" s="2">
        <v>1</v>
      </c>
      <c r="T56" s="2" t="s">
        <v>298</v>
      </c>
      <c r="U56" s="2" t="s">
        <v>291</v>
      </c>
      <c r="V56" s="2" t="s">
        <v>280</v>
      </c>
      <c r="W56" s="2" t="s">
        <v>33</v>
      </c>
      <c r="X56" s="38" t="s">
        <v>44</v>
      </c>
      <c r="Y56" s="6" t="s">
        <v>1767</v>
      </c>
      <c r="Z56" s="5" t="s">
        <v>298</v>
      </c>
      <c r="AA56" s="6" t="s">
        <v>1775</v>
      </c>
      <c r="AB56" s="13">
        <v>50</v>
      </c>
      <c r="AC56" s="10"/>
      <c r="AD56" s="12" t="s">
        <v>68</v>
      </c>
      <c r="AE56" s="12">
        <v>43100</v>
      </c>
      <c r="AF56" s="13" t="s">
        <v>1943</v>
      </c>
      <c r="AG56" s="18" t="s">
        <v>1774</v>
      </c>
      <c r="AH56" s="26"/>
    </row>
    <row r="57" spans="1:34" ht="90">
      <c r="A57" s="1">
        <v>75</v>
      </c>
      <c r="B57" s="2" t="s">
        <v>56</v>
      </c>
      <c r="C57" s="38" t="s">
        <v>25</v>
      </c>
      <c r="D57" s="38" t="s">
        <v>26</v>
      </c>
      <c r="E57" s="2" t="s">
        <v>27</v>
      </c>
      <c r="F57" s="38">
        <v>2016</v>
      </c>
      <c r="G57" s="2">
        <v>119</v>
      </c>
      <c r="H57" s="38" t="s">
        <v>266</v>
      </c>
      <c r="I57" s="38">
        <v>26</v>
      </c>
      <c r="J57" s="2" t="s">
        <v>28</v>
      </c>
      <c r="K57" s="2" t="s">
        <v>58</v>
      </c>
      <c r="L57" s="2" t="s">
        <v>30</v>
      </c>
      <c r="M57" s="2" t="s">
        <v>267</v>
      </c>
      <c r="N57" s="2" t="s">
        <v>268</v>
      </c>
      <c r="O57" s="2" t="s">
        <v>299</v>
      </c>
      <c r="P57" s="2" t="s">
        <v>306</v>
      </c>
      <c r="Q57" s="2" t="s">
        <v>287</v>
      </c>
      <c r="R57" s="2" t="s">
        <v>307</v>
      </c>
      <c r="S57" s="2">
        <v>1</v>
      </c>
      <c r="T57" s="2" t="s">
        <v>285</v>
      </c>
      <c r="U57" s="2" t="s">
        <v>308</v>
      </c>
      <c r="V57" s="2" t="s">
        <v>280</v>
      </c>
      <c r="W57" s="2" t="s">
        <v>33</v>
      </c>
      <c r="X57" s="38" t="s">
        <v>44</v>
      </c>
      <c r="Y57" s="6" t="s">
        <v>118</v>
      </c>
      <c r="Z57" s="11" t="s">
        <v>1772</v>
      </c>
      <c r="AA57" s="6" t="s">
        <v>1773</v>
      </c>
      <c r="AB57" s="13">
        <v>50</v>
      </c>
      <c r="AC57" s="13"/>
      <c r="AD57" s="16" t="s">
        <v>68</v>
      </c>
      <c r="AE57" s="12">
        <v>43222</v>
      </c>
      <c r="AF57" s="13" t="s">
        <v>1828</v>
      </c>
      <c r="AG57" s="18" t="s">
        <v>1929</v>
      </c>
      <c r="AH57" s="26"/>
    </row>
    <row r="58" spans="1:34" ht="90">
      <c r="A58" s="1">
        <v>79</v>
      </c>
      <c r="B58" s="2" t="s">
        <v>74</v>
      </c>
      <c r="C58" s="38" t="s">
        <v>25</v>
      </c>
      <c r="D58" s="38" t="s">
        <v>26</v>
      </c>
      <c r="E58" s="2" t="s">
        <v>27</v>
      </c>
      <c r="F58" s="38">
        <v>2017</v>
      </c>
      <c r="G58" s="2">
        <v>91</v>
      </c>
      <c r="H58" s="38" t="s">
        <v>266</v>
      </c>
      <c r="I58" s="38">
        <v>1</v>
      </c>
      <c r="J58" s="2" t="s">
        <v>28</v>
      </c>
      <c r="K58" s="2" t="s">
        <v>58</v>
      </c>
      <c r="L58" s="2" t="s">
        <v>30</v>
      </c>
      <c r="M58" s="2" t="s">
        <v>267</v>
      </c>
      <c r="N58" s="2" t="s">
        <v>310</v>
      </c>
      <c r="O58" s="2" t="s">
        <v>311</v>
      </c>
      <c r="P58" s="2" t="s">
        <v>312</v>
      </c>
      <c r="Q58" s="2" t="s">
        <v>313</v>
      </c>
      <c r="R58" s="2" t="s">
        <v>314</v>
      </c>
      <c r="S58" s="2">
        <v>100</v>
      </c>
      <c r="T58" s="2" t="s">
        <v>315</v>
      </c>
      <c r="U58" s="2" t="s">
        <v>81</v>
      </c>
      <c r="V58" s="2" t="s">
        <v>316</v>
      </c>
      <c r="W58" s="2" t="s">
        <v>33</v>
      </c>
      <c r="X58" s="38" t="s">
        <v>44</v>
      </c>
      <c r="Y58" s="6" t="s">
        <v>1764</v>
      </c>
      <c r="Z58" s="9" t="s">
        <v>1764</v>
      </c>
      <c r="AA58" s="6" t="s">
        <v>1765</v>
      </c>
      <c r="AB58" s="10">
        <v>100</v>
      </c>
      <c r="AC58" s="10">
        <v>0</v>
      </c>
      <c r="AD58" s="12" t="s">
        <v>34</v>
      </c>
      <c r="AE58" s="12">
        <v>43220</v>
      </c>
      <c r="AF58" s="10" t="s">
        <v>1942</v>
      </c>
      <c r="AG58" s="24" t="s">
        <v>1864</v>
      </c>
      <c r="AH58" s="26"/>
    </row>
    <row r="59" spans="1:34" ht="99">
      <c r="A59" s="1">
        <v>80</v>
      </c>
      <c r="B59" s="2" t="s">
        <v>74</v>
      </c>
      <c r="C59" s="38" t="s">
        <v>25</v>
      </c>
      <c r="D59" s="38" t="s">
        <v>26</v>
      </c>
      <c r="E59" s="2" t="s">
        <v>27</v>
      </c>
      <c r="F59" s="38">
        <v>2017</v>
      </c>
      <c r="G59" s="2">
        <v>91</v>
      </c>
      <c r="H59" s="38" t="s">
        <v>266</v>
      </c>
      <c r="I59" s="38">
        <v>2</v>
      </c>
      <c r="J59" s="2" t="s">
        <v>28</v>
      </c>
      <c r="K59" s="2" t="s">
        <v>58</v>
      </c>
      <c r="L59" s="2" t="s">
        <v>30</v>
      </c>
      <c r="M59" s="2" t="s">
        <v>267</v>
      </c>
      <c r="N59" s="2" t="s">
        <v>310</v>
      </c>
      <c r="O59" s="2" t="s">
        <v>311</v>
      </c>
      <c r="P59" s="2" t="s">
        <v>317</v>
      </c>
      <c r="Q59" s="2" t="s">
        <v>318</v>
      </c>
      <c r="R59" s="2" t="s">
        <v>319</v>
      </c>
      <c r="S59" s="2">
        <v>1</v>
      </c>
      <c r="T59" s="2" t="s">
        <v>315</v>
      </c>
      <c r="U59" s="2" t="s">
        <v>81</v>
      </c>
      <c r="V59" s="2" t="s">
        <v>316</v>
      </c>
      <c r="W59" s="2" t="s">
        <v>33</v>
      </c>
      <c r="X59" s="38" t="s">
        <v>44</v>
      </c>
      <c r="Y59" s="6" t="s">
        <v>1764</v>
      </c>
      <c r="Z59" s="9" t="s">
        <v>1764</v>
      </c>
      <c r="AA59" s="6" t="s">
        <v>1765</v>
      </c>
      <c r="AB59" s="10">
        <v>100</v>
      </c>
      <c r="AC59" s="10">
        <v>0</v>
      </c>
      <c r="AD59" s="12" t="s">
        <v>34</v>
      </c>
      <c r="AE59" s="12">
        <v>43100</v>
      </c>
      <c r="AF59" s="13" t="s">
        <v>1943</v>
      </c>
      <c r="AG59" s="24" t="s">
        <v>1766</v>
      </c>
      <c r="AH59" s="26"/>
    </row>
    <row r="60" spans="1:34" ht="90">
      <c r="A60" s="1">
        <v>81</v>
      </c>
      <c r="B60" s="2" t="s">
        <v>74</v>
      </c>
      <c r="C60" s="38" t="s">
        <v>25</v>
      </c>
      <c r="D60" s="38" t="s">
        <v>26</v>
      </c>
      <c r="E60" s="2" t="s">
        <v>27</v>
      </c>
      <c r="F60" s="38">
        <v>2017</v>
      </c>
      <c r="G60" s="2">
        <v>91</v>
      </c>
      <c r="H60" s="38" t="s">
        <v>266</v>
      </c>
      <c r="I60" s="38">
        <v>3</v>
      </c>
      <c r="J60" s="2" t="s">
        <v>28</v>
      </c>
      <c r="K60" s="2" t="s">
        <v>58</v>
      </c>
      <c r="L60" s="2" t="s">
        <v>30</v>
      </c>
      <c r="M60" s="2" t="s">
        <v>267</v>
      </c>
      <c r="N60" s="2" t="s">
        <v>310</v>
      </c>
      <c r="O60" s="2" t="s">
        <v>320</v>
      </c>
      <c r="P60" s="2" t="s">
        <v>321</v>
      </c>
      <c r="Q60" s="2" t="s">
        <v>322</v>
      </c>
      <c r="R60" s="2" t="s">
        <v>322</v>
      </c>
      <c r="S60" s="2">
        <v>1</v>
      </c>
      <c r="T60" s="2" t="s">
        <v>323</v>
      </c>
      <c r="U60" s="2" t="s">
        <v>81</v>
      </c>
      <c r="V60" s="2" t="s">
        <v>324</v>
      </c>
      <c r="W60" s="2" t="s">
        <v>33</v>
      </c>
      <c r="X60" s="38" t="s">
        <v>44</v>
      </c>
      <c r="Y60" s="6" t="s">
        <v>1767</v>
      </c>
      <c r="Z60" s="7" t="s">
        <v>323</v>
      </c>
      <c r="AA60" s="6" t="s">
        <v>662</v>
      </c>
      <c r="AB60" s="13">
        <v>100</v>
      </c>
      <c r="AC60" s="13">
        <v>100</v>
      </c>
      <c r="AD60" s="12" t="s">
        <v>34</v>
      </c>
      <c r="AE60" s="12">
        <v>43100</v>
      </c>
      <c r="AF60" s="13" t="s">
        <v>1943</v>
      </c>
      <c r="AG60" s="8" t="s">
        <v>1768</v>
      </c>
      <c r="AH60" s="26"/>
    </row>
    <row r="61" spans="1:34" ht="54">
      <c r="A61" s="1">
        <v>82</v>
      </c>
      <c r="B61" s="2" t="s">
        <v>74</v>
      </c>
      <c r="C61" s="38" t="s">
        <v>25</v>
      </c>
      <c r="D61" s="38" t="s">
        <v>26</v>
      </c>
      <c r="E61" s="2" t="s">
        <v>27</v>
      </c>
      <c r="F61" s="38">
        <v>2017</v>
      </c>
      <c r="G61" s="2">
        <v>91</v>
      </c>
      <c r="H61" s="38" t="s">
        <v>266</v>
      </c>
      <c r="I61" s="38">
        <v>4</v>
      </c>
      <c r="J61" s="2" t="s">
        <v>28</v>
      </c>
      <c r="K61" s="2" t="s">
        <v>58</v>
      </c>
      <c r="L61" s="2" t="s">
        <v>30</v>
      </c>
      <c r="M61" s="2" t="s">
        <v>267</v>
      </c>
      <c r="N61" s="2" t="s">
        <v>310</v>
      </c>
      <c r="O61" s="2" t="s">
        <v>320</v>
      </c>
      <c r="P61" s="2" t="s">
        <v>325</v>
      </c>
      <c r="Q61" s="2" t="s">
        <v>326</v>
      </c>
      <c r="R61" s="2" t="s">
        <v>327</v>
      </c>
      <c r="S61" s="2">
        <v>100</v>
      </c>
      <c r="T61" s="2" t="s">
        <v>323</v>
      </c>
      <c r="U61" s="2" t="s">
        <v>81</v>
      </c>
      <c r="V61" s="2" t="s">
        <v>328</v>
      </c>
      <c r="W61" s="2" t="s">
        <v>33</v>
      </c>
      <c r="X61" s="38" t="s">
        <v>44</v>
      </c>
      <c r="Y61" s="6" t="s">
        <v>1767</v>
      </c>
      <c r="Z61" s="5" t="s">
        <v>323</v>
      </c>
      <c r="AA61" s="6" t="s">
        <v>662</v>
      </c>
      <c r="AB61" s="10">
        <v>0</v>
      </c>
      <c r="AC61" s="34"/>
      <c r="AD61" s="16" t="s">
        <v>44</v>
      </c>
      <c r="AE61" s="12">
        <v>43100</v>
      </c>
      <c r="AF61" s="10"/>
      <c r="AG61" s="19" t="s">
        <v>1769</v>
      </c>
      <c r="AH61" s="26"/>
    </row>
    <row r="62" spans="1:34" ht="81">
      <c r="A62" s="1">
        <v>83</v>
      </c>
      <c r="B62" s="2" t="s">
        <v>74</v>
      </c>
      <c r="C62" s="38" t="s">
        <v>25</v>
      </c>
      <c r="D62" s="38" t="s">
        <v>26</v>
      </c>
      <c r="E62" s="2" t="s">
        <v>27</v>
      </c>
      <c r="F62" s="38">
        <v>2017</v>
      </c>
      <c r="G62" s="2">
        <v>91</v>
      </c>
      <c r="H62" s="38" t="s">
        <v>266</v>
      </c>
      <c r="I62" s="38">
        <v>5</v>
      </c>
      <c r="J62" s="2" t="s">
        <v>28</v>
      </c>
      <c r="K62" s="2" t="s">
        <v>58</v>
      </c>
      <c r="L62" s="2" t="s">
        <v>30</v>
      </c>
      <c r="M62" s="2" t="s">
        <v>267</v>
      </c>
      <c r="N62" s="2" t="s">
        <v>310</v>
      </c>
      <c r="O62" s="2" t="s">
        <v>329</v>
      </c>
      <c r="P62" s="2" t="s">
        <v>330</v>
      </c>
      <c r="Q62" s="2" t="s">
        <v>331</v>
      </c>
      <c r="R62" s="2" t="s">
        <v>332</v>
      </c>
      <c r="S62" s="2">
        <v>1</v>
      </c>
      <c r="T62" s="2" t="s">
        <v>281</v>
      </c>
      <c r="U62" s="2" t="s">
        <v>81</v>
      </c>
      <c r="V62" s="2" t="s">
        <v>333</v>
      </c>
      <c r="W62" s="2" t="s">
        <v>33</v>
      </c>
      <c r="X62" s="38" t="s">
        <v>44</v>
      </c>
      <c r="Y62" s="6" t="s">
        <v>1753</v>
      </c>
      <c r="Z62" s="5" t="s">
        <v>1770</v>
      </c>
      <c r="AA62" s="6" t="s">
        <v>1771</v>
      </c>
      <c r="AB62" s="13">
        <v>100</v>
      </c>
      <c r="AC62" s="13">
        <v>100</v>
      </c>
      <c r="AD62" s="16" t="s">
        <v>34</v>
      </c>
      <c r="AE62" s="12">
        <v>43100</v>
      </c>
      <c r="AF62" s="13" t="s">
        <v>1943</v>
      </c>
      <c r="AG62" s="18" t="s">
        <v>1868</v>
      </c>
      <c r="AH62" s="26"/>
    </row>
    <row r="63" spans="1:34" ht="81">
      <c r="A63" s="1">
        <v>84</v>
      </c>
      <c r="B63" s="2" t="s">
        <v>74</v>
      </c>
      <c r="C63" s="38" t="s">
        <v>25</v>
      </c>
      <c r="D63" s="38" t="s">
        <v>26</v>
      </c>
      <c r="E63" s="2" t="s">
        <v>27</v>
      </c>
      <c r="F63" s="38">
        <v>2017</v>
      </c>
      <c r="G63" s="2">
        <v>91</v>
      </c>
      <c r="H63" s="38" t="s">
        <v>266</v>
      </c>
      <c r="I63" s="38">
        <v>6</v>
      </c>
      <c r="J63" s="2" t="s">
        <v>28</v>
      </c>
      <c r="K63" s="2" t="s">
        <v>58</v>
      </c>
      <c r="L63" s="2" t="s">
        <v>30</v>
      </c>
      <c r="M63" s="2" t="s">
        <v>267</v>
      </c>
      <c r="N63" s="2" t="s">
        <v>310</v>
      </c>
      <c r="O63" s="2" t="s">
        <v>329</v>
      </c>
      <c r="P63" s="2" t="s">
        <v>334</v>
      </c>
      <c r="Q63" s="2" t="s">
        <v>335</v>
      </c>
      <c r="R63" s="2" t="s">
        <v>336</v>
      </c>
      <c r="S63" s="2">
        <v>100</v>
      </c>
      <c r="T63" s="2" t="s">
        <v>281</v>
      </c>
      <c r="U63" s="2" t="s">
        <v>81</v>
      </c>
      <c r="V63" s="2" t="s">
        <v>333</v>
      </c>
      <c r="W63" s="2" t="s">
        <v>33</v>
      </c>
      <c r="X63" s="38" t="s">
        <v>44</v>
      </c>
      <c r="Y63" s="6" t="s">
        <v>1753</v>
      </c>
      <c r="Z63" s="5" t="s">
        <v>1770</v>
      </c>
      <c r="AA63" s="6" t="s">
        <v>1771</v>
      </c>
      <c r="AB63" s="13">
        <v>100</v>
      </c>
      <c r="AC63" s="13">
        <v>100</v>
      </c>
      <c r="AD63" s="16" t="s">
        <v>34</v>
      </c>
      <c r="AE63" s="12">
        <v>43100</v>
      </c>
      <c r="AF63" s="13" t="s">
        <v>1943</v>
      </c>
      <c r="AG63" s="18" t="s">
        <v>1869</v>
      </c>
      <c r="AH63" s="26"/>
    </row>
    <row r="64" spans="1:34" ht="90">
      <c r="A64" s="1">
        <v>85</v>
      </c>
      <c r="B64" s="2" t="s">
        <v>74</v>
      </c>
      <c r="C64" s="38" t="s">
        <v>25</v>
      </c>
      <c r="D64" s="38" t="s">
        <v>26</v>
      </c>
      <c r="E64" s="2" t="s">
        <v>27</v>
      </c>
      <c r="F64" s="38">
        <v>2017</v>
      </c>
      <c r="G64" s="2">
        <v>91</v>
      </c>
      <c r="H64" s="38" t="s">
        <v>266</v>
      </c>
      <c r="I64" s="38">
        <v>7</v>
      </c>
      <c r="J64" s="2" t="s">
        <v>28</v>
      </c>
      <c r="K64" s="2" t="s">
        <v>58</v>
      </c>
      <c r="L64" s="2" t="s">
        <v>30</v>
      </c>
      <c r="M64" s="2" t="s">
        <v>267</v>
      </c>
      <c r="N64" s="2" t="s">
        <v>310</v>
      </c>
      <c r="O64" s="2" t="s">
        <v>337</v>
      </c>
      <c r="P64" s="2" t="s">
        <v>338</v>
      </c>
      <c r="Q64" s="2" t="s">
        <v>339</v>
      </c>
      <c r="R64" s="2" t="s">
        <v>340</v>
      </c>
      <c r="S64" s="2">
        <v>100</v>
      </c>
      <c r="T64" s="2" t="s">
        <v>281</v>
      </c>
      <c r="U64" s="2" t="s">
        <v>81</v>
      </c>
      <c r="V64" s="2" t="s">
        <v>333</v>
      </c>
      <c r="W64" s="2" t="s">
        <v>33</v>
      </c>
      <c r="X64" s="38" t="s">
        <v>44</v>
      </c>
      <c r="Y64" s="6" t="s">
        <v>1753</v>
      </c>
      <c r="Z64" s="5" t="s">
        <v>1770</v>
      </c>
      <c r="AA64" s="6" t="s">
        <v>1771</v>
      </c>
      <c r="AB64" s="13">
        <v>100</v>
      </c>
      <c r="AC64" s="13">
        <v>100</v>
      </c>
      <c r="AD64" s="16" t="s">
        <v>34</v>
      </c>
      <c r="AE64" s="12">
        <v>43100</v>
      </c>
      <c r="AF64" s="13" t="s">
        <v>1943</v>
      </c>
      <c r="AG64" s="18" t="s">
        <v>1870</v>
      </c>
      <c r="AH64" s="26"/>
    </row>
    <row r="65" spans="1:34" ht="72">
      <c r="A65" s="1">
        <v>87</v>
      </c>
      <c r="B65" s="2" t="s">
        <v>56</v>
      </c>
      <c r="C65" s="38" t="s">
        <v>25</v>
      </c>
      <c r="D65" s="38" t="s">
        <v>26</v>
      </c>
      <c r="E65" s="2" t="s">
        <v>27</v>
      </c>
      <c r="F65" s="38">
        <v>2016</v>
      </c>
      <c r="G65" s="2">
        <v>119</v>
      </c>
      <c r="H65" s="38" t="s">
        <v>341</v>
      </c>
      <c r="I65" s="38">
        <v>2</v>
      </c>
      <c r="J65" s="2" t="s">
        <v>28</v>
      </c>
      <c r="K65" s="2" t="s">
        <v>58</v>
      </c>
      <c r="L65" s="2" t="s">
        <v>30</v>
      </c>
      <c r="M65" s="2" t="s">
        <v>342</v>
      </c>
      <c r="N65" s="2" t="s">
        <v>343</v>
      </c>
      <c r="O65" s="2" t="s">
        <v>344</v>
      </c>
      <c r="P65" s="2" t="s">
        <v>70</v>
      </c>
      <c r="Q65" s="2" t="s">
        <v>71</v>
      </c>
      <c r="R65" s="2" t="s">
        <v>72</v>
      </c>
      <c r="S65" s="2">
        <v>0.8</v>
      </c>
      <c r="T65" s="2" t="s">
        <v>65</v>
      </c>
      <c r="U65" s="2" t="s">
        <v>66</v>
      </c>
      <c r="V65" s="2" t="s">
        <v>73</v>
      </c>
      <c r="W65" s="2" t="s">
        <v>33</v>
      </c>
      <c r="X65" s="38" t="s">
        <v>44</v>
      </c>
      <c r="Y65" s="6" t="s">
        <v>309</v>
      </c>
      <c r="Z65" s="7" t="s">
        <v>1754</v>
      </c>
      <c r="AA65" s="6" t="s">
        <v>400</v>
      </c>
      <c r="AB65" s="13">
        <v>100</v>
      </c>
      <c r="AC65" s="13">
        <v>100</v>
      </c>
      <c r="AD65" s="12" t="s">
        <v>34</v>
      </c>
      <c r="AE65" s="12">
        <v>43069</v>
      </c>
      <c r="AF65" s="13" t="s">
        <v>1755</v>
      </c>
      <c r="AG65" s="17" t="s">
        <v>1757</v>
      </c>
      <c r="AH65" s="26"/>
    </row>
    <row r="66" spans="1:34" ht="72">
      <c r="A66" s="1">
        <v>90</v>
      </c>
      <c r="B66" s="2" t="s">
        <v>56</v>
      </c>
      <c r="C66" s="38" t="s">
        <v>25</v>
      </c>
      <c r="D66" s="38" t="s">
        <v>26</v>
      </c>
      <c r="E66" s="2" t="s">
        <v>27</v>
      </c>
      <c r="F66" s="38">
        <v>2016</v>
      </c>
      <c r="G66" s="2">
        <v>119</v>
      </c>
      <c r="H66" s="38" t="s">
        <v>345</v>
      </c>
      <c r="I66" s="38">
        <v>3</v>
      </c>
      <c r="J66" s="2" t="s">
        <v>28</v>
      </c>
      <c r="K66" s="2" t="s">
        <v>58</v>
      </c>
      <c r="L66" s="2" t="s">
        <v>30</v>
      </c>
      <c r="M66" s="2" t="s">
        <v>342</v>
      </c>
      <c r="N66" s="2" t="s">
        <v>346</v>
      </c>
      <c r="O66" s="2" t="s">
        <v>344</v>
      </c>
      <c r="P66" s="2" t="s">
        <v>70</v>
      </c>
      <c r="Q66" s="2" t="s">
        <v>71</v>
      </c>
      <c r="R66" s="2" t="s">
        <v>72</v>
      </c>
      <c r="S66" s="2">
        <v>0.8</v>
      </c>
      <c r="T66" s="2" t="s">
        <v>65</v>
      </c>
      <c r="U66" s="2" t="s">
        <v>66</v>
      </c>
      <c r="V66" s="2" t="s">
        <v>73</v>
      </c>
      <c r="W66" s="2" t="s">
        <v>33</v>
      </c>
      <c r="X66" s="38" t="s">
        <v>44</v>
      </c>
      <c r="Y66" s="6" t="s">
        <v>309</v>
      </c>
      <c r="Z66" s="7" t="s">
        <v>1754</v>
      </c>
      <c r="AA66" s="6" t="s">
        <v>400</v>
      </c>
      <c r="AB66" s="13">
        <v>100</v>
      </c>
      <c r="AC66" s="13">
        <v>100</v>
      </c>
      <c r="AD66" s="12" t="s">
        <v>34</v>
      </c>
      <c r="AE66" s="12">
        <v>43069</v>
      </c>
      <c r="AF66" s="13" t="s">
        <v>1755</v>
      </c>
      <c r="AG66" s="17" t="s">
        <v>1757</v>
      </c>
      <c r="AH66" s="26"/>
    </row>
    <row r="67" spans="1:34" ht="81">
      <c r="A67" s="1">
        <v>95</v>
      </c>
      <c r="B67" s="2" t="s">
        <v>56</v>
      </c>
      <c r="C67" s="38" t="s">
        <v>25</v>
      </c>
      <c r="D67" s="38" t="s">
        <v>26</v>
      </c>
      <c r="E67" s="2" t="s">
        <v>27</v>
      </c>
      <c r="F67" s="38">
        <v>2016</v>
      </c>
      <c r="G67" s="2">
        <v>119</v>
      </c>
      <c r="H67" s="38" t="s">
        <v>350</v>
      </c>
      <c r="I67" s="38">
        <v>5</v>
      </c>
      <c r="J67" s="2" t="s">
        <v>28</v>
      </c>
      <c r="K67" s="2" t="s">
        <v>58</v>
      </c>
      <c r="L67" s="2" t="s">
        <v>30</v>
      </c>
      <c r="M67" s="2" t="s">
        <v>342</v>
      </c>
      <c r="N67" s="2" t="s">
        <v>351</v>
      </c>
      <c r="O67" s="2" t="s">
        <v>69</v>
      </c>
      <c r="P67" s="2" t="s">
        <v>70</v>
      </c>
      <c r="Q67" s="2" t="s">
        <v>71</v>
      </c>
      <c r="R67" s="2" t="s">
        <v>72</v>
      </c>
      <c r="S67" s="2">
        <v>0.8</v>
      </c>
      <c r="T67" s="2" t="s">
        <v>65</v>
      </c>
      <c r="U67" s="2" t="s">
        <v>66</v>
      </c>
      <c r="V67" s="2" t="s">
        <v>73</v>
      </c>
      <c r="W67" s="2" t="s">
        <v>33</v>
      </c>
      <c r="X67" s="38" t="s">
        <v>44</v>
      </c>
      <c r="Y67" s="6" t="s">
        <v>309</v>
      </c>
      <c r="Z67" s="7" t="s">
        <v>1754</v>
      </c>
      <c r="AA67" s="6" t="s">
        <v>400</v>
      </c>
      <c r="AB67" s="13">
        <v>100</v>
      </c>
      <c r="AC67" s="13">
        <v>100</v>
      </c>
      <c r="AD67" s="12" t="s">
        <v>34</v>
      </c>
      <c r="AE67" s="12">
        <v>43069</v>
      </c>
      <c r="AF67" s="13" t="s">
        <v>1755</v>
      </c>
      <c r="AG67" s="17" t="s">
        <v>1757</v>
      </c>
      <c r="AH67" s="26"/>
    </row>
    <row r="68" spans="1:34" ht="72">
      <c r="A68" s="1">
        <v>96</v>
      </c>
      <c r="B68" s="2" t="s">
        <v>74</v>
      </c>
      <c r="C68" s="38" t="s">
        <v>25</v>
      </c>
      <c r="D68" s="38" t="s">
        <v>26</v>
      </c>
      <c r="E68" s="2" t="s">
        <v>27</v>
      </c>
      <c r="F68" s="38">
        <v>2017</v>
      </c>
      <c r="G68" s="2">
        <v>91</v>
      </c>
      <c r="H68" s="38" t="s">
        <v>350</v>
      </c>
      <c r="I68" s="38">
        <v>1</v>
      </c>
      <c r="J68" s="2" t="s">
        <v>28</v>
      </c>
      <c r="K68" s="2" t="s">
        <v>58</v>
      </c>
      <c r="L68" s="2" t="s">
        <v>30</v>
      </c>
      <c r="M68" s="2" t="s">
        <v>342</v>
      </c>
      <c r="N68" s="2" t="s">
        <v>356</v>
      </c>
      <c r="O68" s="2" t="s">
        <v>357</v>
      </c>
      <c r="P68" s="2" t="s">
        <v>358</v>
      </c>
      <c r="Q68" s="2" t="s">
        <v>359</v>
      </c>
      <c r="R68" s="2" t="s">
        <v>359</v>
      </c>
      <c r="S68" s="2">
        <v>1</v>
      </c>
      <c r="T68" s="2" t="s">
        <v>155</v>
      </c>
      <c r="U68" s="2" t="s">
        <v>81</v>
      </c>
      <c r="V68" s="2" t="s">
        <v>360</v>
      </c>
      <c r="W68" s="2" t="s">
        <v>33</v>
      </c>
      <c r="X68" s="38" t="s">
        <v>44</v>
      </c>
      <c r="Y68" s="6" t="s">
        <v>118</v>
      </c>
      <c r="Z68" s="7" t="s">
        <v>155</v>
      </c>
      <c r="AA68" s="6" t="s">
        <v>454</v>
      </c>
      <c r="AB68" s="10">
        <v>100</v>
      </c>
      <c r="AC68" s="34"/>
      <c r="AD68" s="16" t="s">
        <v>34</v>
      </c>
      <c r="AE68" s="12">
        <v>43222</v>
      </c>
      <c r="AF68" s="13" t="s">
        <v>1828</v>
      </c>
      <c r="AG68" s="8" t="s">
        <v>1861</v>
      </c>
      <c r="AH68" s="26"/>
    </row>
    <row r="69" spans="1:34" ht="63">
      <c r="A69" s="1">
        <v>97</v>
      </c>
      <c r="B69" s="2" t="s">
        <v>74</v>
      </c>
      <c r="C69" s="38" t="s">
        <v>25</v>
      </c>
      <c r="D69" s="38" t="s">
        <v>26</v>
      </c>
      <c r="E69" s="2" t="s">
        <v>27</v>
      </c>
      <c r="F69" s="38">
        <v>2017</v>
      </c>
      <c r="G69" s="2">
        <v>91</v>
      </c>
      <c r="H69" s="38" t="s">
        <v>350</v>
      </c>
      <c r="I69" s="38">
        <v>2</v>
      </c>
      <c r="J69" s="2" t="s">
        <v>28</v>
      </c>
      <c r="K69" s="2" t="s">
        <v>58</v>
      </c>
      <c r="L69" s="2" t="s">
        <v>30</v>
      </c>
      <c r="M69" s="2" t="s">
        <v>342</v>
      </c>
      <c r="N69" s="2" t="s">
        <v>356</v>
      </c>
      <c r="O69" s="2" t="s">
        <v>357</v>
      </c>
      <c r="P69" s="2" t="s">
        <v>361</v>
      </c>
      <c r="Q69" s="2" t="s">
        <v>362</v>
      </c>
      <c r="R69" s="2" t="s">
        <v>363</v>
      </c>
      <c r="S69" s="2">
        <v>100</v>
      </c>
      <c r="T69" s="2" t="s">
        <v>155</v>
      </c>
      <c r="U69" s="2" t="s">
        <v>81</v>
      </c>
      <c r="V69" s="2" t="s">
        <v>364</v>
      </c>
      <c r="W69" s="2" t="s">
        <v>33</v>
      </c>
      <c r="X69" s="38" t="s">
        <v>44</v>
      </c>
      <c r="Y69" s="6" t="s">
        <v>118</v>
      </c>
      <c r="Z69" s="7" t="s">
        <v>155</v>
      </c>
      <c r="AA69" s="6" t="s">
        <v>454</v>
      </c>
      <c r="AB69" s="10">
        <v>100</v>
      </c>
      <c r="AC69" s="34"/>
      <c r="AD69" s="16" t="s">
        <v>34</v>
      </c>
      <c r="AE69" s="12">
        <v>43208</v>
      </c>
      <c r="AF69" s="13" t="s">
        <v>1828</v>
      </c>
      <c r="AG69" s="8" t="s">
        <v>1860</v>
      </c>
      <c r="AH69" s="26"/>
    </row>
    <row r="70" spans="1:34" ht="171">
      <c r="A70" s="1">
        <v>98</v>
      </c>
      <c r="B70" s="2" t="s">
        <v>74</v>
      </c>
      <c r="C70" s="38" t="s">
        <v>25</v>
      </c>
      <c r="D70" s="38" t="s">
        <v>26</v>
      </c>
      <c r="E70" s="2" t="s">
        <v>27</v>
      </c>
      <c r="F70" s="38">
        <v>2017</v>
      </c>
      <c r="G70" s="2">
        <v>91</v>
      </c>
      <c r="H70" s="38" t="s">
        <v>365</v>
      </c>
      <c r="I70" s="38">
        <v>1</v>
      </c>
      <c r="J70" s="2" t="s">
        <v>28</v>
      </c>
      <c r="K70" s="2" t="s">
        <v>58</v>
      </c>
      <c r="L70" s="2" t="s">
        <v>30</v>
      </c>
      <c r="M70" s="2" t="s">
        <v>342</v>
      </c>
      <c r="N70" s="2" t="s">
        <v>366</v>
      </c>
      <c r="O70" s="2" t="s">
        <v>367</v>
      </c>
      <c r="P70" s="2" t="s">
        <v>1831</v>
      </c>
      <c r="Q70" s="2" t="s">
        <v>369</v>
      </c>
      <c r="R70" s="2" t="s">
        <v>370</v>
      </c>
      <c r="S70" s="2">
        <v>1</v>
      </c>
      <c r="T70" s="2" t="s">
        <v>155</v>
      </c>
      <c r="U70" s="2" t="s">
        <v>81</v>
      </c>
      <c r="V70" s="2" t="s">
        <v>371</v>
      </c>
      <c r="W70" s="2" t="s">
        <v>33</v>
      </c>
      <c r="X70" s="38" t="s">
        <v>44</v>
      </c>
      <c r="Y70" s="6" t="s">
        <v>118</v>
      </c>
      <c r="Z70" s="7" t="s">
        <v>155</v>
      </c>
      <c r="AA70" s="6" t="s">
        <v>454</v>
      </c>
      <c r="AB70" s="10">
        <v>100</v>
      </c>
      <c r="AC70" s="34"/>
      <c r="AD70" s="16" t="s">
        <v>34</v>
      </c>
      <c r="AE70" s="12">
        <v>43222</v>
      </c>
      <c r="AF70" s="13" t="s">
        <v>1828</v>
      </c>
      <c r="AG70" s="8" t="s">
        <v>1845</v>
      </c>
      <c r="AH70" s="26"/>
    </row>
    <row r="71" spans="1:34" ht="117">
      <c r="A71" s="1">
        <v>99</v>
      </c>
      <c r="B71" s="2" t="s">
        <v>74</v>
      </c>
      <c r="C71" s="38" t="s">
        <v>25</v>
      </c>
      <c r="D71" s="38" t="s">
        <v>26</v>
      </c>
      <c r="E71" s="2" t="s">
        <v>27</v>
      </c>
      <c r="F71" s="38">
        <v>2017</v>
      </c>
      <c r="G71" s="2">
        <v>91</v>
      </c>
      <c r="H71" s="38" t="s">
        <v>365</v>
      </c>
      <c r="I71" s="38">
        <v>2</v>
      </c>
      <c r="J71" s="2" t="s">
        <v>28</v>
      </c>
      <c r="K71" s="2" t="s">
        <v>58</v>
      </c>
      <c r="L71" s="2" t="s">
        <v>30</v>
      </c>
      <c r="M71" s="2" t="s">
        <v>342</v>
      </c>
      <c r="N71" s="2" t="s">
        <v>366</v>
      </c>
      <c r="O71" s="2" t="s">
        <v>372</v>
      </c>
      <c r="P71" s="2" t="s">
        <v>373</v>
      </c>
      <c r="Q71" s="2" t="s">
        <v>369</v>
      </c>
      <c r="R71" s="2" t="s">
        <v>370</v>
      </c>
      <c r="S71" s="2">
        <v>1</v>
      </c>
      <c r="T71" s="2" t="s">
        <v>155</v>
      </c>
      <c r="U71" s="2" t="s">
        <v>81</v>
      </c>
      <c r="V71" s="2" t="s">
        <v>374</v>
      </c>
      <c r="W71" s="2" t="s">
        <v>33</v>
      </c>
      <c r="X71" s="38" t="s">
        <v>44</v>
      </c>
      <c r="Y71" s="6" t="s">
        <v>118</v>
      </c>
      <c r="Z71" s="5" t="s">
        <v>155</v>
      </c>
      <c r="AA71" s="6" t="s">
        <v>454</v>
      </c>
      <c r="AB71" s="10">
        <v>0</v>
      </c>
      <c r="AC71" s="34"/>
      <c r="AD71" s="16" t="s">
        <v>68</v>
      </c>
      <c r="AE71" s="12">
        <v>43100</v>
      </c>
      <c r="AF71" s="13" t="s">
        <v>1828</v>
      </c>
      <c r="AG71" s="8" t="s">
        <v>1930</v>
      </c>
      <c r="AH71" s="26"/>
    </row>
    <row r="72" spans="1:34" ht="99">
      <c r="A72" s="1">
        <v>100</v>
      </c>
      <c r="B72" s="2" t="s">
        <v>74</v>
      </c>
      <c r="C72" s="38" t="s">
        <v>25</v>
      </c>
      <c r="D72" s="38" t="s">
        <v>26</v>
      </c>
      <c r="E72" s="2" t="s">
        <v>27</v>
      </c>
      <c r="F72" s="38">
        <v>2017</v>
      </c>
      <c r="G72" s="2">
        <v>91</v>
      </c>
      <c r="H72" s="38" t="s">
        <v>365</v>
      </c>
      <c r="I72" s="38">
        <v>3</v>
      </c>
      <c r="J72" s="2" t="s">
        <v>28</v>
      </c>
      <c r="K72" s="2" t="s">
        <v>58</v>
      </c>
      <c r="L72" s="2" t="s">
        <v>30</v>
      </c>
      <c r="M72" s="2" t="s">
        <v>342</v>
      </c>
      <c r="N72" s="2" t="s">
        <v>366</v>
      </c>
      <c r="O72" s="2" t="s">
        <v>372</v>
      </c>
      <c r="P72" s="2" t="s">
        <v>375</v>
      </c>
      <c r="Q72" s="2" t="s">
        <v>376</v>
      </c>
      <c r="R72" s="2" t="s">
        <v>377</v>
      </c>
      <c r="S72" s="2">
        <v>1</v>
      </c>
      <c r="T72" s="2" t="s">
        <v>155</v>
      </c>
      <c r="U72" s="2" t="s">
        <v>81</v>
      </c>
      <c r="V72" s="2" t="s">
        <v>371</v>
      </c>
      <c r="W72" s="2" t="s">
        <v>33</v>
      </c>
      <c r="X72" s="38" t="s">
        <v>44</v>
      </c>
      <c r="Y72" s="6" t="s">
        <v>118</v>
      </c>
      <c r="Z72" s="5" t="s">
        <v>155</v>
      </c>
      <c r="AA72" s="6" t="s">
        <v>454</v>
      </c>
      <c r="AB72" s="10">
        <v>0</v>
      </c>
      <c r="AC72" s="34"/>
      <c r="AD72" s="16" t="s">
        <v>68</v>
      </c>
      <c r="AE72" s="12">
        <v>43100</v>
      </c>
      <c r="AF72" s="13" t="s">
        <v>1828</v>
      </c>
      <c r="AG72" s="8" t="s">
        <v>1931</v>
      </c>
      <c r="AH72" s="26"/>
    </row>
    <row r="73" spans="1:34" ht="81">
      <c r="A73" s="1">
        <v>105</v>
      </c>
      <c r="B73" s="2" t="s">
        <v>56</v>
      </c>
      <c r="C73" s="38" t="s">
        <v>25</v>
      </c>
      <c r="D73" s="38" t="s">
        <v>26</v>
      </c>
      <c r="E73" s="2" t="s">
        <v>27</v>
      </c>
      <c r="F73" s="38">
        <v>2016</v>
      </c>
      <c r="G73" s="2">
        <v>119</v>
      </c>
      <c r="H73" s="38" t="s">
        <v>378</v>
      </c>
      <c r="I73" s="38">
        <v>5</v>
      </c>
      <c r="J73" s="2" t="s">
        <v>28</v>
      </c>
      <c r="K73" s="2" t="s">
        <v>58</v>
      </c>
      <c r="L73" s="2" t="s">
        <v>30</v>
      </c>
      <c r="M73" s="2" t="s">
        <v>342</v>
      </c>
      <c r="N73" s="2" t="s">
        <v>379</v>
      </c>
      <c r="O73" s="2" t="s">
        <v>69</v>
      </c>
      <c r="P73" s="2" t="s">
        <v>70</v>
      </c>
      <c r="Q73" s="2" t="s">
        <v>71</v>
      </c>
      <c r="R73" s="2" t="s">
        <v>72</v>
      </c>
      <c r="S73" s="2">
        <v>0.8</v>
      </c>
      <c r="T73" s="2" t="s">
        <v>65</v>
      </c>
      <c r="U73" s="2" t="s">
        <v>66</v>
      </c>
      <c r="V73" s="2" t="s">
        <v>73</v>
      </c>
      <c r="W73" s="2" t="s">
        <v>33</v>
      </c>
      <c r="X73" s="38" t="s">
        <v>44</v>
      </c>
      <c r="Y73" s="6" t="s">
        <v>309</v>
      </c>
      <c r="Z73" s="7" t="s">
        <v>1754</v>
      </c>
      <c r="AA73" s="6" t="s">
        <v>400</v>
      </c>
      <c r="AB73" s="13">
        <v>100</v>
      </c>
      <c r="AC73" s="13">
        <v>100</v>
      </c>
      <c r="AD73" s="12" t="s">
        <v>34</v>
      </c>
      <c r="AE73" s="12">
        <v>43069</v>
      </c>
      <c r="AF73" s="13" t="s">
        <v>1755</v>
      </c>
      <c r="AG73" s="17" t="s">
        <v>1757</v>
      </c>
      <c r="AH73" s="26"/>
    </row>
    <row r="74" spans="1:34" ht="72">
      <c r="A74" s="1">
        <v>109</v>
      </c>
      <c r="B74" s="2" t="s">
        <v>56</v>
      </c>
      <c r="C74" s="38" t="s">
        <v>25</v>
      </c>
      <c r="D74" s="38" t="s">
        <v>26</v>
      </c>
      <c r="E74" s="2" t="s">
        <v>27</v>
      </c>
      <c r="F74" s="38">
        <v>2016</v>
      </c>
      <c r="G74" s="2">
        <v>119</v>
      </c>
      <c r="H74" s="38" t="s">
        <v>380</v>
      </c>
      <c r="I74" s="38">
        <v>4</v>
      </c>
      <c r="J74" s="2" t="s">
        <v>28</v>
      </c>
      <c r="K74" s="2" t="s">
        <v>58</v>
      </c>
      <c r="L74" s="2" t="s">
        <v>30</v>
      </c>
      <c r="M74" s="2" t="s">
        <v>342</v>
      </c>
      <c r="N74" s="2" t="s">
        <v>381</v>
      </c>
      <c r="O74" s="2" t="s">
        <v>69</v>
      </c>
      <c r="P74" s="2" t="s">
        <v>70</v>
      </c>
      <c r="Q74" s="2" t="s">
        <v>71</v>
      </c>
      <c r="R74" s="2" t="s">
        <v>72</v>
      </c>
      <c r="S74" s="2">
        <v>0.8</v>
      </c>
      <c r="T74" s="2" t="s">
        <v>65</v>
      </c>
      <c r="U74" s="2" t="s">
        <v>66</v>
      </c>
      <c r="V74" s="2" t="s">
        <v>73</v>
      </c>
      <c r="W74" s="2" t="s">
        <v>33</v>
      </c>
      <c r="X74" s="38" t="s">
        <v>44</v>
      </c>
      <c r="Y74" s="6" t="s">
        <v>309</v>
      </c>
      <c r="Z74" s="7" t="s">
        <v>1754</v>
      </c>
      <c r="AA74" s="6" t="s">
        <v>400</v>
      </c>
      <c r="AB74" s="13">
        <v>100</v>
      </c>
      <c r="AC74" s="13">
        <v>100</v>
      </c>
      <c r="AD74" s="12" t="s">
        <v>34</v>
      </c>
      <c r="AE74" s="12">
        <v>43069</v>
      </c>
      <c r="AF74" s="13" t="s">
        <v>1755</v>
      </c>
      <c r="AG74" s="17" t="s">
        <v>1757</v>
      </c>
      <c r="AH74" s="26"/>
    </row>
    <row r="75" spans="1:34" ht="72">
      <c r="A75" s="1">
        <v>110</v>
      </c>
      <c r="B75" s="2" t="s">
        <v>74</v>
      </c>
      <c r="C75" s="38" t="s">
        <v>25</v>
      </c>
      <c r="D75" s="38" t="s">
        <v>26</v>
      </c>
      <c r="E75" s="2" t="s">
        <v>27</v>
      </c>
      <c r="F75" s="38">
        <v>2017</v>
      </c>
      <c r="G75" s="2">
        <v>91</v>
      </c>
      <c r="H75" s="38" t="s">
        <v>382</v>
      </c>
      <c r="I75" s="38">
        <v>1</v>
      </c>
      <c r="J75" s="2" t="s">
        <v>28</v>
      </c>
      <c r="K75" s="2" t="s">
        <v>58</v>
      </c>
      <c r="L75" s="2" t="s">
        <v>30</v>
      </c>
      <c r="M75" s="2" t="s">
        <v>342</v>
      </c>
      <c r="N75" s="2" t="s">
        <v>383</v>
      </c>
      <c r="O75" s="2" t="s">
        <v>384</v>
      </c>
      <c r="P75" s="2" t="s">
        <v>385</v>
      </c>
      <c r="Q75" s="2" t="s">
        <v>386</v>
      </c>
      <c r="R75" s="2" t="s">
        <v>387</v>
      </c>
      <c r="S75" s="2">
        <v>4</v>
      </c>
      <c r="T75" s="2" t="s">
        <v>388</v>
      </c>
      <c r="U75" s="2" t="s">
        <v>81</v>
      </c>
      <c r="V75" s="2" t="s">
        <v>389</v>
      </c>
      <c r="W75" s="2" t="s">
        <v>33</v>
      </c>
      <c r="X75" s="38" t="s">
        <v>44</v>
      </c>
      <c r="Y75" s="6" t="s">
        <v>1753</v>
      </c>
      <c r="Z75" s="11" t="s">
        <v>1777</v>
      </c>
      <c r="AA75" s="6" t="s">
        <v>1778</v>
      </c>
      <c r="AB75" s="10">
        <v>0</v>
      </c>
      <c r="AC75" s="10"/>
      <c r="AD75" s="16" t="s">
        <v>44</v>
      </c>
      <c r="AE75" s="12">
        <v>43100</v>
      </c>
      <c r="AF75" s="10"/>
      <c r="AG75" s="19" t="s">
        <v>1776</v>
      </c>
      <c r="AH75" s="26"/>
    </row>
    <row r="76" spans="1:34" ht="72">
      <c r="A76" s="1">
        <v>111</v>
      </c>
      <c r="B76" s="2" t="s">
        <v>74</v>
      </c>
      <c r="C76" s="38" t="s">
        <v>25</v>
      </c>
      <c r="D76" s="38" t="s">
        <v>26</v>
      </c>
      <c r="E76" s="2" t="s">
        <v>27</v>
      </c>
      <c r="F76" s="38">
        <v>2017</v>
      </c>
      <c r="G76" s="2">
        <v>91</v>
      </c>
      <c r="H76" s="38" t="s">
        <v>382</v>
      </c>
      <c r="I76" s="38">
        <v>2</v>
      </c>
      <c r="J76" s="2" t="s">
        <v>28</v>
      </c>
      <c r="K76" s="2" t="s">
        <v>58</v>
      </c>
      <c r="L76" s="2" t="s">
        <v>30</v>
      </c>
      <c r="M76" s="2" t="s">
        <v>342</v>
      </c>
      <c r="N76" s="2" t="s">
        <v>383</v>
      </c>
      <c r="O76" s="2" t="s">
        <v>390</v>
      </c>
      <c r="P76" s="2" t="s">
        <v>391</v>
      </c>
      <c r="Q76" s="2" t="s">
        <v>392</v>
      </c>
      <c r="R76" s="2" t="s">
        <v>393</v>
      </c>
      <c r="S76" s="2">
        <v>4</v>
      </c>
      <c r="T76" s="2" t="s">
        <v>388</v>
      </c>
      <c r="U76" s="2" t="s">
        <v>81</v>
      </c>
      <c r="V76" s="2" t="s">
        <v>389</v>
      </c>
      <c r="W76" s="2" t="s">
        <v>33</v>
      </c>
      <c r="X76" s="38" t="s">
        <v>44</v>
      </c>
      <c r="Y76" s="6" t="s">
        <v>1753</v>
      </c>
      <c r="Z76" s="9" t="s">
        <v>1777</v>
      </c>
      <c r="AA76" s="6" t="s">
        <v>1778</v>
      </c>
      <c r="AB76" s="10">
        <v>0</v>
      </c>
      <c r="AC76" s="10"/>
      <c r="AD76" s="16" t="s">
        <v>44</v>
      </c>
      <c r="AE76" s="12">
        <v>43100</v>
      </c>
      <c r="AF76" s="10"/>
      <c r="AG76" s="19" t="s">
        <v>1776</v>
      </c>
      <c r="AH76" s="26"/>
    </row>
    <row r="77" spans="1:34" ht="99">
      <c r="A77" s="1">
        <v>112</v>
      </c>
      <c r="B77" s="2" t="s">
        <v>74</v>
      </c>
      <c r="C77" s="38" t="s">
        <v>25</v>
      </c>
      <c r="D77" s="38" t="s">
        <v>26</v>
      </c>
      <c r="E77" s="2" t="s">
        <v>27</v>
      </c>
      <c r="F77" s="38">
        <v>2017</v>
      </c>
      <c r="G77" s="2">
        <v>91</v>
      </c>
      <c r="H77" s="38" t="s">
        <v>394</v>
      </c>
      <c r="I77" s="38">
        <v>1</v>
      </c>
      <c r="J77" s="2" t="s">
        <v>28</v>
      </c>
      <c r="K77" s="2" t="s">
        <v>58</v>
      </c>
      <c r="L77" s="2" t="s">
        <v>30</v>
      </c>
      <c r="M77" s="2" t="s">
        <v>342</v>
      </c>
      <c r="N77" s="2" t="s">
        <v>395</v>
      </c>
      <c r="O77" s="2" t="s">
        <v>396</v>
      </c>
      <c r="P77" s="2" t="s">
        <v>397</v>
      </c>
      <c r="Q77" s="2" t="s">
        <v>398</v>
      </c>
      <c r="R77" s="2" t="s">
        <v>399</v>
      </c>
      <c r="S77" s="2">
        <v>100</v>
      </c>
      <c r="T77" s="2" t="s">
        <v>400</v>
      </c>
      <c r="U77" s="2" t="s">
        <v>81</v>
      </c>
      <c r="V77" s="2" t="s">
        <v>401</v>
      </c>
      <c r="W77" s="2" t="s">
        <v>33</v>
      </c>
      <c r="X77" s="38" t="s">
        <v>44</v>
      </c>
      <c r="Y77" s="6" t="s">
        <v>1753</v>
      </c>
      <c r="Z77" s="7" t="s">
        <v>1758</v>
      </c>
      <c r="AA77" s="6" t="s">
        <v>1759</v>
      </c>
      <c r="AB77" s="10">
        <v>100</v>
      </c>
      <c r="AC77" s="10">
        <v>100</v>
      </c>
      <c r="AD77" s="16" t="s">
        <v>34</v>
      </c>
      <c r="AE77" s="12">
        <v>43220</v>
      </c>
      <c r="AF77" s="13" t="s">
        <v>1760</v>
      </c>
      <c r="AG77" s="19" t="s">
        <v>1871</v>
      </c>
      <c r="AH77" s="26"/>
    </row>
    <row r="78" spans="1:34" ht="81">
      <c r="A78" s="1">
        <v>114</v>
      </c>
      <c r="B78" s="2" t="s">
        <v>56</v>
      </c>
      <c r="C78" s="38" t="s">
        <v>25</v>
      </c>
      <c r="D78" s="38" t="s">
        <v>26</v>
      </c>
      <c r="E78" s="2" t="s">
        <v>27</v>
      </c>
      <c r="F78" s="38">
        <v>2016</v>
      </c>
      <c r="G78" s="2">
        <v>119</v>
      </c>
      <c r="H78" s="38" t="s">
        <v>394</v>
      </c>
      <c r="I78" s="38">
        <v>2</v>
      </c>
      <c r="J78" s="2" t="s">
        <v>28</v>
      </c>
      <c r="K78" s="2" t="s">
        <v>58</v>
      </c>
      <c r="L78" s="2" t="s">
        <v>30</v>
      </c>
      <c r="M78" s="2" t="s">
        <v>342</v>
      </c>
      <c r="N78" s="2" t="s">
        <v>402</v>
      </c>
      <c r="O78" s="2" t="s">
        <v>404</v>
      </c>
      <c r="P78" s="2" t="s">
        <v>70</v>
      </c>
      <c r="Q78" s="2" t="s">
        <v>71</v>
      </c>
      <c r="R78" s="2" t="s">
        <v>72</v>
      </c>
      <c r="S78" s="2">
        <v>0.8</v>
      </c>
      <c r="T78" s="2" t="s">
        <v>65</v>
      </c>
      <c r="U78" s="2" t="s">
        <v>66</v>
      </c>
      <c r="V78" s="2" t="s">
        <v>73</v>
      </c>
      <c r="W78" s="2" t="s">
        <v>33</v>
      </c>
      <c r="X78" s="38" t="s">
        <v>44</v>
      </c>
      <c r="Y78" s="6" t="s">
        <v>309</v>
      </c>
      <c r="Z78" s="7" t="s">
        <v>1754</v>
      </c>
      <c r="AA78" s="6" t="s">
        <v>400</v>
      </c>
      <c r="AB78" s="13">
        <v>100</v>
      </c>
      <c r="AC78" s="13">
        <v>100</v>
      </c>
      <c r="AD78" s="12" t="s">
        <v>34</v>
      </c>
      <c r="AE78" s="12">
        <v>43069</v>
      </c>
      <c r="AF78" s="13" t="s">
        <v>1755</v>
      </c>
      <c r="AG78" s="17" t="s">
        <v>1757</v>
      </c>
      <c r="AH78" s="26"/>
    </row>
    <row r="79" spans="1:34" ht="81">
      <c r="A79" s="1">
        <v>121</v>
      </c>
      <c r="B79" s="2" t="s">
        <v>56</v>
      </c>
      <c r="C79" s="38" t="s">
        <v>25</v>
      </c>
      <c r="D79" s="38" t="s">
        <v>26</v>
      </c>
      <c r="E79" s="2" t="s">
        <v>27</v>
      </c>
      <c r="F79" s="38">
        <v>2016</v>
      </c>
      <c r="G79" s="2">
        <v>119</v>
      </c>
      <c r="H79" s="38" t="s">
        <v>405</v>
      </c>
      <c r="I79" s="38">
        <v>2</v>
      </c>
      <c r="J79" s="2" t="s">
        <v>28</v>
      </c>
      <c r="K79" s="2" t="s">
        <v>58</v>
      </c>
      <c r="L79" s="2" t="s">
        <v>30</v>
      </c>
      <c r="M79" s="2" t="s">
        <v>342</v>
      </c>
      <c r="N79" s="2" t="s">
        <v>406</v>
      </c>
      <c r="O79" s="2" t="s">
        <v>61</v>
      </c>
      <c r="P79" s="2" t="s">
        <v>409</v>
      </c>
      <c r="Q79" s="2" t="s">
        <v>410</v>
      </c>
      <c r="R79" s="2" t="s">
        <v>72</v>
      </c>
      <c r="S79" s="2">
        <v>100</v>
      </c>
      <c r="T79" s="2" t="s">
        <v>408</v>
      </c>
      <c r="U79" s="2" t="s">
        <v>66</v>
      </c>
      <c r="V79" s="2" t="s">
        <v>411</v>
      </c>
      <c r="W79" s="2" t="s">
        <v>33</v>
      </c>
      <c r="X79" s="38" t="s">
        <v>44</v>
      </c>
      <c r="Y79" s="6" t="s">
        <v>1753</v>
      </c>
      <c r="Z79" s="7" t="s">
        <v>1754</v>
      </c>
      <c r="AA79" s="6" t="s">
        <v>400</v>
      </c>
      <c r="AB79" s="13">
        <v>100</v>
      </c>
      <c r="AC79" s="13">
        <v>100</v>
      </c>
      <c r="AD79" s="16" t="s">
        <v>34</v>
      </c>
      <c r="AE79" s="12">
        <v>43220</v>
      </c>
      <c r="AF79" s="13" t="s">
        <v>1941</v>
      </c>
      <c r="AG79" s="17" t="s">
        <v>1872</v>
      </c>
      <c r="AH79" s="26"/>
    </row>
    <row r="80" spans="1:34" ht="45">
      <c r="A80" s="1">
        <v>122</v>
      </c>
      <c r="B80" s="2" t="s">
        <v>56</v>
      </c>
      <c r="C80" s="38" t="s">
        <v>25</v>
      </c>
      <c r="D80" s="38" t="s">
        <v>26</v>
      </c>
      <c r="E80" s="2" t="s">
        <v>27</v>
      </c>
      <c r="F80" s="38">
        <v>2016</v>
      </c>
      <c r="G80" s="2">
        <v>119</v>
      </c>
      <c r="H80" s="38" t="s">
        <v>405</v>
      </c>
      <c r="I80" s="38">
        <v>3</v>
      </c>
      <c r="J80" s="2" t="s">
        <v>28</v>
      </c>
      <c r="K80" s="2" t="s">
        <v>58</v>
      </c>
      <c r="L80" s="2" t="s">
        <v>30</v>
      </c>
      <c r="M80" s="2" t="s">
        <v>342</v>
      </c>
      <c r="N80" s="2" t="s">
        <v>406</v>
      </c>
      <c r="O80" s="2" t="s">
        <v>69</v>
      </c>
      <c r="P80" s="2" t="s">
        <v>70</v>
      </c>
      <c r="Q80" s="2" t="s">
        <v>71</v>
      </c>
      <c r="R80" s="2" t="s">
        <v>72</v>
      </c>
      <c r="S80" s="2">
        <v>0.8</v>
      </c>
      <c r="T80" s="2" t="s">
        <v>65</v>
      </c>
      <c r="U80" s="2" t="s">
        <v>66</v>
      </c>
      <c r="V80" s="2" t="s">
        <v>73</v>
      </c>
      <c r="W80" s="2" t="s">
        <v>33</v>
      </c>
      <c r="X80" s="38" t="s">
        <v>44</v>
      </c>
      <c r="Y80" s="6" t="s">
        <v>309</v>
      </c>
      <c r="Z80" s="5" t="s">
        <v>80</v>
      </c>
      <c r="AA80" s="6" t="s">
        <v>400</v>
      </c>
      <c r="AB80" s="13"/>
      <c r="AC80" s="13"/>
      <c r="AD80" s="16" t="s">
        <v>44</v>
      </c>
      <c r="AE80" s="12"/>
      <c r="AF80" s="13"/>
      <c r="AG80" s="8" t="s">
        <v>1924</v>
      </c>
      <c r="AH80" s="26"/>
    </row>
    <row r="81" spans="1:34" ht="63">
      <c r="A81" s="1">
        <v>123</v>
      </c>
      <c r="B81" s="2" t="s">
        <v>56</v>
      </c>
      <c r="C81" s="38" t="s">
        <v>25</v>
      </c>
      <c r="D81" s="38" t="s">
        <v>26</v>
      </c>
      <c r="E81" s="2" t="s">
        <v>27</v>
      </c>
      <c r="F81" s="38">
        <v>2016</v>
      </c>
      <c r="G81" s="2">
        <v>119</v>
      </c>
      <c r="H81" s="38" t="s">
        <v>412</v>
      </c>
      <c r="I81" s="38">
        <v>1</v>
      </c>
      <c r="J81" s="2" t="s">
        <v>28</v>
      </c>
      <c r="K81" s="2" t="s">
        <v>58</v>
      </c>
      <c r="L81" s="2" t="s">
        <v>30</v>
      </c>
      <c r="M81" s="2" t="s">
        <v>342</v>
      </c>
      <c r="N81" s="2" t="s">
        <v>413</v>
      </c>
      <c r="O81" s="2" t="s">
        <v>347</v>
      </c>
      <c r="P81" s="2" t="s">
        <v>414</v>
      </c>
      <c r="Q81" s="2" t="s">
        <v>71</v>
      </c>
      <c r="R81" s="2" t="s">
        <v>72</v>
      </c>
      <c r="S81" s="2">
        <v>100</v>
      </c>
      <c r="T81" s="2" t="s">
        <v>408</v>
      </c>
      <c r="U81" s="2" t="s">
        <v>66</v>
      </c>
      <c r="V81" s="2" t="s">
        <v>411</v>
      </c>
      <c r="W81" s="2" t="s">
        <v>33</v>
      </c>
      <c r="X81" s="38" t="s">
        <v>44</v>
      </c>
      <c r="Y81" s="6" t="s">
        <v>1753</v>
      </c>
      <c r="Z81" s="7" t="s">
        <v>1754</v>
      </c>
      <c r="AA81" s="6" t="s">
        <v>400</v>
      </c>
      <c r="AB81" s="13">
        <v>100</v>
      </c>
      <c r="AC81" s="13">
        <v>100</v>
      </c>
      <c r="AD81" s="16" t="s">
        <v>34</v>
      </c>
      <c r="AE81" s="12">
        <v>43220</v>
      </c>
      <c r="AF81" s="13" t="s">
        <v>1941</v>
      </c>
      <c r="AG81" s="17" t="s">
        <v>1873</v>
      </c>
      <c r="AH81" s="26"/>
    </row>
    <row r="82" spans="1:34" ht="63">
      <c r="A82" s="1">
        <v>124</v>
      </c>
      <c r="B82" s="2" t="s">
        <v>56</v>
      </c>
      <c r="C82" s="38" t="s">
        <v>25</v>
      </c>
      <c r="D82" s="38" t="s">
        <v>26</v>
      </c>
      <c r="E82" s="2" t="s">
        <v>27</v>
      </c>
      <c r="F82" s="38">
        <v>2016</v>
      </c>
      <c r="G82" s="2">
        <v>119</v>
      </c>
      <c r="H82" s="38" t="s">
        <v>412</v>
      </c>
      <c r="I82" s="38">
        <v>2</v>
      </c>
      <c r="J82" s="2" t="s">
        <v>28</v>
      </c>
      <c r="K82" s="2" t="s">
        <v>58</v>
      </c>
      <c r="L82" s="2" t="s">
        <v>30</v>
      </c>
      <c r="M82" s="2" t="s">
        <v>342</v>
      </c>
      <c r="N82" s="2" t="s">
        <v>413</v>
      </c>
      <c r="O82" s="2" t="s">
        <v>348</v>
      </c>
      <c r="P82" s="2" t="s">
        <v>62</v>
      </c>
      <c r="Q82" s="2" t="s">
        <v>63</v>
      </c>
      <c r="R82" s="2" t="s">
        <v>64</v>
      </c>
      <c r="S82" s="2">
        <v>1</v>
      </c>
      <c r="T82" s="2" t="s">
        <v>65</v>
      </c>
      <c r="U82" s="2" t="s">
        <v>66</v>
      </c>
      <c r="V82" s="2" t="s">
        <v>67</v>
      </c>
      <c r="W82" s="2" t="s">
        <v>33</v>
      </c>
      <c r="X82" s="38" t="s">
        <v>44</v>
      </c>
      <c r="Y82" s="6" t="s">
        <v>309</v>
      </c>
      <c r="Z82" s="5" t="s">
        <v>80</v>
      </c>
      <c r="AA82" s="6" t="s">
        <v>400</v>
      </c>
      <c r="AB82" s="13"/>
      <c r="AC82" s="13"/>
      <c r="AD82" s="16" t="s">
        <v>44</v>
      </c>
      <c r="AE82" s="12"/>
      <c r="AF82" s="13"/>
      <c r="AG82" s="8" t="s">
        <v>1924</v>
      </c>
      <c r="AH82" s="26"/>
    </row>
    <row r="83" spans="1:34" ht="54">
      <c r="A83" s="1">
        <v>125</v>
      </c>
      <c r="B83" s="2" t="s">
        <v>56</v>
      </c>
      <c r="C83" s="38" t="s">
        <v>25</v>
      </c>
      <c r="D83" s="38" t="s">
        <v>26</v>
      </c>
      <c r="E83" s="2" t="s">
        <v>27</v>
      </c>
      <c r="F83" s="38">
        <v>2016</v>
      </c>
      <c r="G83" s="2">
        <v>119</v>
      </c>
      <c r="H83" s="38" t="s">
        <v>412</v>
      </c>
      <c r="I83" s="38">
        <v>3</v>
      </c>
      <c r="J83" s="2" t="s">
        <v>28</v>
      </c>
      <c r="K83" s="2" t="s">
        <v>58</v>
      </c>
      <c r="L83" s="2" t="s">
        <v>30</v>
      </c>
      <c r="M83" s="2" t="s">
        <v>342</v>
      </c>
      <c r="N83" s="2" t="s">
        <v>413</v>
      </c>
      <c r="O83" s="2" t="s">
        <v>344</v>
      </c>
      <c r="P83" s="2" t="s">
        <v>70</v>
      </c>
      <c r="Q83" s="2" t="s">
        <v>71</v>
      </c>
      <c r="R83" s="2" t="s">
        <v>72</v>
      </c>
      <c r="S83" s="2">
        <v>0.8</v>
      </c>
      <c r="T83" s="2" t="s">
        <v>65</v>
      </c>
      <c r="U83" s="2" t="s">
        <v>66</v>
      </c>
      <c r="V83" s="2" t="s">
        <v>73</v>
      </c>
      <c r="W83" s="2" t="s">
        <v>33</v>
      </c>
      <c r="X83" s="38" t="s">
        <v>44</v>
      </c>
      <c r="Y83" s="6" t="s">
        <v>309</v>
      </c>
      <c r="Z83" s="5" t="s">
        <v>80</v>
      </c>
      <c r="AA83" s="6" t="s">
        <v>400</v>
      </c>
      <c r="AB83" s="13"/>
      <c r="AC83" s="13"/>
      <c r="AD83" s="16" t="s">
        <v>44</v>
      </c>
      <c r="AE83" s="12"/>
      <c r="AF83" s="13"/>
      <c r="AG83" s="8" t="s">
        <v>1924</v>
      </c>
      <c r="AH83" s="26"/>
    </row>
    <row r="84" spans="1:34" ht="63">
      <c r="A84" s="1">
        <v>126</v>
      </c>
      <c r="B84" s="2" t="s">
        <v>56</v>
      </c>
      <c r="C84" s="38" t="s">
        <v>25</v>
      </c>
      <c r="D84" s="38" t="s">
        <v>26</v>
      </c>
      <c r="E84" s="2" t="s">
        <v>27</v>
      </c>
      <c r="F84" s="38">
        <v>2016</v>
      </c>
      <c r="G84" s="2">
        <v>119</v>
      </c>
      <c r="H84" s="38" t="s">
        <v>415</v>
      </c>
      <c r="I84" s="38">
        <v>1</v>
      </c>
      <c r="J84" s="2" t="s">
        <v>28</v>
      </c>
      <c r="K84" s="2" t="s">
        <v>58</v>
      </c>
      <c r="L84" s="2" t="s">
        <v>30</v>
      </c>
      <c r="M84" s="2" t="s">
        <v>342</v>
      </c>
      <c r="N84" s="2" t="s">
        <v>416</v>
      </c>
      <c r="O84" s="2" t="s">
        <v>347</v>
      </c>
      <c r="P84" s="2" t="s">
        <v>414</v>
      </c>
      <c r="Q84" s="2" t="s">
        <v>71</v>
      </c>
      <c r="R84" s="2" t="s">
        <v>72</v>
      </c>
      <c r="S84" s="2">
        <v>100</v>
      </c>
      <c r="T84" s="2" t="s">
        <v>408</v>
      </c>
      <c r="U84" s="2" t="s">
        <v>66</v>
      </c>
      <c r="V84" s="2" t="s">
        <v>411</v>
      </c>
      <c r="W84" s="2" t="s">
        <v>33</v>
      </c>
      <c r="X84" s="38" t="s">
        <v>44</v>
      </c>
      <c r="Y84" s="6" t="s">
        <v>1753</v>
      </c>
      <c r="Z84" s="7" t="s">
        <v>1754</v>
      </c>
      <c r="AA84" s="6" t="s">
        <v>400</v>
      </c>
      <c r="AB84" s="13">
        <v>100</v>
      </c>
      <c r="AC84" s="13">
        <v>100</v>
      </c>
      <c r="AD84" s="16" t="s">
        <v>34</v>
      </c>
      <c r="AE84" s="12">
        <v>43220</v>
      </c>
      <c r="AF84" s="13" t="s">
        <v>1941</v>
      </c>
      <c r="AG84" s="17" t="s">
        <v>1873</v>
      </c>
      <c r="AH84" s="26"/>
    </row>
    <row r="85" spans="1:34" ht="63">
      <c r="A85" s="1">
        <v>127</v>
      </c>
      <c r="B85" s="2" t="s">
        <v>56</v>
      </c>
      <c r="C85" s="38" t="s">
        <v>25</v>
      </c>
      <c r="D85" s="38" t="s">
        <v>26</v>
      </c>
      <c r="E85" s="2" t="s">
        <v>27</v>
      </c>
      <c r="F85" s="38">
        <v>2016</v>
      </c>
      <c r="G85" s="2">
        <v>119</v>
      </c>
      <c r="H85" s="38" t="s">
        <v>415</v>
      </c>
      <c r="I85" s="38">
        <v>2</v>
      </c>
      <c r="J85" s="2" t="s">
        <v>28</v>
      </c>
      <c r="K85" s="2" t="s">
        <v>58</v>
      </c>
      <c r="L85" s="2" t="s">
        <v>30</v>
      </c>
      <c r="M85" s="2" t="s">
        <v>342</v>
      </c>
      <c r="N85" s="2" t="s">
        <v>416</v>
      </c>
      <c r="O85" s="2" t="s">
        <v>348</v>
      </c>
      <c r="P85" s="2" t="s">
        <v>62</v>
      </c>
      <c r="Q85" s="2" t="s">
        <v>63</v>
      </c>
      <c r="R85" s="2" t="s">
        <v>64</v>
      </c>
      <c r="S85" s="2">
        <v>1</v>
      </c>
      <c r="T85" s="2" t="s">
        <v>65</v>
      </c>
      <c r="U85" s="2" t="s">
        <v>66</v>
      </c>
      <c r="V85" s="2" t="s">
        <v>67</v>
      </c>
      <c r="W85" s="2" t="s">
        <v>33</v>
      </c>
      <c r="X85" s="38" t="s">
        <v>44</v>
      </c>
      <c r="Y85" s="6" t="s">
        <v>309</v>
      </c>
      <c r="Z85" s="5" t="s">
        <v>80</v>
      </c>
      <c r="AA85" s="6" t="s">
        <v>400</v>
      </c>
      <c r="AB85" s="13"/>
      <c r="AC85" s="13"/>
      <c r="AD85" s="16" t="s">
        <v>44</v>
      </c>
      <c r="AE85" s="12"/>
      <c r="AF85" s="13"/>
      <c r="AG85" s="8" t="s">
        <v>1924</v>
      </c>
      <c r="AH85" s="26"/>
    </row>
    <row r="86" spans="1:34" ht="54">
      <c r="A86" s="1">
        <v>128</v>
      </c>
      <c r="B86" s="2" t="s">
        <v>56</v>
      </c>
      <c r="C86" s="38" t="s">
        <v>25</v>
      </c>
      <c r="D86" s="38" t="s">
        <v>26</v>
      </c>
      <c r="E86" s="2" t="s">
        <v>27</v>
      </c>
      <c r="F86" s="38">
        <v>2016</v>
      </c>
      <c r="G86" s="2">
        <v>119</v>
      </c>
      <c r="H86" s="38" t="s">
        <v>415</v>
      </c>
      <c r="I86" s="38">
        <v>3</v>
      </c>
      <c r="J86" s="2" t="s">
        <v>28</v>
      </c>
      <c r="K86" s="2" t="s">
        <v>58</v>
      </c>
      <c r="L86" s="2" t="s">
        <v>30</v>
      </c>
      <c r="M86" s="2" t="s">
        <v>342</v>
      </c>
      <c r="N86" s="2" t="s">
        <v>416</v>
      </c>
      <c r="O86" s="2" t="s">
        <v>344</v>
      </c>
      <c r="P86" s="2" t="s">
        <v>70</v>
      </c>
      <c r="Q86" s="2" t="s">
        <v>71</v>
      </c>
      <c r="R86" s="2" t="s">
        <v>72</v>
      </c>
      <c r="S86" s="2">
        <v>0.8</v>
      </c>
      <c r="T86" s="2" t="s">
        <v>65</v>
      </c>
      <c r="U86" s="2" t="s">
        <v>66</v>
      </c>
      <c r="V86" s="2" t="s">
        <v>73</v>
      </c>
      <c r="W86" s="2" t="s">
        <v>33</v>
      </c>
      <c r="X86" s="38" t="s">
        <v>44</v>
      </c>
      <c r="Y86" s="6" t="s">
        <v>309</v>
      </c>
      <c r="Z86" s="5" t="s">
        <v>80</v>
      </c>
      <c r="AA86" s="6" t="s">
        <v>400</v>
      </c>
      <c r="AB86" s="13"/>
      <c r="AC86" s="13"/>
      <c r="AD86" s="16" t="s">
        <v>44</v>
      </c>
      <c r="AE86" s="12"/>
      <c r="AF86" s="13"/>
      <c r="AG86" s="8" t="s">
        <v>1924</v>
      </c>
      <c r="AH86" s="26"/>
    </row>
    <row r="87" spans="1:34" ht="63">
      <c r="A87" s="1">
        <v>130</v>
      </c>
      <c r="B87" s="2" t="s">
        <v>56</v>
      </c>
      <c r="C87" s="38" t="s">
        <v>25</v>
      </c>
      <c r="D87" s="38" t="s">
        <v>26</v>
      </c>
      <c r="E87" s="2" t="s">
        <v>27</v>
      </c>
      <c r="F87" s="38">
        <v>2016</v>
      </c>
      <c r="G87" s="2">
        <v>119</v>
      </c>
      <c r="H87" s="38" t="s">
        <v>417</v>
      </c>
      <c r="I87" s="38">
        <v>1</v>
      </c>
      <c r="J87" s="2" t="s">
        <v>28</v>
      </c>
      <c r="K87" s="2" t="s">
        <v>58</v>
      </c>
      <c r="L87" s="2" t="s">
        <v>30</v>
      </c>
      <c r="M87" s="2" t="s">
        <v>342</v>
      </c>
      <c r="N87" s="2" t="s">
        <v>418</v>
      </c>
      <c r="O87" s="2" t="s">
        <v>347</v>
      </c>
      <c r="P87" s="2" t="s">
        <v>419</v>
      </c>
      <c r="Q87" s="2" t="s">
        <v>71</v>
      </c>
      <c r="R87" s="2" t="s">
        <v>407</v>
      </c>
      <c r="S87" s="2">
        <v>100</v>
      </c>
      <c r="T87" s="2" t="s">
        <v>408</v>
      </c>
      <c r="U87" s="2" t="s">
        <v>66</v>
      </c>
      <c r="V87" s="2" t="s">
        <v>67</v>
      </c>
      <c r="W87" s="2" t="s">
        <v>33</v>
      </c>
      <c r="X87" s="38" t="s">
        <v>44</v>
      </c>
      <c r="Y87" s="6" t="s">
        <v>309</v>
      </c>
      <c r="Z87" s="5" t="s">
        <v>80</v>
      </c>
      <c r="AA87" s="6" t="s">
        <v>400</v>
      </c>
      <c r="AB87" s="16">
        <v>100</v>
      </c>
      <c r="AC87" s="33"/>
      <c r="AD87" s="16" t="s">
        <v>34</v>
      </c>
      <c r="AE87" s="12"/>
      <c r="AF87" s="13" t="s">
        <v>1828</v>
      </c>
      <c r="AG87" s="8" t="s">
        <v>1735</v>
      </c>
      <c r="AH87" s="26"/>
    </row>
    <row r="88" spans="1:34" ht="63">
      <c r="A88" s="1">
        <v>131</v>
      </c>
      <c r="B88" s="2" t="s">
        <v>56</v>
      </c>
      <c r="C88" s="38" t="s">
        <v>25</v>
      </c>
      <c r="D88" s="38" t="s">
        <v>26</v>
      </c>
      <c r="E88" s="2" t="s">
        <v>27</v>
      </c>
      <c r="F88" s="38">
        <v>2016</v>
      </c>
      <c r="G88" s="2">
        <v>119</v>
      </c>
      <c r="H88" s="38" t="s">
        <v>417</v>
      </c>
      <c r="I88" s="38">
        <v>2</v>
      </c>
      <c r="J88" s="2" t="s">
        <v>28</v>
      </c>
      <c r="K88" s="2" t="s">
        <v>58</v>
      </c>
      <c r="L88" s="2" t="s">
        <v>30</v>
      </c>
      <c r="M88" s="2" t="s">
        <v>342</v>
      </c>
      <c r="N88" s="2" t="s">
        <v>418</v>
      </c>
      <c r="O88" s="2" t="s">
        <v>348</v>
      </c>
      <c r="P88" s="2" t="s">
        <v>62</v>
      </c>
      <c r="Q88" s="2" t="s">
        <v>63</v>
      </c>
      <c r="R88" s="2" t="s">
        <v>64</v>
      </c>
      <c r="S88" s="2">
        <v>1</v>
      </c>
      <c r="T88" s="2" t="s">
        <v>65</v>
      </c>
      <c r="U88" s="2" t="s">
        <v>66</v>
      </c>
      <c r="V88" s="2" t="s">
        <v>67</v>
      </c>
      <c r="W88" s="2" t="s">
        <v>33</v>
      </c>
      <c r="X88" s="38" t="s">
        <v>44</v>
      </c>
      <c r="Y88" s="6" t="s">
        <v>309</v>
      </c>
      <c r="Z88" s="5" t="s">
        <v>80</v>
      </c>
      <c r="AA88" s="6" t="s">
        <v>400</v>
      </c>
      <c r="AB88" s="13"/>
      <c r="AC88" s="13"/>
      <c r="AD88" s="16" t="s">
        <v>44</v>
      </c>
      <c r="AE88" s="12"/>
      <c r="AF88" s="13"/>
      <c r="AG88" s="8" t="s">
        <v>1924</v>
      </c>
      <c r="AH88" s="26"/>
    </row>
    <row r="89" spans="1:34" ht="72">
      <c r="A89" s="1">
        <v>135</v>
      </c>
      <c r="B89" s="2" t="s">
        <v>56</v>
      </c>
      <c r="C89" s="38" t="s">
        <v>25</v>
      </c>
      <c r="D89" s="38" t="s">
        <v>26</v>
      </c>
      <c r="E89" s="2" t="s">
        <v>27</v>
      </c>
      <c r="F89" s="38">
        <v>2016</v>
      </c>
      <c r="G89" s="2">
        <v>119</v>
      </c>
      <c r="H89" s="38" t="s">
        <v>420</v>
      </c>
      <c r="I89" s="38">
        <v>1</v>
      </c>
      <c r="J89" s="2" t="s">
        <v>28</v>
      </c>
      <c r="K89" s="2" t="s">
        <v>58</v>
      </c>
      <c r="L89" s="2" t="s">
        <v>30</v>
      </c>
      <c r="M89" s="2" t="s">
        <v>342</v>
      </c>
      <c r="N89" s="2" t="s">
        <v>421</v>
      </c>
      <c r="O89" s="2" t="s">
        <v>347</v>
      </c>
      <c r="P89" s="2" t="s">
        <v>414</v>
      </c>
      <c r="Q89" s="2" t="s">
        <v>71</v>
      </c>
      <c r="R89" s="2" t="s">
        <v>72</v>
      </c>
      <c r="S89" s="2">
        <v>100</v>
      </c>
      <c r="T89" s="2" t="s">
        <v>408</v>
      </c>
      <c r="U89" s="2" t="s">
        <v>66</v>
      </c>
      <c r="V89" s="2" t="s">
        <v>411</v>
      </c>
      <c r="W89" s="2" t="s">
        <v>33</v>
      </c>
      <c r="X89" s="38" t="s">
        <v>44</v>
      </c>
      <c r="Y89" s="6" t="s">
        <v>1753</v>
      </c>
      <c r="Z89" s="7" t="s">
        <v>1754</v>
      </c>
      <c r="AA89" s="6" t="s">
        <v>400</v>
      </c>
      <c r="AB89" s="13">
        <v>100</v>
      </c>
      <c r="AC89" s="13">
        <v>100</v>
      </c>
      <c r="AD89" s="16" t="s">
        <v>34</v>
      </c>
      <c r="AE89" s="12">
        <v>43220</v>
      </c>
      <c r="AF89" s="13" t="s">
        <v>1941</v>
      </c>
      <c r="AG89" s="17" t="s">
        <v>1873</v>
      </c>
      <c r="AH89" s="26"/>
    </row>
    <row r="90" spans="1:34" ht="72">
      <c r="A90" s="1">
        <v>136</v>
      </c>
      <c r="B90" s="2" t="s">
        <v>56</v>
      </c>
      <c r="C90" s="38" t="s">
        <v>25</v>
      </c>
      <c r="D90" s="38" t="s">
        <v>26</v>
      </c>
      <c r="E90" s="2" t="s">
        <v>27</v>
      </c>
      <c r="F90" s="38">
        <v>2016</v>
      </c>
      <c r="G90" s="2">
        <v>119</v>
      </c>
      <c r="H90" s="38" t="s">
        <v>420</v>
      </c>
      <c r="I90" s="38">
        <v>2</v>
      </c>
      <c r="J90" s="2" t="s">
        <v>28</v>
      </c>
      <c r="K90" s="2" t="s">
        <v>58</v>
      </c>
      <c r="L90" s="2" t="s">
        <v>30</v>
      </c>
      <c r="M90" s="2" t="s">
        <v>342</v>
      </c>
      <c r="N90" s="2" t="s">
        <v>421</v>
      </c>
      <c r="O90" s="2" t="s">
        <v>344</v>
      </c>
      <c r="P90" s="2" t="s">
        <v>70</v>
      </c>
      <c r="Q90" s="2" t="s">
        <v>71</v>
      </c>
      <c r="R90" s="2" t="s">
        <v>72</v>
      </c>
      <c r="S90" s="2">
        <v>0.8</v>
      </c>
      <c r="T90" s="2" t="s">
        <v>65</v>
      </c>
      <c r="U90" s="2" t="s">
        <v>66</v>
      </c>
      <c r="V90" s="2" t="s">
        <v>73</v>
      </c>
      <c r="W90" s="2" t="s">
        <v>33</v>
      </c>
      <c r="X90" s="38" t="s">
        <v>44</v>
      </c>
      <c r="Y90" s="6" t="s">
        <v>309</v>
      </c>
      <c r="Z90" s="5" t="s">
        <v>80</v>
      </c>
      <c r="AA90" s="6" t="s">
        <v>400</v>
      </c>
      <c r="AB90" s="13"/>
      <c r="AC90" s="13"/>
      <c r="AD90" s="16" t="s">
        <v>44</v>
      </c>
      <c r="AE90" s="12"/>
      <c r="AF90" s="13"/>
      <c r="AG90" s="8" t="s">
        <v>1924</v>
      </c>
      <c r="AH90" s="26"/>
    </row>
    <row r="91" spans="1:34" ht="90">
      <c r="A91" s="1">
        <v>137</v>
      </c>
      <c r="B91" s="2" t="s">
        <v>56</v>
      </c>
      <c r="C91" s="38" t="s">
        <v>25</v>
      </c>
      <c r="D91" s="38" t="s">
        <v>26</v>
      </c>
      <c r="E91" s="2" t="s">
        <v>27</v>
      </c>
      <c r="F91" s="38">
        <v>2016</v>
      </c>
      <c r="G91" s="2">
        <v>119</v>
      </c>
      <c r="H91" s="38" t="s">
        <v>422</v>
      </c>
      <c r="I91" s="38">
        <v>1</v>
      </c>
      <c r="J91" s="2" t="s">
        <v>28</v>
      </c>
      <c r="K91" s="2" t="s">
        <v>58</v>
      </c>
      <c r="L91" s="2" t="s">
        <v>30</v>
      </c>
      <c r="M91" s="2" t="s">
        <v>342</v>
      </c>
      <c r="N91" s="2" t="s">
        <v>423</v>
      </c>
      <c r="O91" s="2" t="s">
        <v>403</v>
      </c>
      <c r="P91" s="2" t="s">
        <v>409</v>
      </c>
      <c r="Q91" s="2" t="s">
        <v>71</v>
      </c>
      <c r="R91" s="2" t="s">
        <v>72</v>
      </c>
      <c r="S91" s="2">
        <v>100</v>
      </c>
      <c r="T91" s="2" t="s">
        <v>408</v>
      </c>
      <c r="U91" s="2" t="s">
        <v>66</v>
      </c>
      <c r="V91" s="2" t="s">
        <v>411</v>
      </c>
      <c r="W91" s="2" t="s">
        <v>33</v>
      </c>
      <c r="X91" s="38" t="s">
        <v>44</v>
      </c>
      <c r="Y91" s="6" t="s">
        <v>1753</v>
      </c>
      <c r="Z91" s="7" t="s">
        <v>1754</v>
      </c>
      <c r="AA91" s="6" t="s">
        <v>400</v>
      </c>
      <c r="AB91" s="13">
        <v>100</v>
      </c>
      <c r="AC91" s="13">
        <v>100</v>
      </c>
      <c r="AD91" s="16" t="s">
        <v>34</v>
      </c>
      <c r="AE91" s="12">
        <v>43220</v>
      </c>
      <c r="AF91" s="13" t="s">
        <v>1941</v>
      </c>
      <c r="AG91" s="8" t="s">
        <v>1872</v>
      </c>
      <c r="AH91" s="26"/>
    </row>
    <row r="92" spans="1:34" ht="90">
      <c r="A92" s="1">
        <v>139</v>
      </c>
      <c r="B92" s="2" t="s">
        <v>56</v>
      </c>
      <c r="C92" s="38" t="s">
        <v>25</v>
      </c>
      <c r="D92" s="38" t="s">
        <v>26</v>
      </c>
      <c r="E92" s="2" t="s">
        <v>27</v>
      </c>
      <c r="F92" s="38">
        <v>2016</v>
      </c>
      <c r="G92" s="2">
        <v>119</v>
      </c>
      <c r="H92" s="38" t="s">
        <v>422</v>
      </c>
      <c r="I92" s="38">
        <v>3</v>
      </c>
      <c r="J92" s="2" t="s">
        <v>28</v>
      </c>
      <c r="K92" s="2" t="s">
        <v>58</v>
      </c>
      <c r="L92" s="2" t="s">
        <v>30</v>
      </c>
      <c r="M92" s="2" t="s">
        <v>342</v>
      </c>
      <c r="N92" s="2" t="s">
        <v>423</v>
      </c>
      <c r="O92" s="2" t="s">
        <v>69</v>
      </c>
      <c r="P92" s="2" t="s">
        <v>70</v>
      </c>
      <c r="Q92" s="2" t="s">
        <v>71</v>
      </c>
      <c r="R92" s="2" t="s">
        <v>72</v>
      </c>
      <c r="S92" s="2">
        <v>0.8</v>
      </c>
      <c r="T92" s="2" t="s">
        <v>65</v>
      </c>
      <c r="U92" s="2" t="s">
        <v>66</v>
      </c>
      <c r="V92" s="2" t="s">
        <v>73</v>
      </c>
      <c r="W92" s="2" t="s">
        <v>33</v>
      </c>
      <c r="X92" s="38" t="s">
        <v>44</v>
      </c>
      <c r="Y92" s="6" t="s">
        <v>309</v>
      </c>
      <c r="Z92" s="5" t="s">
        <v>80</v>
      </c>
      <c r="AA92" s="6" t="s">
        <v>400</v>
      </c>
      <c r="AB92" s="13"/>
      <c r="AC92" s="13"/>
      <c r="AD92" s="16" t="s">
        <v>44</v>
      </c>
      <c r="AE92" s="12"/>
      <c r="AF92" s="13"/>
      <c r="AG92" s="8" t="s">
        <v>1924</v>
      </c>
      <c r="AH92" s="26"/>
    </row>
    <row r="93" spans="1:34" ht="72">
      <c r="A93" s="1">
        <v>142</v>
      </c>
      <c r="B93" s="2" t="s">
        <v>56</v>
      </c>
      <c r="C93" s="38" t="s">
        <v>25</v>
      </c>
      <c r="D93" s="38" t="s">
        <v>26</v>
      </c>
      <c r="E93" s="2" t="s">
        <v>27</v>
      </c>
      <c r="F93" s="38">
        <v>2016</v>
      </c>
      <c r="G93" s="2">
        <v>119</v>
      </c>
      <c r="H93" s="38" t="s">
        <v>424</v>
      </c>
      <c r="I93" s="38">
        <v>3</v>
      </c>
      <c r="J93" s="2" t="s">
        <v>28</v>
      </c>
      <c r="K93" s="2" t="s">
        <v>58</v>
      </c>
      <c r="L93" s="2" t="s">
        <v>30</v>
      </c>
      <c r="M93" s="2" t="s">
        <v>342</v>
      </c>
      <c r="N93" s="2" t="s">
        <v>425</v>
      </c>
      <c r="O93" s="2" t="s">
        <v>344</v>
      </c>
      <c r="P93" s="2" t="s">
        <v>70</v>
      </c>
      <c r="Q93" s="2" t="s">
        <v>71</v>
      </c>
      <c r="R93" s="2" t="s">
        <v>72</v>
      </c>
      <c r="S93" s="2">
        <v>0.8</v>
      </c>
      <c r="T93" s="2" t="s">
        <v>65</v>
      </c>
      <c r="U93" s="2" t="s">
        <v>66</v>
      </c>
      <c r="V93" s="2" t="s">
        <v>73</v>
      </c>
      <c r="W93" s="2" t="s">
        <v>33</v>
      </c>
      <c r="X93" s="38" t="s">
        <v>44</v>
      </c>
      <c r="Y93" s="6" t="s">
        <v>309</v>
      </c>
      <c r="Z93" s="7" t="s">
        <v>1754</v>
      </c>
      <c r="AA93" s="6" t="s">
        <v>400</v>
      </c>
      <c r="AB93" s="13">
        <v>100</v>
      </c>
      <c r="AC93" s="13">
        <v>100</v>
      </c>
      <c r="AD93" s="12" t="s">
        <v>34</v>
      </c>
      <c r="AE93" s="12">
        <v>43069</v>
      </c>
      <c r="AF93" s="13" t="s">
        <v>1755</v>
      </c>
      <c r="AG93" s="8" t="s">
        <v>1757</v>
      </c>
      <c r="AH93" s="26"/>
    </row>
    <row r="94" spans="1:34" ht="72">
      <c r="A94" s="1">
        <v>143</v>
      </c>
      <c r="B94" s="2" t="s">
        <v>74</v>
      </c>
      <c r="C94" s="38" t="s">
        <v>25</v>
      </c>
      <c r="D94" s="38" t="s">
        <v>26</v>
      </c>
      <c r="E94" s="2" t="s">
        <v>27</v>
      </c>
      <c r="F94" s="38">
        <v>2017</v>
      </c>
      <c r="G94" s="2">
        <v>91</v>
      </c>
      <c r="H94" s="38" t="s">
        <v>424</v>
      </c>
      <c r="I94" s="38">
        <v>1</v>
      </c>
      <c r="J94" s="2" t="s">
        <v>28</v>
      </c>
      <c r="K94" s="2" t="s">
        <v>58</v>
      </c>
      <c r="L94" s="2" t="s">
        <v>30</v>
      </c>
      <c r="M94" s="2" t="s">
        <v>342</v>
      </c>
      <c r="N94" s="2" t="s">
        <v>426</v>
      </c>
      <c r="O94" s="2" t="s">
        <v>427</v>
      </c>
      <c r="P94" s="2" t="s">
        <v>428</v>
      </c>
      <c r="Q94" s="2" t="s">
        <v>429</v>
      </c>
      <c r="R94" s="2" t="s">
        <v>430</v>
      </c>
      <c r="S94" s="2">
        <v>100</v>
      </c>
      <c r="T94" s="2" t="s">
        <v>431</v>
      </c>
      <c r="U94" s="2" t="s">
        <v>81</v>
      </c>
      <c r="V94" s="2" t="s">
        <v>364</v>
      </c>
      <c r="W94" s="2" t="s">
        <v>33</v>
      </c>
      <c r="X94" s="38" t="s">
        <v>44</v>
      </c>
      <c r="Y94" s="6" t="s">
        <v>1767</v>
      </c>
      <c r="Z94" s="7" t="s">
        <v>1780</v>
      </c>
      <c r="AA94" s="6" t="s">
        <v>431</v>
      </c>
      <c r="AB94" s="13">
        <v>100</v>
      </c>
      <c r="AC94" s="13"/>
      <c r="AD94" s="12" t="s">
        <v>34</v>
      </c>
      <c r="AE94" s="12">
        <v>43203</v>
      </c>
      <c r="AF94" s="10" t="s">
        <v>1942</v>
      </c>
      <c r="AG94" s="8" t="s">
        <v>1837</v>
      </c>
      <c r="AH94" s="26"/>
    </row>
    <row r="95" spans="1:34" ht="72">
      <c r="A95" s="1">
        <v>144</v>
      </c>
      <c r="B95" s="2" t="s">
        <v>74</v>
      </c>
      <c r="C95" s="38" t="s">
        <v>25</v>
      </c>
      <c r="D95" s="38" t="s">
        <v>26</v>
      </c>
      <c r="E95" s="2" t="s">
        <v>27</v>
      </c>
      <c r="F95" s="38">
        <v>2017</v>
      </c>
      <c r="G95" s="2">
        <v>91</v>
      </c>
      <c r="H95" s="38" t="s">
        <v>424</v>
      </c>
      <c r="I95" s="38">
        <v>2</v>
      </c>
      <c r="J95" s="2" t="s">
        <v>28</v>
      </c>
      <c r="K95" s="2" t="s">
        <v>58</v>
      </c>
      <c r="L95" s="2" t="s">
        <v>30</v>
      </c>
      <c r="M95" s="2" t="s">
        <v>342</v>
      </c>
      <c r="N95" s="2" t="s">
        <v>426</v>
      </c>
      <c r="O95" s="2" t="s">
        <v>427</v>
      </c>
      <c r="P95" s="2" t="s">
        <v>432</v>
      </c>
      <c r="Q95" s="2" t="s">
        <v>433</v>
      </c>
      <c r="R95" s="2" t="s">
        <v>434</v>
      </c>
      <c r="S95" s="2">
        <v>100</v>
      </c>
      <c r="T95" s="2" t="s">
        <v>431</v>
      </c>
      <c r="U95" s="2" t="s">
        <v>81</v>
      </c>
      <c r="V95" s="2" t="s">
        <v>364</v>
      </c>
      <c r="W95" s="2" t="s">
        <v>33</v>
      </c>
      <c r="X95" s="38" t="s">
        <v>44</v>
      </c>
      <c r="Y95" s="6" t="s">
        <v>1767</v>
      </c>
      <c r="Z95" s="7" t="s">
        <v>1780</v>
      </c>
      <c r="AA95" s="6" t="s">
        <v>431</v>
      </c>
      <c r="AB95" s="13">
        <v>100</v>
      </c>
      <c r="AC95" s="13"/>
      <c r="AD95" s="12" t="s">
        <v>34</v>
      </c>
      <c r="AE95" s="12">
        <v>43203</v>
      </c>
      <c r="AF95" s="10" t="s">
        <v>1942</v>
      </c>
      <c r="AG95" s="8" t="s">
        <v>1838</v>
      </c>
      <c r="AH95" s="26"/>
    </row>
    <row r="96" spans="1:34" ht="126">
      <c r="A96" s="1">
        <v>145</v>
      </c>
      <c r="B96" s="2" t="s">
        <v>74</v>
      </c>
      <c r="C96" s="38" t="s">
        <v>25</v>
      </c>
      <c r="D96" s="38" t="s">
        <v>26</v>
      </c>
      <c r="E96" s="2" t="s">
        <v>27</v>
      </c>
      <c r="F96" s="38">
        <v>2017</v>
      </c>
      <c r="G96" s="2">
        <v>91</v>
      </c>
      <c r="H96" s="38" t="s">
        <v>435</v>
      </c>
      <c r="I96" s="38">
        <v>1</v>
      </c>
      <c r="J96" s="2" t="s">
        <v>28</v>
      </c>
      <c r="K96" s="2" t="s">
        <v>58</v>
      </c>
      <c r="L96" s="2" t="s">
        <v>30</v>
      </c>
      <c r="M96" s="2" t="s">
        <v>342</v>
      </c>
      <c r="N96" s="2" t="s">
        <v>436</v>
      </c>
      <c r="O96" s="2" t="s">
        <v>437</v>
      </c>
      <c r="P96" s="2" t="s">
        <v>438</v>
      </c>
      <c r="Q96" s="2" t="s">
        <v>439</v>
      </c>
      <c r="R96" s="2" t="s">
        <v>440</v>
      </c>
      <c r="S96" s="2">
        <v>100</v>
      </c>
      <c r="T96" s="2" t="s">
        <v>155</v>
      </c>
      <c r="U96" s="2" t="s">
        <v>81</v>
      </c>
      <c r="V96" s="2" t="s">
        <v>441</v>
      </c>
      <c r="W96" s="2" t="s">
        <v>33</v>
      </c>
      <c r="X96" s="38" t="s">
        <v>44</v>
      </c>
      <c r="Y96" s="6" t="s">
        <v>118</v>
      </c>
      <c r="Z96" s="7" t="s">
        <v>155</v>
      </c>
      <c r="AA96" s="6" t="s">
        <v>454</v>
      </c>
      <c r="AB96" s="10">
        <v>100</v>
      </c>
      <c r="AC96" s="13"/>
      <c r="AD96" s="16" t="s">
        <v>34</v>
      </c>
      <c r="AE96" s="12">
        <v>43208</v>
      </c>
      <c r="AF96" s="13" t="s">
        <v>1828</v>
      </c>
      <c r="AG96" s="8" t="s">
        <v>1847</v>
      </c>
      <c r="AH96" s="26"/>
    </row>
    <row r="97" spans="1:34" ht="126">
      <c r="A97" s="1">
        <v>146</v>
      </c>
      <c r="B97" s="2" t="s">
        <v>74</v>
      </c>
      <c r="C97" s="38" t="s">
        <v>25</v>
      </c>
      <c r="D97" s="38" t="s">
        <v>26</v>
      </c>
      <c r="E97" s="2" t="s">
        <v>27</v>
      </c>
      <c r="F97" s="38">
        <v>2017</v>
      </c>
      <c r="G97" s="2">
        <v>91</v>
      </c>
      <c r="H97" s="38" t="s">
        <v>435</v>
      </c>
      <c r="I97" s="38">
        <v>2</v>
      </c>
      <c r="J97" s="2" t="s">
        <v>28</v>
      </c>
      <c r="K97" s="2" t="s">
        <v>58</v>
      </c>
      <c r="L97" s="2" t="s">
        <v>30</v>
      </c>
      <c r="M97" s="2" t="s">
        <v>342</v>
      </c>
      <c r="N97" s="2" t="s">
        <v>436</v>
      </c>
      <c r="O97" s="2" t="s">
        <v>437</v>
      </c>
      <c r="P97" s="2" t="s">
        <v>442</v>
      </c>
      <c r="Q97" s="2" t="s">
        <v>443</v>
      </c>
      <c r="R97" s="2" t="s">
        <v>444</v>
      </c>
      <c r="S97" s="2">
        <v>100</v>
      </c>
      <c r="T97" s="2" t="s">
        <v>155</v>
      </c>
      <c r="U97" s="2" t="s">
        <v>81</v>
      </c>
      <c r="V97" s="2" t="s">
        <v>441</v>
      </c>
      <c r="W97" s="2" t="s">
        <v>33</v>
      </c>
      <c r="X97" s="38" t="s">
        <v>44</v>
      </c>
      <c r="Y97" s="6" t="s">
        <v>118</v>
      </c>
      <c r="Z97" s="7" t="s">
        <v>155</v>
      </c>
      <c r="AA97" s="6" t="s">
        <v>454</v>
      </c>
      <c r="AB97" s="10">
        <v>100</v>
      </c>
      <c r="AC97" s="13"/>
      <c r="AD97" s="16" t="s">
        <v>34</v>
      </c>
      <c r="AE97" s="12">
        <v>43208</v>
      </c>
      <c r="AF97" s="13" t="s">
        <v>1828</v>
      </c>
      <c r="AG97" s="8" t="s">
        <v>1848</v>
      </c>
      <c r="AH97" s="26"/>
    </row>
    <row r="98" spans="1:34" ht="72">
      <c r="A98" s="1">
        <v>148</v>
      </c>
      <c r="B98" s="2" t="s">
        <v>56</v>
      </c>
      <c r="C98" s="38" t="s">
        <v>25</v>
      </c>
      <c r="D98" s="38" t="s">
        <v>26</v>
      </c>
      <c r="E98" s="2" t="s">
        <v>27</v>
      </c>
      <c r="F98" s="38">
        <v>2016</v>
      </c>
      <c r="G98" s="2">
        <v>119</v>
      </c>
      <c r="H98" s="38" t="s">
        <v>435</v>
      </c>
      <c r="I98" s="38">
        <v>2</v>
      </c>
      <c r="J98" s="2" t="s">
        <v>28</v>
      </c>
      <c r="K98" s="2" t="s">
        <v>58</v>
      </c>
      <c r="L98" s="2" t="s">
        <v>30</v>
      </c>
      <c r="M98" s="2" t="s">
        <v>342</v>
      </c>
      <c r="N98" s="2" t="s">
        <v>445</v>
      </c>
      <c r="O98" s="2" t="s">
        <v>446</v>
      </c>
      <c r="P98" s="2" t="s">
        <v>70</v>
      </c>
      <c r="Q98" s="2" t="s">
        <v>71</v>
      </c>
      <c r="R98" s="2" t="s">
        <v>72</v>
      </c>
      <c r="S98" s="2">
        <v>0.8</v>
      </c>
      <c r="T98" s="2" t="s">
        <v>65</v>
      </c>
      <c r="U98" s="2" t="s">
        <v>66</v>
      </c>
      <c r="V98" s="2" t="s">
        <v>73</v>
      </c>
      <c r="W98" s="2" t="s">
        <v>33</v>
      </c>
      <c r="X98" s="38" t="s">
        <v>44</v>
      </c>
      <c r="Y98" s="6" t="s">
        <v>309</v>
      </c>
      <c r="Z98" s="7" t="s">
        <v>1754</v>
      </c>
      <c r="AA98" s="6" t="s">
        <v>400</v>
      </c>
      <c r="AB98" s="13">
        <v>100</v>
      </c>
      <c r="AC98" s="13">
        <v>100</v>
      </c>
      <c r="AD98" s="12" t="s">
        <v>34</v>
      </c>
      <c r="AE98" s="12">
        <v>43069</v>
      </c>
      <c r="AF98" s="13" t="s">
        <v>1755</v>
      </c>
      <c r="AG98" s="8" t="s">
        <v>1757</v>
      </c>
      <c r="AH98" s="26"/>
    </row>
    <row r="99" spans="1:34" ht="72">
      <c r="A99" s="1">
        <v>151</v>
      </c>
      <c r="B99" s="2" t="s">
        <v>56</v>
      </c>
      <c r="C99" s="38" t="s">
        <v>25</v>
      </c>
      <c r="D99" s="38" t="s">
        <v>26</v>
      </c>
      <c r="E99" s="2" t="s">
        <v>27</v>
      </c>
      <c r="F99" s="38">
        <v>2016</v>
      </c>
      <c r="G99" s="2">
        <v>119</v>
      </c>
      <c r="H99" s="38" t="s">
        <v>447</v>
      </c>
      <c r="I99" s="38">
        <v>3</v>
      </c>
      <c r="J99" s="2" t="s">
        <v>28</v>
      </c>
      <c r="K99" s="2" t="s">
        <v>58</v>
      </c>
      <c r="L99" s="2" t="s">
        <v>30</v>
      </c>
      <c r="M99" s="2" t="s">
        <v>342</v>
      </c>
      <c r="N99" s="2" t="s">
        <v>448</v>
      </c>
      <c r="O99" s="2" t="s">
        <v>344</v>
      </c>
      <c r="P99" s="2" t="s">
        <v>70</v>
      </c>
      <c r="Q99" s="2" t="s">
        <v>71</v>
      </c>
      <c r="R99" s="2" t="s">
        <v>72</v>
      </c>
      <c r="S99" s="2">
        <v>0.8</v>
      </c>
      <c r="T99" s="2" t="s">
        <v>65</v>
      </c>
      <c r="U99" s="2" t="s">
        <v>66</v>
      </c>
      <c r="V99" s="2" t="s">
        <v>73</v>
      </c>
      <c r="W99" s="2" t="s">
        <v>33</v>
      </c>
      <c r="X99" s="38" t="s">
        <v>44</v>
      </c>
      <c r="Y99" s="6" t="s">
        <v>309</v>
      </c>
      <c r="Z99" s="7" t="s">
        <v>1754</v>
      </c>
      <c r="AA99" s="6" t="s">
        <v>400</v>
      </c>
      <c r="AB99" s="13">
        <v>100</v>
      </c>
      <c r="AC99" s="13">
        <v>100</v>
      </c>
      <c r="AD99" s="12" t="s">
        <v>34</v>
      </c>
      <c r="AE99" s="12">
        <v>43069</v>
      </c>
      <c r="AF99" s="13" t="s">
        <v>1755</v>
      </c>
      <c r="AG99" s="8" t="s">
        <v>1757</v>
      </c>
      <c r="AH99" s="26"/>
    </row>
    <row r="100" spans="1:34" ht="81">
      <c r="A100" s="1">
        <v>152</v>
      </c>
      <c r="B100" s="2" t="s">
        <v>74</v>
      </c>
      <c r="C100" s="38" t="s">
        <v>25</v>
      </c>
      <c r="D100" s="38" t="s">
        <v>26</v>
      </c>
      <c r="E100" s="2" t="s">
        <v>27</v>
      </c>
      <c r="F100" s="38">
        <v>2017</v>
      </c>
      <c r="G100" s="2">
        <v>91</v>
      </c>
      <c r="H100" s="38" t="s">
        <v>447</v>
      </c>
      <c r="I100" s="38">
        <v>1</v>
      </c>
      <c r="J100" s="2" t="s">
        <v>28</v>
      </c>
      <c r="K100" s="2" t="s">
        <v>58</v>
      </c>
      <c r="L100" s="2" t="s">
        <v>30</v>
      </c>
      <c r="M100" s="2" t="s">
        <v>342</v>
      </c>
      <c r="N100" s="2" t="s">
        <v>449</v>
      </c>
      <c r="O100" s="2" t="s">
        <v>450</v>
      </c>
      <c r="P100" s="2" t="s">
        <v>451</v>
      </c>
      <c r="Q100" s="2" t="s">
        <v>452</v>
      </c>
      <c r="R100" s="2" t="s">
        <v>453</v>
      </c>
      <c r="S100" s="2">
        <v>1</v>
      </c>
      <c r="T100" s="2" t="s">
        <v>454</v>
      </c>
      <c r="U100" s="2" t="s">
        <v>81</v>
      </c>
      <c r="V100" s="2" t="s">
        <v>364</v>
      </c>
      <c r="W100" s="2" t="s">
        <v>33</v>
      </c>
      <c r="X100" s="38" t="s">
        <v>44</v>
      </c>
      <c r="Y100" s="6" t="s">
        <v>118</v>
      </c>
      <c r="Z100" s="7" t="s">
        <v>155</v>
      </c>
      <c r="AA100" s="6" t="s">
        <v>454</v>
      </c>
      <c r="AB100" s="10">
        <v>100</v>
      </c>
      <c r="AC100" s="13"/>
      <c r="AD100" s="16" t="s">
        <v>34</v>
      </c>
      <c r="AE100" s="12">
        <v>43208</v>
      </c>
      <c r="AF100" s="13" t="s">
        <v>1828</v>
      </c>
      <c r="AG100" s="8" t="s">
        <v>1863</v>
      </c>
      <c r="AH100" s="26"/>
    </row>
    <row r="101" spans="1:34" ht="81">
      <c r="A101" s="1">
        <v>153</v>
      </c>
      <c r="B101" s="2" t="s">
        <v>74</v>
      </c>
      <c r="C101" s="38" t="s">
        <v>25</v>
      </c>
      <c r="D101" s="38" t="s">
        <v>26</v>
      </c>
      <c r="E101" s="2" t="s">
        <v>27</v>
      </c>
      <c r="F101" s="38">
        <v>2017</v>
      </c>
      <c r="G101" s="2">
        <v>91</v>
      </c>
      <c r="H101" s="38" t="s">
        <v>447</v>
      </c>
      <c r="I101" s="38">
        <v>2</v>
      </c>
      <c r="J101" s="2" t="s">
        <v>28</v>
      </c>
      <c r="K101" s="2" t="s">
        <v>58</v>
      </c>
      <c r="L101" s="2" t="s">
        <v>30</v>
      </c>
      <c r="M101" s="2" t="s">
        <v>342</v>
      </c>
      <c r="N101" s="2" t="s">
        <v>449</v>
      </c>
      <c r="O101" s="2" t="s">
        <v>450</v>
      </c>
      <c r="P101" s="2" t="s">
        <v>455</v>
      </c>
      <c r="Q101" s="2" t="s">
        <v>456</v>
      </c>
      <c r="R101" s="2" t="s">
        <v>457</v>
      </c>
      <c r="S101" s="2">
        <v>100</v>
      </c>
      <c r="T101" s="2" t="s">
        <v>454</v>
      </c>
      <c r="U101" s="2" t="s">
        <v>81</v>
      </c>
      <c r="V101" s="2" t="s">
        <v>364</v>
      </c>
      <c r="W101" s="2" t="s">
        <v>33</v>
      </c>
      <c r="X101" s="38" t="s">
        <v>44</v>
      </c>
      <c r="Y101" s="6" t="s">
        <v>118</v>
      </c>
      <c r="Z101" s="7" t="s">
        <v>155</v>
      </c>
      <c r="AA101" s="6" t="s">
        <v>454</v>
      </c>
      <c r="AB101" s="10">
        <v>100</v>
      </c>
      <c r="AC101" s="13"/>
      <c r="AD101" s="16" t="s">
        <v>34</v>
      </c>
      <c r="AE101" s="12">
        <v>43208</v>
      </c>
      <c r="AF101" s="13" t="s">
        <v>1828</v>
      </c>
      <c r="AG101" s="8" t="s">
        <v>1932</v>
      </c>
      <c r="AH101" s="26"/>
    </row>
    <row r="102" spans="1:34" ht="81">
      <c r="A102" s="1">
        <v>155</v>
      </c>
      <c r="B102" s="2" t="s">
        <v>56</v>
      </c>
      <c r="C102" s="38" t="s">
        <v>25</v>
      </c>
      <c r="D102" s="38" t="s">
        <v>26</v>
      </c>
      <c r="E102" s="2" t="s">
        <v>27</v>
      </c>
      <c r="F102" s="38">
        <v>2016</v>
      </c>
      <c r="G102" s="2">
        <v>119</v>
      </c>
      <c r="H102" s="38" t="s">
        <v>458</v>
      </c>
      <c r="I102" s="38">
        <v>2</v>
      </c>
      <c r="J102" s="2" t="s">
        <v>28</v>
      </c>
      <c r="K102" s="2" t="s">
        <v>58</v>
      </c>
      <c r="L102" s="2" t="s">
        <v>30</v>
      </c>
      <c r="M102" s="2" t="s">
        <v>342</v>
      </c>
      <c r="N102" s="2" t="s">
        <v>459</v>
      </c>
      <c r="O102" s="2" t="s">
        <v>344</v>
      </c>
      <c r="P102" s="2" t="s">
        <v>70</v>
      </c>
      <c r="Q102" s="2" t="s">
        <v>71</v>
      </c>
      <c r="R102" s="2" t="s">
        <v>72</v>
      </c>
      <c r="S102" s="2">
        <v>0.8</v>
      </c>
      <c r="T102" s="2" t="s">
        <v>65</v>
      </c>
      <c r="U102" s="2" t="s">
        <v>66</v>
      </c>
      <c r="V102" s="2" t="s">
        <v>73</v>
      </c>
      <c r="W102" s="2" t="s">
        <v>33</v>
      </c>
      <c r="X102" s="38" t="s">
        <v>44</v>
      </c>
      <c r="Y102" s="6" t="s">
        <v>309</v>
      </c>
      <c r="Z102" s="7" t="s">
        <v>1754</v>
      </c>
      <c r="AA102" s="6" t="s">
        <v>400</v>
      </c>
      <c r="AB102" s="13">
        <v>100</v>
      </c>
      <c r="AC102" s="13">
        <v>100</v>
      </c>
      <c r="AD102" s="12" t="s">
        <v>34</v>
      </c>
      <c r="AE102" s="12">
        <v>43069</v>
      </c>
      <c r="AF102" s="13" t="s">
        <v>1755</v>
      </c>
      <c r="AG102" s="8" t="s">
        <v>1757</v>
      </c>
      <c r="AH102" s="26"/>
    </row>
    <row r="103" spans="1:34" ht="81">
      <c r="A103" s="1">
        <v>158</v>
      </c>
      <c r="B103" s="2" t="s">
        <v>56</v>
      </c>
      <c r="C103" s="38" t="s">
        <v>25</v>
      </c>
      <c r="D103" s="38" t="s">
        <v>26</v>
      </c>
      <c r="E103" s="2" t="s">
        <v>27</v>
      </c>
      <c r="F103" s="38">
        <v>2016</v>
      </c>
      <c r="G103" s="2">
        <v>119</v>
      </c>
      <c r="H103" s="38" t="s">
        <v>458</v>
      </c>
      <c r="I103" s="38">
        <v>5</v>
      </c>
      <c r="J103" s="2" t="s">
        <v>28</v>
      </c>
      <c r="K103" s="2" t="s">
        <v>58</v>
      </c>
      <c r="L103" s="2" t="s">
        <v>30</v>
      </c>
      <c r="M103" s="2" t="s">
        <v>342</v>
      </c>
      <c r="N103" s="2" t="s">
        <v>459</v>
      </c>
      <c r="O103" s="2" t="s">
        <v>69</v>
      </c>
      <c r="P103" s="2" t="s">
        <v>70</v>
      </c>
      <c r="Q103" s="2" t="s">
        <v>71</v>
      </c>
      <c r="R103" s="2" t="s">
        <v>72</v>
      </c>
      <c r="S103" s="2">
        <v>0.8</v>
      </c>
      <c r="T103" s="2" t="s">
        <v>65</v>
      </c>
      <c r="U103" s="2" t="s">
        <v>66</v>
      </c>
      <c r="V103" s="2" t="s">
        <v>73</v>
      </c>
      <c r="W103" s="2" t="s">
        <v>33</v>
      </c>
      <c r="X103" s="38" t="s">
        <v>44</v>
      </c>
      <c r="Y103" s="6" t="s">
        <v>309</v>
      </c>
      <c r="Z103" s="7" t="s">
        <v>1754</v>
      </c>
      <c r="AA103" s="6" t="s">
        <v>400</v>
      </c>
      <c r="AB103" s="13">
        <v>100</v>
      </c>
      <c r="AC103" s="13">
        <v>100</v>
      </c>
      <c r="AD103" s="12" t="s">
        <v>34</v>
      </c>
      <c r="AE103" s="12">
        <v>43069</v>
      </c>
      <c r="AF103" s="13" t="s">
        <v>1755</v>
      </c>
      <c r="AG103" s="8" t="s">
        <v>1757</v>
      </c>
      <c r="AH103" s="26"/>
    </row>
    <row r="104" spans="1:34" ht="90">
      <c r="A104" s="1">
        <v>161</v>
      </c>
      <c r="B104" s="2" t="s">
        <v>56</v>
      </c>
      <c r="C104" s="38" t="s">
        <v>25</v>
      </c>
      <c r="D104" s="38" t="s">
        <v>26</v>
      </c>
      <c r="E104" s="2" t="s">
        <v>27</v>
      </c>
      <c r="F104" s="38">
        <v>2016</v>
      </c>
      <c r="G104" s="2">
        <v>119</v>
      </c>
      <c r="H104" s="38" t="s">
        <v>460</v>
      </c>
      <c r="I104" s="38">
        <v>2</v>
      </c>
      <c r="J104" s="2" t="s">
        <v>28</v>
      </c>
      <c r="K104" s="2" t="s">
        <v>58</v>
      </c>
      <c r="L104" s="2" t="s">
        <v>30</v>
      </c>
      <c r="M104" s="2" t="s">
        <v>342</v>
      </c>
      <c r="N104" s="2" t="s">
        <v>461</v>
      </c>
      <c r="O104" s="2" t="s">
        <v>69</v>
      </c>
      <c r="P104" s="2" t="s">
        <v>70</v>
      </c>
      <c r="Q104" s="2" t="s">
        <v>71</v>
      </c>
      <c r="R104" s="2" t="s">
        <v>72</v>
      </c>
      <c r="S104" s="2">
        <v>0.8</v>
      </c>
      <c r="T104" s="2" t="s">
        <v>65</v>
      </c>
      <c r="U104" s="2" t="s">
        <v>66</v>
      </c>
      <c r="V104" s="2" t="s">
        <v>73</v>
      </c>
      <c r="W104" s="2" t="s">
        <v>33</v>
      </c>
      <c r="X104" s="38" t="s">
        <v>44</v>
      </c>
      <c r="Y104" s="6" t="s">
        <v>309</v>
      </c>
      <c r="Z104" s="7" t="s">
        <v>1754</v>
      </c>
      <c r="AA104" s="6" t="s">
        <v>400</v>
      </c>
      <c r="AB104" s="13">
        <v>100</v>
      </c>
      <c r="AC104" s="13">
        <v>100</v>
      </c>
      <c r="AD104" s="12" t="s">
        <v>34</v>
      </c>
      <c r="AE104" s="12">
        <v>43069</v>
      </c>
      <c r="AF104" s="13" t="s">
        <v>1755</v>
      </c>
      <c r="AG104" s="8" t="s">
        <v>1757</v>
      </c>
      <c r="AH104" s="26"/>
    </row>
    <row r="105" spans="1:34" ht="117">
      <c r="A105" s="1">
        <v>165</v>
      </c>
      <c r="B105" s="2" t="s">
        <v>56</v>
      </c>
      <c r="C105" s="38" t="s">
        <v>25</v>
      </c>
      <c r="D105" s="38" t="s">
        <v>26</v>
      </c>
      <c r="E105" s="2" t="s">
        <v>27</v>
      </c>
      <c r="F105" s="38">
        <v>2016</v>
      </c>
      <c r="G105" s="2">
        <v>119</v>
      </c>
      <c r="H105" s="38" t="s">
        <v>462</v>
      </c>
      <c r="I105" s="38">
        <v>3</v>
      </c>
      <c r="J105" s="2" t="s">
        <v>28</v>
      </c>
      <c r="K105" s="2" t="s">
        <v>58</v>
      </c>
      <c r="L105" s="2" t="s">
        <v>30</v>
      </c>
      <c r="M105" s="2" t="s">
        <v>342</v>
      </c>
      <c r="N105" s="2" t="s">
        <v>463</v>
      </c>
      <c r="O105" s="2" t="s">
        <v>69</v>
      </c>
      <c r="P105" s="2" t="s">
        <v>70</v>
      </c>
      <c r="Q105" s="2" t="s">
        <v>71</v>
      </c>
      <c r="R105" s="2" t="s">
        <v>72</v>
      </c>
      <c r="S105" s="2">
        <v>0.8</v>
      </c>
      <c r="T105" s="2" t="s">
        <v>65</v>
      </c>
      <c r="U105" s="2" t="s">
        <v>66</v>
      </c>
      <c r="V105" s="2" t="s">
        <v>73</v>
      </c>
      <c r="W105" s="2" t="s">
        <v>33</v>
      </c>
      <c r="X105" s="38" t="s">
        <v>44</v>
      </c>
      <c r="Y105" s="6" t="s">
        <v>309</v>
      </c>
      <c r="Z105" s="7" t="s">
        <v>1754</v>
      </c>
      <c r="AA105" s="6" t="s">
        <v>400</v>
      </c>
      <c r="AB105" s="13">
        <v>100</v>
      </c>
      <c r="AC105" s="13">
        <v>100</v>
      </c>
      <c r="AD105" s="12" t="s">
        <v>34</v>
      </c>
      <c r="AE105" s="12">
        <v>43069</v>
      </c>
      <c r="AF105" s="13" t="s">
        <v>1755</v>
      </c>
      <c r="AG105" s="8" t="s">
        <v>1757</v>
      </c>
      <c r="AH105" s="26"/>
    </row>
    <row r="106" spans="1:34" ht="72">
      <c r="A106" s="1">
        <v>168</v>
      </c>
      <c r="B106" s="2" t="s">
        <v>56</v>
      </c>
      <c r="C106" s="38" t="s">
        <v>25</v>
      </c>
      <c r="D106" s="38" t="s">
        <v>26</v>
      </c>
      <c r="E106" s="2" t="s">
        <v>27</v>
      </c>
      <c r="F106" s="38">
        <v>2016</v>
      </c>
      <c r="G106" s="2">
        <v>119</v>
      </c>
      <c r="H106" s="38" t="s">
        <v>464</v>
      </c>
      <c r="I106" s="38">
        <v>3</v>
      </c>
      <c r="J106" s="2" t="s">
        <v>28</v>
      </c>
      <c r="K106" s="2" t="s">
        <v>58</v>
      </c>
      <c r="L106" s="2" t="s">
        <v>30</v>
      </c>
      <c r="M106" s="2" t="s">
        <v>342</v>
      </c>
      <c r="N106" s="2" t="s">
        <v>465</v>
      </c>
      <c r="O106" s="2" t="s">
        <v>69</v>
      </c>
      <c r="P106" s="2" t="s">
        <v>70</v>
      </c>
      <c r="Q106" s="2" t="s">
        <v>71</v>
      </c>
      <c r="R106" s="2" t="s">
        <v>72</v>
      </c>
      <c r="S106" s="2">
        <v>0.8</v>
      </c>
      <c r="T106" s="2" t="s">
        <v>65</v>
      </c>
      <c r="U106" s="2" t="s">
        <v>66</v>
      </c>
      <c r="V106" s="2" t="s">
        <v>73</v>
      </c>
      <c r="W106" s="2" t="s">
        <v>33</v>
      </c>
      <c r="X106" s="38" t="s">
        <v>44</v>
      </c>
      <c r="Y106" s="6" t="s">
        <v>309</v>
      </c>
      <c r="Z106" s="7" t="s">
        <v>1754</v>
      </c>
      <c r="AA106" s="6" t="s">
        <v>400</v>
      </c>
      <c r="AB106" s="13">
        <v>100</v>
      </c>
      <c r="AC106" s="13">
        <v>100</v>
      </c>
      <c r="AD106" s="12" t="s">
        <v>34</v>
      </c>
      <c r="AE106" s="12">
        <v>43069</v>
      </c>
      <c r="AF106" s="13" t="s">
        <v>1755</v>
      </c>
      <c r="AG106" s="8" t="s">
        <v>1757</v>
      </c>
      <c r="AH106" s="26"/>
    </row>
    <row r="107" spans="1:34" ht="90">
      <c r="A107" s="1">
        <v>172</v>
      </c>
      <c r="B107" s="2" t="s">
        <v>56</v>
      </c>
      <c r="C107" s="38" t="s">
        <v>25</v>
      </c>
      <c r="D107" s="38" t="s">
        <v>26</v>
      </c>
      <c r="E107" s="2" t="s">
        <v>27</v>
      </c>
      <c r="F107" s="38">
        <v>2016</v>
      </c>
      <c r="G107" s="2">
        <v>119</v>
      </c>
      <c r="H107" s="38" t="s">
        <v>466</v>
      </c>
      <c r="I107" s="38">
        <v>3</v>
      </c>
      <c r="J107" s="2" t="s">
        <v>28</v>
      </c>
      <c r="K107" s="2" t="s">
        <v>58</v>
      </c>
      <c r="L107" s="2" t="s">
        <v>30</v>
      </c>
      <c r="M107" s="2" t="s">
        <v>342</v>
      </c>
      <c r="N107" s="2" t="s">
        <v>467</v>
      </c>
      <c r="O107" s="2" t="s">
        <v>69</v>
      </c>
      <c r="P107" s="2" t="s">
        <v>70</v>
      </c>
      <c r="Q107" s="2" t="s">
        <v>71</v>
      </c>
      <c r="R107" s="2" t="s">
        <v>72</v>
      </c>
      <c r="S107" s="2">
        <v>0.8</v>
      </c>
      <c r="T107" s="2" t="s">
        <v>65</v>
      </c>
      <c r="U107" s="2" t="s">
        <v>66</v>
      </c>
      <c r="V107" s="2" t="s">
        <v>73</v>
      </c>
      <c r="W107" s="2" t="s">
        <v>33</v>
      </c>
      <c r="X107" s="38" t="s">
        <v>44</v>
      </c>
      <c r="Y107" s="6" t="s">
        <v>309</v>
      </c>
      <c r="Z107" s="7" t="s">
        <v>1754</v>
      </c>
      <c r="AA107" s="6" t="s">
        <v>400</v>
      </c>
      <c r="AB107" s="13">
        <v>100</v>
      </c>
      <c r="AC107" s="13">
        <v>100</v>
      </c>
      <c r="AD107" s="12" t="s">
        <v>34</v>
      </c>
      <c r="AE107" s="12">
        <v>43069</v>
      </c>
      <c r="AF107" s="13" t="s">
        <v>1755</v>
      </c>
      <c r="AG107" s="8" t="s">
        <v>1757</v>
      </c>
      <c r="AH107" s="26"/>
    </row>
    <row r="108" spans="1:34" ht="90">
      <c r="A108" s="1">
        <v>173</v>
      </c>
      <c r="B108" s="2" t="s">
        <v>56</v>
      </c>
      <c r="C108" s="38" t="s">
        <v>25</v>
      </c>
      <c r="D108" s="38" t="s">
        <v>26</v>
      </c>
      <c r="E108" s="2" t="s">
        <v>27</v>
      </c>
      <c r="F108" s="38">
        <v>2016</v>
      </c>
      <c r="G108" s="2">
        <v>119</v>
      </c>
      <c r="H108" s="38" t="s">
        <v>466</v>
      </c>
      <c r="I108" s="38">
        <v>4</v>
      </c>
      <c r="J108" s="2" t="s">
        <v>28</v>
      </c>
      <c r="K108" s="2" t="s">
        <v>58</v>
      </c>
      <c r="L108" s="2" t="s">
        <v>30</v>
      </c>
      <c r="M108" s="2" t="s">
        <v>342</v>
      </c>
      <c r="N108" s="2" t="s">
        <v>467</v>
      </c>
      <c r="O108" s="2" t="s">
        <v>344</v>
      </c>
      <c r="P108" s="2" t="s">
        <v>70</v>
      </c>
      <c r="Q108" s="2" t="s">
        <v>71</v>
      </c>
      <c r="R108" s="2" t="s">
        <v>72</v>
      </c>
      <c r="S108" s="2">
        <v>0.8</v>
      </c>
      <c r="T108" s="2" t="s">
        <v>65</v>
      </c>
      <c r="U108" s="2" t="s">
        <v>66</v>
      </c>
      <c r="V108" s="2" t="s">
        <v>73</v>
      </c>
      <c r="W108" s="2" t="s">
        <v>33</v>
      </c>
      <c r="X108" s="38" t="s">
        <v>44</v>
      </c>
      <c r="Y108" s="6" t="s">
        <v>309</v>
      </c>
      <c r="Z108" s="7" t="s">
        <v>1754</v>
      </c>
      <c r="AA108" s="6" t="s">
        <v>400</v>
      </c>
      <c r="AB108" s="13">
        <v>100</v>
      </c>
      <c r="AC108" s="13">
        <v>100</v>
      </c>
      <c r="AD108" s="12" t="s">
        <v>34</v>
      </c>
      <c r="AE108" s="12">
        <v>43069</v>
      </c>
      <c r="AF108" s="13" t="s">
        <v>1755</v>
      </c>
      <c r="AG108" s="8" t="s">
        <v>1757</v>
      </c>
      <c r="AH108" s="26"/>
    </row>
    <row r="109" spans="1:34" ht="108">
      <c r="A109" s="1">
        <v>175</v>
      </c>
      <c r="B109" s="2" t="s">
        <v>56</v>
      </c>
      <c r="C109" s="38" t="s">
        <v>25</v>
      </c>
      <c r="D109" s="38" t="s">
        <v>26</v>
      </c>
      <c r="E109" s="2" t="s">
        <v>27</v>
      </c>
      <c r="F109" s="38">
        <v>2016</v>
      </c>
      <c r="G109" s="2">
        <v>119</v>
      </c>
      <c r="H109" s="38" t="s">
        <v>468</v>
      </c>
      <c r="I109" s="38">
        <v>2</v>
      </c>
      <c r="J109" s="2" t="s">
        <v>28</v>
      </c>
      <c r="K109" s="2" t="s">
        <v>58</v>
      </c>
      <c r="L109" s="2" t="s">
        <v>30</v>
      </c>
      <c r="M109" s="2" t="s">
        <v>342</v>
      </c>
      <c r="N109" s="2" t="s">
        <v>469</v>
      </c>
      <c r="O109" s="2" t="s">
        <v>69</v>
      </c>
      <c r="P109" s="2" t="s">
        <v>70</v>
      </c>
      <c r="Q109" s="2" t="s">
        <v>71</v>
      </c>
      <c r="R109" s="2" t="s">
        <v>72</v>
      </c>
      <c r="S109" s="2">
        <v>0.8</v>
      </c>
      <c r="T109" s="2" t="s">
        <v>65</v>
      </c>
      <c r="U109" s="2" t="s">
        <v>66</v>
      </c>
      <c r="V109" s="2" t="s">
        <v>73</v>
      </c>
      <c r="W109" s="2" t="s">
        <v>33</v>
      </c>
      <c r="X109" s="38" t="s">
        <v>44</v>
      </c>
      <c r="Y109" s="6" t="s">
        <v>309</v>
      </c>
      <c r="Z109" s="7" t="s">
        <v>1754</v>
      </c>
      <c r="AA109" s="6" t="s">
        <v>400</v>
      </c>
      <c r="AB109" s="13">
        <v>100</v>
      </c>
      <c r="AC109" s="13">
        <v>100</v>
      </c>
      <c r="AD109" s="12" t="s">
        <v>34</v>
      </c>
      <c r="AE109" s="12">
        <v>43069</v>
      </c>
      <c r="AF109" s="13" t="s">
        <v>1755</v>
      </c>
      <c r="AG109" s="8" t="s">
        <v>1757</v>
      </c>
      <c r="AH109" s="26"/>
    </row>
    <row r="110" spans="1:34" ht="108">
      <c r="A110" s="1">
        <v>177</v>
      </c>
      <c r="B110" s="2" t="s">
        <v>56</v>
      </c>
      <c r="C110" s="38" t="s">
        <v>25</v>
      </c>
      <c r="D110" s="38" t="s">
        <v>26</v>
      </c>
      <c r="E110" s="2" t="s">
        <v>27</v>
      </c>
      <c r="F110" s="38">
        <v>2016</v>
      </c>
      <c r="G110" s="2">
        <v>119</v>
      </c>
      <c r="H110" s="38" t="s">
        <v>468</v>
      </c>
      <c r="I110" s="38">
        <v>4</v>
      </c>
      <c r="J110" s="2" t="s">
        <v>28</v>
      </c>
      <c r="K110" s="2" t="s">
        <v>58</v>
      </c>
      <c r="L110" s="2" t="s">
        <v>30</v>
      </c>
      <c r="M110" s="2" t="s">
        <v>342</v>
      </c>
      <c r="N110" s="2" t="s">
        <v>469</v>
      </c>
      <c r="O110" s="2" t="s">
        <v>344</v>
      </c>
      <c r="P110" s="2" t="s">
        <v>70</v>
      </c>
      <c r="Q110" s="2" t="s">
        <v>71</v>
      </c>
      <c r="R110" s="2" t="s">
        <v>72</v>
      </c>
      <c r="S110" s="2">
        <v>0.8</v>
      </c>
      <c r="T110" s="2" t="s">
        <v>65</v>
      </c>
      <c r="U110" s="2" t="s">
        <v>66</v>
      </c>
      <c r="V110" s="2" t="s">
        <v>73</v>
      </c>
      <c r="W110" s="2" t="s">
        <v>33</v>
      </c>
      <c r="X110" s="38" t="s">
        <v>44</v>
      </c>
      <c r="Y110" s="6" t="s">
        <v>309</v>
      </c>
      <c r="Z110" s="7" t="s">
        <v>1754</v>
      </c>
      <c r="AA110" s="6" t="s">
        <v>400</v>
      </c>
      <c r="AB110" s="13">
        <v>100</v>
      </c>
      <c r="AC110" s="13">
        <v>100</v>
      </c>
      <c r="AD110" s="12" t="s">
        <v>34</v>
      </c>
      <c r="AE110" s="12">
        <v>43069</v>
      </c>
      <c r="AF110" s="13" t="s">
        <v>1755</v>
      </c>
      <c r="AG110" s="8" t="s">
        <v>1757</v>
      </c>
      <c r="AH110" s="26"/>
    </row>
    <row r="111" spans="1:34" ht="72">
      <c r="A111" s="1">
        <v>179</v>
      </c>
      <c r="B111" s="2" t="s">
        <v>56</v>
      </c>
      <c r="C111" s="38" t="s">
        <v>25</v>
      </c>
      <c r="D111" s="38" t="s">
        <v>26</v>
      </c>
      <c r="E111" s="2" t="s">
        <v>27</v>
      </c>
      <c r="F111" s="38">
        <v>2016</v>
      </c>
      <c r="G111" s="2">
        <v>119</v>
      </c>
      <c r="H111" s="38" t="s">
        <v>470</v>
      </c>
      <c r="I111" s="38">
        <v>2</v>
      </c>
      <c r="J111" s="2" t="s">
        <v>28</v>
      </c>
      <c r="K111" s="2" t="s">
        <v>58</v>
      </c>
      <c r="L111" s="2" t="s">
        <v>30</v>
      </c>
      <c r="M111" s="2" t="s">
        <v>342</v>
      </c>
      <c r="N111" s="2" t="s">
        <v>471</v>
      </c>
      <c r="O111" s="2" t="s">
        <v>472</v>
      </c>
      <c r="P111" s="2" t="s">
        <v>473</v>
      </c>
      <c r="Q111" s="2" t="s">
        <v>71</v>
      </c>
      <c r="R111" s="2" t="s">
        <v>72</v>
      </c>
      <c r="S111" s="2">
        <v>0.8</v>
      </c>
      <c r="T111" s="2" t="s">
        <v>388</v>
      </c>
      <c r="U111" s="2" t="s">
        <v>66</v>
      </c>
      <c r="V111" s="2" t="s">
        <v>73</v>
      </c>
      <c r="W111" s="2" t="s">
        <v>33</v>
      </c>
      <c r="X111" s="38" t="s">
        <v>44</v>
      </c>
      <c r="Y111" s="6" t="s">
        <v>1753</v>
      </c>
      <c r="Z111" s="7" t="s">
        <v>1781</v>
      </c>
      <c r="AA111" s="6" t="s">
        <v>1778</v>
      </c>
      <c r="AB111" s="13">
        <v>100</v>
      </c>
      <c r="AC111" s="13">
        <v>100</v>
      </c>
      <c r="AD111" s="16" t="s">
        <v>34</v>
      </c>
      <c r="AE111" s="12">
        <v>43220</v>
      </c>
      <c r="AF111" s="13" t="s">
        <v>1874</v>
      </c>
      <c r="AG111" s="8" t="s">
        <v>1875</v>
      </c>
      <c r="AH111" s="26"/>
    </row>
    <row r="112" spans="1:34" ht="108">
      <c r="A112" s="1">
        <v>181</v>
      </c>
      <c r="B112" s="2" t="s">
        <v>56</v>
      </c>
      <c r="C112" s="38" t="s">
        <v>25</v>
      </c>
      <c r="D112" s="38" t="s">
        <v>26</v>
      </c>
      <c r="E112" s="2" t="s">
        <v>27</v>
      </c>
      <c r="F112" s="38">
        <v>2016</v>
      </c>
      <c r="G112" s="2">
        <v>119</v>
      </c>
      <c r="H112" s="38" t="s">
        <v>474</v>
      </c>
      <c r="I112" s="38">
        <v>2</v>
      </c>
      <c r="J112" s="2" t="s">
        <v>28</v>
      </c>
      <c r="K112" s="2" t="s">
        <v>58</v>
      </c>
      <c r="L112" s="2" t="s">
        <v>30</v>
      </c>
      <c r="M112" s="2" t="s">
        <v>342</v>
      </c>
      <c r="N112" s="2" t="s">
        <v>475</v>
      </c>
      <c r="O112" s="2" t="s">
        <v>69</v>
      </c>
      <c r="P112" s="2" t="s">
        <v>70</v>
      </c>
      <c r="Q112" s="2" t="s">
        <v>71</v>
      </c>
      <c r="R112" s="2" t="s">
        <v>72</v>
      </c>
      <c r="S112" s="2">
        <v>0.8</v>
      </c>
      <c r="T112" s="2" t="s">
        <v>65</v>
      </c>
      <c r="U112" s="2" t="s">
        <v>66</v>
      </c>
      <c r="V112" s="2" t="s">
        <v>73</v>
      </c>
      <c r="W112" s="2" t="s">
        <v>33</v>
      </c>
      <c r="X112" s="38" t="s">
        <v>44</v>
      </c>
      <c r="Y112" s="6" t="s">
        <v>309</v>
      </c>
      <c r="Z112" s="7" t="s">
        <v>1754</v>
      </c>
      <c r="AA112" s="6" t="s">
        <v>400</v>
      </c>
      <c r="AB112" s="13">
        <v>100</v>
      </c>
      <c r="AC112" s="13">
        <v>100</v>
      </c>
      <c r="AD112" s="12" t="s">
        <v>34</v>
      </c>
      <c r="AE112" s="12">
        <v>43069</v>
      </c>
      <c r="AF112" s="13" t="s">
        <v>1755</v>
      </c>
      <c r="AG112" s="8" t="s">
        <v>1757</v>
      </c>
      <c r="AH112" s="26"/>
    </row>
    <row r="113" spans="1:34" ht="72">
      <c r="A113" s="1">
        <v>183</v>
      </c>
      <c r="B113" s="2" t="s">
        <v>56</v>
      </c>
      <c r="C113" s="38" t="s">
        <v>25</v>
      </c>
      <c r="D113" s="38" t="s">
        <v>26</v>
      </c>
      <c r="E113" s="2" t="s">
        <v>27</v>
      </c>
      <c r="F113" s="38">
        <v>2016</v>
      </c>
      <c r="G113" s="2">
        <v>119</v>
      </c>
      <c r="H113" s="38" t="s">
        <v>476</v>
      </c>
      <c r="I113" s="38">
        <v>2</v>
      </c>
      <c r="J113" s="2" t="s">
        <v>28</v>
      </c>
      <c r="K113" s="2" t="s">
        <v>58</v>
      </c>
      <c r="L113" s="2" t="s">
        <v>30</v>
      </c>
      <c r="M113" s="2" t="s">
        <v>342</v>
      </c>
      <c r="N113" s="2" t="s">
        <v>477</v>
      </c>
      <c r="O113" s="2" t="s">
        <v>100</v>
      </c>
      <c r="P113" s="2" t="s">
        <v>478</v>
      </c>
      <c r="Q113" s="2" t="s">
        <v>102</v>
      </c>
      <c r="R113" s="2" t="s">
        <v>479</v>
      </c>
      <c r="S113" s="2">
        <v>100</v>
      </c>
      <c r="T113" s="2" t="s">
        <v>408</v>
      </c>
      <c r="U113" s="2" t="s">
        <v>66</v>
      </c>
      <c r="V113" s="2" t="s">
        <v>480</v>
      </c>
      <c r="W113" s="2" t="s">
        <v>33</v>
      </c>
      <c r="X113" s="38" t="s">
        <v>44</v>
      </c>
      <c r="Y113" s="6" t="s">
        <v>1753</v>
      </c>
      <c r="Z113" s="7" t="s">
        <v>1754</v>
      </c>
      <c r="AA113" s="6" t="s">
        <v>400</v>
      </c>
      <c r="AB113" s="13">
        <v>100</v>
      </c>
      <c r="AC113" s="13">
        <v>100</v>
      </c>
      <c r="AD113" s="16" t="s">
        <v>34</v>
      </c>
      <c r="AE113" s="12">
        <v>43069</v>
      </c>
      <c r="AF113" s="13" t="s">
        <v>1755</v>
      </c>
      <c r="AG113" s="8" t="s">
        <v>1783</v>
      </c>
      <c r="AH113" s="26"/>
    </row>
    <row r="114" spans="1:34" ht="72">
      <c r="A114" s="1">
        <v>184</v>
      </c>
      <c r="B114" s="2" t="s">
        <v>56</v>
      </c>
      <c r="C114" s="38" t="s">
        <v>25</v>
      </c>
      <c r="D114" s="38" t="s">
        <v>26</v>
      </c>
      <c r="E114" s="2" t="s">
        <v>27</v>
      </c>
      <c r="F114" s="38">
        <v>2016</v>
      </c>
      <c r="G114" s="2">
        <v>119</v>
      </c>
      <c r="H114" s="38" t="s">
        <v>476</v>
      </c>
      <c r="I114" s="38">
        <v>3</v>
      </c>
      <c r="J114" s="2" t="s">
        <v>28</v>
      </c>
      <c r="K114" s="2" t="s">
        <v>58</v>
      </c>
      <c r="L114" s="2" t="s">
        <v>30</v>
      </c>
      <c r="M114" s="2" t="s">
        <v>342</v>
      </c>
      <c r="N114" s="2" t="s">
        <v>477</v>
      </c>
      <c r="O114" s="2" t="s">
        <v>344</v>
      </c>
      <c r="P114" s="2" t="s">
        <v>409</v>
      </c>
      <c r="Q114" s="2" t="s">
        <v>71</v>
      </c>
      <c r="R114" s="2" t="s">
        <v>72</v>
      </c>
      <c r="S114" s="2">
        <v>80</v>
      </c>
      <c r="T114" s="2" t="s">
        <v>408</v>
      </c>
      <c r="U114" s="2" t="s">
        <v>66</v>
      </c>
      <c r="V114" s="2" t="s">
        <v>411</v>
      </c>
      <c r="W114" s="2" t="s">
        <v>33</v>
      </c>
      <c r="X114" s="38" t="s">
        <v>44</v>
      </c>
      <c r="Y114" s="6" t="s">
        <v>1753</v>
      </c>
      <c r="Z114" s="7" t="s">
        <v>1754</v>
      </c>
      <c r="AA114" s="6" t="s">
        <v>400</v>
      </c>
      <c r="AB114" s="13">
        <v>100</v>
      </c>
      <c r="AC114" s="13">
        <v>100</v>
      </c>
      <c r="AD114" s="16" t="s">
        <v>34</v>
      </c>
      <c r="AE114" s="12">
        <v>43220</v>
      </c>
      <c r="AF114" s="13" t="s">
        <v>1941</v>
      </c>
      <c r="AG114" s="8" t="s">
        <v>1872</v>
      </c>
      <c r="AH114" s="26"/>
    </row>
    <row r="115" spans="1:34" ht="81">
      <c r="A115" s="1">
        <v>185</v>
      </c>
      <c r="B115" s="2" t="s">
        <v>74</v>
      </c>
      <c r="C115" s="38" t="s">
        <v>25</v>
      </c>
      <c r="D115" s="38" t="s">
        <v>26</v>
      </c>
      <c r="E115" s="2" t="s">
        <v>27</v>
      </c>
      <c r="F115" s="38">
        <v>2017</v>
      </c>
      <c r="G115" s="2">
        <v>91</v>
      </c>
      <c r="H115" s="38" t="s">
        <v>476</v>
      </c>
      <c r="I115" s="38">
        <v>1</v>
      </c>
      <c r="J115" s="2" t="s">
        <v>28</v>
      </c>
      <c r="K115" s="2" t="s">
        <v>58</v>
      </c>
      <c r="L115" s="2" t="s">
        <v>30</v>
      </c>
      <c r="M115" s="2" t="s">
        <v>342</v>
      </c>
      <c r="N115" s="2" t="s">
        <v>481</v>
      </c>
      <c r="O115" s="2" t="s">
        <v>482</v>
      </c>
      <c r="P115" s="2" t="s">
        <v>483</v>
      </c>
      <c r="Q115" s="2" t="s">
        <v>484</v>
      </c>
      <c r="R115" s="2" t="s">
        <v>485</v>
      </c>
      <c r="S115" s="2">
        <v>1</v>
      </c>
      <c r="T115" s="2" t="s">
        <v>486</v>
      </c>
      <c r="U115" s="2" t="s">
        <v>81</v>
      </c>
      <c r="V115" s="2" t="s">
        <v>328</v>
      </c>
      <c r="W115" s="2" t="s">
        <v>33</v>
      </c>
      <c r="X115" s="38" t="s">
        <v>44</v>
      </c>
      <c r="Y115" s="6" t="s">
        <v>1950</v>
      </c>
      <c r="Z115" s="7" t="s">
        <v>486</v>
      </c>
      <c r="AA115" s="6" t="s">
        <v>1782</v>
      </c>
      <c r="AB115" s="10">
        <v>100</v>
      </c>
      <c r="AC115" s="13"/>
      <c r="AD115" s="16" t="s">
        <v>34</v>
      </c>
      <c r="AE115" s="12">
        <v>43222</v>
      </c>
      <c r="AF115" s="13" t="s">
        <v>1828</v>
      </c>
      <c r="AG115" s="8" t="s">
        <v>1862</v>
      </c>
      <c r="AH115" s="26"/>
    </row>
    <row r="116" spans="1:34" ht="99">
      <c r="A116" s="1">
        <v>186</v>
      </c>
      <c r="B116" s="2" t="s">
        <v>74</v>
      </c>
      <c r="C116" s="38" t="s">
        <v>25</v>
      </c>
      <c r="D116" s="38" t="s">
        <v>26</v>
      </c>
      <c r="E116" s="2" t="s">
        <v>27</v>
      </c>
      <c r="F116" s="38">
        <v>2017</v>
      </c>
      <c r="G116" s="2">
        <v>91</v>
      </c>
      <c r="H116" s="38" t="s">
        <v>476</v>
      </c>
      <c r="I116" s="38">
        <v>2</v>
      </c>
      <c r="J116" s="2" t="s">
        <v>28</v>
      </c>
      <c r="K116" s="2" t="s">
        <v>58</v>
      </c>
      <c r="L116" s="2" t="s">
        <v>30</v>
      </c>
      <c r="M116" s="2" t="s">
        <v>342</v>
      </c>
      <c r="N116" s="2" t="s">
        <v>481</v>
      </c>
      <c r="O116" s="2" t="s">
        <v>487</v>
      </c>
      <c r="P116" s="2" t="s">
        <v>488</v>
      </c>
      <c r="Q116" s="2" t="s">
        <v>489</v>
      </c>
      <c r="R116" s="2" t="s">
        <v>490</v>
      </c>
      <c r="S116" s="2">
        <v>2</v>
      </c>
      <c r="T116" s="2" t="s">
        <v>486</v>
      </c>
      <c r="U116" s="2" t="s">
        <v>81</v>
      </c>
      <c r="V116" s="2" t="s">
        <v>328</v>
      </c>
      <c r="W116" s="2" t="s">
        <v>33</v>
      </c>
      <c r="X116" s="38" t="s">
        <v>44</v>
      </c>
      <c r="Y116" s="6" t="s">
        <v>1950</v>
      </c>
      <c r="Z116" s="7" t="s">
        <v>486</v>
      </c>
      <c r="AA116" s="6" t="s">
        <v>1782</v>
      </c>
      <c r="AB116" s="10">
        <v>100</v>
      </c>
      <c r="AC116" s="13"/>
      <c r="AD116" s="16" t="s">
        <v>34</v>
      </c>
      <c r="AE116" s="12">
        <v>43222</v>
      </c>
      <c r="AF116" s="13" t="s">
        <v>1828</v>
      </c>
      <c r="AG116" s="8" t="s">
        <v>1849</v>
      </c>
      <c r="AH116" s="26"/>
    </row>
    <row r="117" spans="1:34" ht="72">
      <c r="A117" s="1">
        <v>188</v>
      </c>
      <c r="B117" s="2" t="s">
        <v>56</v>
      </c>
      <c r="C117" s="38" t="s">
        <v>25</v>
      </c>
      <c r="D117" s="38" t="s">
        <v>26</v>
      </c>
      <c r="E117" s="2" t="s">
        <v>27</v>
      </c>
      <c r="F117" s="38">
        <v>2016</v>
      </c>
      <c r="G117" s="2">
        <v>119</v>
      </c>
      <c r="H117" s="38" t="s">
        <v>491</v>
      </c>
      <c r="I117" s="38">
        <v>2</v>
      </c>
      <c r="J117" s="2" t="s">
        <v>28</v>
      </c>
      <c r="K117" s="2" t="s">
        <v>58</v>
      </c>
      <c r="L117" s="2" t="s">
        <v>30</v>
      </c>
      <c r="M117" s="2" t="s">
        <v>342</v>
      </c>
      <c r="N117" s="2" t="s">
        <v>492</v>
      </c>
      <c r="O117" s="2" t="s">
        <v>69</v>
      </c>
      <c r="P117" s="2" t="s">
        <v>409</v>
      </c>
      <c r="Q117" s="2" t="s">
        <v>71</v>
      </c>
      <c r="R117" s="2" t="s">
        <v>72</v>
      </c>
      <c r="S117" s="2">
        <v>1</v>
      </c>
      <c r="T117" s="2" t="s">
        <v>408</v>
      </c>
      <c r="U117" s="2" t="s">
        <v>66</v>
      </c>
      <c r="V117" s="2" t="s">
        <v>411</v>
      </c>
      <c r="W117" s="2" t="s">
        <v>33</v>
      </c>
      <c r="X117" s="38" t="s">
        <v>44</v>
      </c>
      <c r="Y117" s="6" t="s">
        <v>1753</v>
      </c>
      <c r="Z117" s="7" t="s">
        <v>1754</v>
      </c>
      <c r="AA117" s="6" t="s">
        <v>400</v>
      </c>
      <c r="AB117" s="13">
        <v>100</v>
      </c>
      <c r="AC117" s="13">
        <v>100</v>
      </c>
      <c r="AD117" s="16" t="s">
        <v>34</v>
      </c>
      <c r="AE117" s="12">
        <v>43220</v>
      </c>
      <c r="AF117" s="13" t="s">
        <v>1941</v>
      </c>
      <c r="AG117" s="8" t="s">
        <v>1872</v>
      </c>
      <c r="AH117" s="26"/>
    </row>
    <row r="118" spans="1:34" ht="144">
      <c r="A118" s="1">
        <v>189</v>
      </c>
      <c r="B118" s="2" t="s">
        <v>56</v>
      </c>
      <c r="C118" s="38" t="s">
        <v>25</v>
      </c>
      <c r="D118" s="38" t="s">
        <v>26</v>
      </c>
      <c r="E118" s="2" t="s">
        <v>27</v>
      </c>
      <c r="F118" s="38">
        <v>2016</v>
      </c>
      <c r="G118" s="2">
        <v>119</v>
      </c>
      <c r="H118" s="38" t="s">
        <v>493</v>
      </c>
      <c r="I118" s="38">
        <v>1</v>
      </c>
      <c r="J118" s="2" t="s">
        <v>28</v>
      </c>
      <c r="K118" s="2" t="s">
        <v>58</v>
      </c>
      <c r="L118" s="2" t="s">
        <v>30</v>
      </c>
      <c r="M118" s="2" t="s">
        <v>342</v>
      </c>
      <c r="N118" s="2" t="s">
        <v>494</v>
      </c>
      <c r="O118" s="2" t="s">
        <v>495</v>
      </c>
      <c r="P118" s="2" t="s">
        <v>496</v>
      </c>
      <c r="Q118" s="2" t="s">
        <v>497</v>
      </c>
      <c r="R118" s="2" t="s">
        <v>498</v>
      </c>
      <c r="S118" s="2">
        <v>100</v>
      </c>
      <c r="T118" s="2" t="s">
        <v>499</v>
      </c>
      <c r="U118" s="2" t="s">
        <v>279</v>
      </c>
      <c r="V118" s="2" t="s">
        <v>354</v>
      </c>
      <c r="W118" s="2" t="s">
        <v>33</v>
      </c>
      <c r="X118" s="38" t="s">
        <v>44</v>
      </c>
      <c r="Y118" s="6" t="s">
        <v>118</v>
      </c>
      <c r="Z118" s="5" t="s">
        <v>125</v>
      </c>
      <c r="AA118" s="6" t="s">
        <v>454</v>
      </c>
      <c r="AB118" s="13">
        <v>0</v>
      </c>
      <c r="AC118" s="13">
        <v>0</v>
      </c>
      <c r="AD118" s="16" t="s">
        <v>68</v>
      </c>
      <c r="AE118" s="12">
        <v>43222</v>
      </c>
      <c r="AF118" s="13" t="s">
        <v>1828</v>
      </c>
      <c r="AG118" s="8" t="s">
        <v>1933</v>
      </c>
      <c r="AH118" s="26"/>
    </row>
    <row r="119" spans="1:34" ht="54">
      <c r="A119" s="1">
        <v>190</v>
      </c>
      <c r="B119" s="2" t="s">
        <v>74</v>
      </c>
      <c r="C119" s="38" t="s">
        <v>25</v>
      </c>
      <c r="D119" s="38" t="s">
        <v>26</v>
      </c>
      <c r="E119" s="2" t="s">
        <v>27</v>
      </c>
      <c r="F119" s="38">
        <v>2017</v>
      </c>
      <c r="G119" s="2">
        <v>91</v>
      </c>
      <c r="H119" s="38" t="s">
        <v>500</v>
      </c>
      <c r="I119" s="38">
        <v>1</v>
      </c>
      <c r="J119" s="2" t="s">
        <v>28</v>
      </c>
      <c r="K119" s="2" t="s">
        <v>58</v>
      </c>
      <c r="L119" s="2" t="s">
        <v>30</v>
      </c>
      <c r="M119" s="2" t="s">
        <v>342</v>
      </c>
      <c r="N119" s="2" t="s">
        <v>501</v>
      </c>
      <c r="O119" s="2" t="s">
        <v>502</v>
      </c>
      <c r="P119" s="2" t="s">
        <v>503</v>
      </c>
      <c r="Q119" s="2" t="s">
        <v>504</v>
      </c>
      <c r="R119" s="2" t="s">
        <v>505</v>
      </c>
      <c r="S119" s="2">
        <v>1</v>
      </c>
      <c r="T119" s="2" t="s">
        <v>454</v>
      </c>
      <c r="U119" s="2" t="s">
        <v>81</v>
      </c>
      <c r="V119" s="2" t="s">
        <v>506</v>
      </c>
      <c r="W119" s="2" t="s">
        <v>33</v>
      </c>
      <c r="X119" s="38" t="s">
        <v>44</v>
      </c>
      <c r="Y119" s="6" t="s">
        <v>118</v>
      </c>
      <c r="Z119" s="5" t="s">
        <v>155</v>
      </c>
      <c r="AA119" s="6" t="s">
        <v>454</v>
      </c>
      <c r="AB119" s="13">
        <v>0</v>
      </c>
      <c r="AC119" s="13"/>
      <c r="AD119" s="16" t="s">
        <v>68</v>
      </c>
      <c r="AE119" s="12">
        <v>43222</v>
      </c>
      <c r="AF119" s="13" t="s">
        <v>1828</v>
      </c>
      <c r="AG119" s="8" t="s">
        <v>1934</v>
      </c>
      <c r="AH119" s="26"/>
    </row>
    <row r="120" spans="1:34" ht="54">
      <c r="A120" s="1">
        <v>191</v>
      </c>
      <c r="B120" s="2" t="s">
        <v>74</v>
      </c>
      <c r="C120" s="38" t="s">
        <v>25</v>
      </c>
      <c r="D120" s="38" t="s">
        <v>26</v>
      </c>
      <c r="E120" s="2" t="s">
        <v>27</v>
      </c>
      <c r="F120" s="38">
        <v>2017</v>
      </c>
      <c r="G120" s="2">
        <v>91</v>
      </c>
      <c r="H120" s="38" t="s">
        <v>500</v>
      </c>
      <c r="I120" s="38">
        <v>2</v>
      </c>
      <c r="J120" s="2" t="s">
        <v>28</v>
      </c>
      <c r="K120" s="2" t="s">
        <v>58</v>
      </c>
      <c r="L120" s="2" t="s">
        <v>30</v>
      </c>
      <c r="M120" s="2" t="s">
        <v>342</v>
      </c>
      <c r="N120" s="2" t="s">
        <v>501</v>
      </c>
      <c r="O120" s="2" t="s">
        <v>502</v>
      </c>
      <c r="P120" s="2" t="s">
        <v>507</v>
      </c>
      <c r="Q120" s="2" t="s">
        <v>504</v>
      </c>
      <c r="R120" s="2" t="s">
        <v>457</v>
      </c>
      <c r="S120" s="2">
        <v>100</v>
      </c>
      <c r="T120" s="2" t="s">
        <v>454</v>
      </c>
      <c r="U120" s="2" t="s">
        <v>81</v>
      </c>
      <c r="V120" s="2" t="s">
        <v>508</v>
      </c>
      <c r="W120" s="2" t="s">
        <v>33</v>
      </c>
      <c r="X120" s="38" t="s">
        <v>44</v>
      </c>
      <c r="Y120" s="6" t="s">
        <v>118</v>
      </c>
      <c r="Z120" s="5" t="s">
        <v>155</v>
      </c>
      <c r="AA120" s="6" t="s">
        <v>454</v>
      </c>
      <c r="AB120" s="13">
        <v>0</v>
      </c>
      <c r="AC120" s="13"/>
      <c r="AD120" s="16" t="s">
        <v>68</v>
      </c>
      <c r="AE120" s="12">
        <v>43222</v>
      </c>
      <c r="AF120" s="13" t="s">
        <v>1828</v>
      </c>
      <c r="AG120" s="8" t="s">
        <v>1934</v>
      </c>
      <c r="AH120" s="26"/>
    </row>
    <row r="121" spans="1:34" ht="72">
      <c r="A121" s="1">
        <v>192</v>
      </c>
      <c r="B121" s="2" t="s">
        <v>74</v>
      </c>
      <c r="C121" s="38" t="s">
        <v>25</v>
      </c>
      <c r="D121" s="38" t="s">
        <v>26</v>
      </c>
      <c r="E121" s="2" t="s">
        <v>27</v>
      </c>
      <c r="F121" s="38">
        <v>2017</v>
      </c>
      <c r="G121" s="2">
        <v>91</v>
      </c>
      <c r="H121" s="38" t="s">
        <v>509</v>
      </c>
      <c r="I121" s="38">
        <v>1</v>
      </c>
      <c r="J121" s="2" t="s">
        <v>28</v>
      </c>
      <c r="K121" s="2" t="s">
        <v>58</v>
      </c>
      <c r="L121" s="2" t="s">
        <v>30</v>
      </c>
      <c r="M121" s="2" t="s">
        <v>342</v>
      </c>
      <c r="N121" s="2" t="s">
        <v>510</v>
      </c>
      <c r="O121" s="2" t="s">
        <v>511</v>
      </c>
      <c r="P121" s="2" t="s">
        <v>512</v>
      </c>
      <c r="Q121" s="2" t="s">
        <v>513</v>
      </c>
      <c r="R121" s="2" t="s">
        <v>514</v>
      </c>
      <c r="S121" s="2">
        <v>1</v>
      </c>
      <c r="T121" s="2" t="s">
        <v>515</v>
      </c>
      <c r="U121" s="2" t="s">
        <v>81</v>
      </c>
      <c r="V121" s="2" t="s">
        <v>389</v>
      </c>
      <c r="W121" s="2" t="s">
        <v>33</v>
      </c>
      <c r="X121" s="38" t="s">
        <v>44</v>
      </c>
      <c r="Y121" s="6" t="s">
        <v>1916</v>
      </c>
      <c r="Z121" s="5" t="s">
        <v>1784</v>
      </c>
      <c r="AA121" s="6" t="s">
        <v>1785</v>
      </c>
      <c r="AB121" s="13">
        <v>0</v>
      </c>
      <c r="AC121" s="13"/>
      <c r="AD121" s="16" t="s">
        <v>44</v>
      </c>
      <c r="AE121" s="12">
        <v>43222</v>
      </c>
      <c r="AF121" s="13" t="s">
        <v>1828</v>
      </c>
      <c r="AG121" s="8" t="s">
        <v>1776</v>
      </c>
      <c r="AH121" s="26"/>
    </row>
    <row r="122" spans="1:34" ht="126">
      <c r="A122" s="1">
        <v>193</v>
      </c>
      <c r="B122" s="2" t="s">
        <v>74</v>
      </c>
      <c r="C122" s="38" t="s">
        <v>25</v>
      </c>
      <c r="D122" s="38" t="s">
        <v>26</v>
      </c>
      <c r="E122" s="2" t="s">
        <v>27</v>
      </c>
      <c r="F122" s="38">
        <v>2017</v>
      </c>
      <c r="G122" s="2">
        <v>91</v>
      </c>
      <c r="H122" s="38" t="s">
        <v>509</v>
      </c>
      <c r="I122" s="38">
        <v>2</v>
      </c>
      <c r="J122" s="2" t="s">
        <v>28</v>
      </c>
      <c r="K122" s="2" t="s">
        <v>58</v>
      </c>
      <c r="L122" s="2" t="s">
        <v>30</v>
      </c>
      <c r="M122" s="2" t="s">
        <v>342</v>
      </c>
      <c r="N122" s="2" t="s">
        <v>510</v>
      </c>
      <c r="O122" s="2" t="s">
        <v>516</v>
      </c>
      <c r="P122" s="2" t="s">
        <v>517</v>
      </c>
      <c r="Q122" s="2" t="s">
        <v>518</v>
      </c>
      <c r="R122" s="2" t="s">
        <v>519</v>
      </c>
      <c r="S122" s="2">
        <v>1</v>
      </c>
      <c r="T122" s="2" t="s">
        <v>520</v>
      </c>
      <c r="U122" s="2" t="s">
        <v>81</v>
      </c>
      <c r="V122" s="2" t="s">
        <v>521</v>
      </c>
      <c r="W122" s="2" t="s">
        <v>33</v>
      </c>
      <c r="X122" s="38" t="s">
        <v>44</v>
      </c>
      <c r="Y122" s="6" t="s">
        <v>118</v>
      </c>
      <c r="Z122" s="7" t="s">
        <v>520</v>
      </c>
      <c r="AA122" s="6" t="s">
        <v>1786</v>
      </c>
      <c r="AB122" s="10">
        <v>100</v>
      </c>
      <c r="AC122" s="13">
        <v>100</v>
      </c>
      <c r="AD122" s="16" t="s">
        <v>34</v>
      </c>
      <c r="AE122" s="12">
        <v>43222</v>
      </c>
      <c r="AF122" s="13" t="s">
        <v>1828</v>
      </c>
      <c r="AG122" s="8" t="s">
        <v>1850</v>
      </c>
      <c r="AH122" s="26"/>
    </row>
    <row r="123" spans="1:34" ht="180">
      <c r="A123" s="1">
        <v>194</v>
      </c>
      <c r="B123" s="2" t="s">
        <v>74</v>
      </c>
      <c r="C123" s="38" t="s">
        <v>25</v>
      </c>
      <c r="D123" s="38" t="s">
        <v>26</v>
      </c>
      <c r="E123" s="2" t="s">
        <v>27</v>
      </c>
      <c r="F123" s="38">
        <v>2017</v>
      </c>
      <c r="G123" s="2">
        <v>91</v>
      </c>
      <c r="H123" s="38" t="s">
        <v>522</v>
      </c>
      <c r="I123" s="38">
        <v>1</v>
      </c>
      <c r="J123" s="2" t="s">
        <v>28</v>
      </c>
      <c r="K123" s="2" t="s">
        <v>58</v>
      </c>
      <c r="L123" s="2" t="s">
        <v>30</v>
      </c>
      <c r="M123" s="2" t="s">
        <v>342</v>
      </c>
      <c r="N123" s="2" t="s">
        <v>523</v>
      </c>
      <c r="O123" s="2" t="s">
        <v>524</v>
      </c>
      <c r="P123" s="2" t="s">
        <v>525</v>
      </c>
      <c r="Q123" s="2" t="s">
        <v>526</v>
      </c>
      <c r="R123" s="2" t="s">
        <v>527</v>
      </c>
      <c r="S123" s="2">
        <v>1</v>
      </c>
      <c r="T123" s="2" t="s">
        <v>285</v>
      </c>
      <c r="U123" s="2" t="s">
        <v>81</v>
      </c>
      <c r="V123" s="2" t="s">
        <v>82</v>
      </c>
      <c r="W123" s="2" t="s">
        <v>33</v>
      </c>
      <c r="X123" s="38" t="s">
        <v>44</v>
      </c>
      <c r="Y123" s="6" t="s">
        <v>118</v>
      </c>
      <c r="Z123" s="7" t="s">
        <v>1787</v>
      </c>
      <c r="AA123" s="6" t="s">
        <v>1773</v>
      </c>
      <c r="AB123" s="13">
        <v>100</v>
      </c>
      <c r="AC123" s="13">
        <v>100</v>
      </c>
      <c r="AD123" s="16" t="s">
        <v>34</v>
      </c>
      <c r="AE123" s="12">
        <v>43208</v>
      </c>
      <c r="AF123" s="13" t="s">
        <v>1828</v>
      </c>
      <c r="AG123" s="8" t="s">
        <v>1896</v>
      </c>
      <c r="AH123" s="26"/>
    </row>
    <row r="124" spans="1:34" ht="144">
      <c r="A124" s="1">
        <v>195</v>
      </c>
      <c r="B124" s="2" t="s">
        <v>74</v>
      </c>
      <c r="C124" s="38" t="s">
        <v>25</v>
      </c>
      <c r="D124" s="38" t="s">
        <v>26</v>
      </c>
      <c r="E124" s="2" t="s">
        <v>27</v>
      </c>
      <c r="F124" s="38">
        <v>2017</v>
      </c>
      <c r="G124" s="2">
        <v>91</v>
      </c>
      <c r="H124" s="38" t="s">
        <v>522</v>
      </c>
      <c r="I124" s="38">
        <v>2</v>
      </c>
      <c r="J124" s="2" t="s">
        <v>28</v>
      </c>
      <c r="K124" s="2" t="s">
        <v>58</v>
      </c>
      <c r="L124" s="2" t="s">
        <v>30</v>
      </c>
      <c r="M124" s="2" t="s">
        <v>342</v>
      </c>
      <c r="N124" s="2" t="s">
        <v>523</v>
      </c>
      <c r="O124" s="2" t="s">
        <v>524</v>
      </c>
      <c r="P124" s="2" t="s">
        <v>528</v>
      </c>
      <c r="Q124" s="2" t="s">
        <v>529</v>
      </c>
      <c r="R124" s="2" t="s">
        <v>530</v>
      </c>
      <c r="S124" s="2">
        <v>100</v>
      </c>
      <c r="T124" s="2" t="s">
        <v>285</v>
      </c>
      <c r="U124" s="2" t="s">
        <v>81</v>
      </c>
      <c r="V124" s="2" t="s">
        <v>360</v>
      </c>
      <c r="W124" s="2" t="s">
        <v>33</v>
      </c>
      <c r="X124" s="38" t="s">
        <v>44</v>
      </c>
      <c r="Y124" s="6" t="s">
        <v>118</v>
      </c>
      <c r="Z124" s="5" t="s">
        <v>1787</v>
      </c>
      <c r="AA124" s="6" t="s">
        <v>1773</v>
      </c>
      <c r="AB124" s="13">
        <v>0</v>
      </c>
      <c r="AC124" s="13"/>
      <c r="AD124" s="16" t="s">
        <v>44</v>
      </c>
      <c r="AE124" s="12">
        <v>43100</v>
      </c>
      <c r="AF124" s="13" t="s">
        <v>1828</v>
      </c>
      <c r="AG124" s="8" t="s">
        <v>1776</v>
      </c>
      <c r="AH124" s="26"/>
    </row>
    <row r="125" spans="1:34" ht="108">
      <c r="A125" s="1">
        <v>197</v>
      </c>
      <c r="B125" s="2" t="s">
        <v>56</v>
      </c>
      <c r="C125" s="38" t="s">
        <v>25</v>
      </c>
      <c r="D125" s="38" t="s">
        <v>26</v>
      </c>
      <c r="E125" s="2" t="s">
        <v>27</v>
      </c>
      <c r="F125" s="38">
        <v>2016</v>
      </c>
      <c r="G125" s="2">
        <v>119</v>
      </c>
      <c r="H125" s="38" t="s">
        <v>531</v>
      </c>
      <c r="I125" s="38">
        <v>2</v>
      </c>
      <c r="J125" s="2" t="s">
        <v>28</v>
      </c>
      <c r="K125" s="2" t="s">
        <v>58</v>
      </c>
      <c r="L125" s="2" t="s">
        <v>30</v>
      </c>
      <c r="M125" s="2" t="s">
        <v>342</v>
      </c>
      <c r="N125" s="2" t="s">
        <v>532</v>
      </c>
      <c r="O125" s="2" t="s">
        <v>69</v>
      </c>
      <c r="P125" s="2" t="s">
        <v>409</v>
      </c>
      <c r="Q125" s="2" t="s">
        <v>71</v>
      </c>
      <c r="R125" s="2" t="s">
        <v>72</v>
      </c>
      <c r="S125" s="2">
        <v>80</v>
      </c>
      <c r="T125" s="2" t="s">
        <v>408</v>
      </c>
      <c r="U125" s="2" t="s">
        <v>66</v>
      </c>
      <c r="V125" s="2" t="s">
        <v>411</v>
      </c>
      <c r="W125" s="2" t="s">
        <v>33</v>
      </c>
      <c r="X125" s="38" t="s">
        <v>44</v>
      </c>
      <c r="Y125" s="6" t="s">
        <v>1753</v>
      </c>
      <c r="Z125" s="7" t="s">
        <v>1754</v>
      </c>
      <c r="AA125" s="6" t="s">
        <v>400</v>
      </c>
      <c r="AB125" s="13">
        <v>100</v>
      </c>
      <c r="AC125" s="13">
        <v>100</v>
      </c>
      <c r="AD125" s="16" t="s">
        <v>34</v>
      </c>
      <c r="AE125" s="12">
        <v>43220</v>
      </c>
      <c r="AF125" s="13" t="s">
        <v>1941</v>
      </c>
      <c r="AG125" s="8" t="s">
        <v>1872</v>
      </c>
      <c r="AH125" s="26"/>
    </row>
    <row r="126" spans="1:34" ht="72">
      <c r="A126" s="1">
        <v>198</v>
      </c>
      <c r="B126" s="2" t="s">
        <v>56</v>
      </c>
      <c r="C126" s="38" t="s">
        <v>25</v>
      </c>
      <c r="D126" s="38" t="s">
        <v>26</v>
      </c>
      <c r="E126" s="2" t="s">
        <v>27</v>
      </c>
      <c r="F126" s="38">
        <v>2016</v>
      </c>
      <c r="G126" s="2">
        <v>119</v>
      </c>
      <c r="H126" s="38" t="s">
        <v>533</v>
      </c>
      <c r="I126" s="38">
        <v>1</v>
      </c>
      <c r="J126" s="2" t="s">
        <v>28</v>
      </c>
      <c r="K126" s="2" t="s">
        <v>58</v>
      </c>
      <c r="L126" s="2" t="s">
        <v>30</v>
      </c>
      <c r="M126" s="2" t="s">
        <v>342</v>
      </c>
      <c r="N126" s="2" t="s">
        <v>534</v>
      </c>
      <c r="O126" s="2" t="s">
        <v>347</v>
      </c>
      <c r="P126" s="2" t="s">
        <v>535</v>
      </c>
      <c r="Q126" s="2" t="s">
        <v>63</v>
      </c>
      <c r="R126" s="2" t="s">
        <v>407</v>
      </c>
      <c r="S126" s="2">
        <v>100</v>
      </c>
      <c r="T126" s="2" t="s">
        <v>408</v>
      </c>
      <c r="U126" s="2" t="s">
        <v>66</v>
      </c>
      <c r="V126" s="2" t="s">
        <v>411</v>
      </c>
      <c r="W126" s="2" t="s">
        <v>33</v>
      </c>
      <c r="X126" s="38" t="s">
        <v>44</v>
      </c>
      <c r="Y126" s="6" t="s">
        <v>1753</v>
      </c>
      <c r="Z126" s="7" t="s">
        <v>1754</v>
      </c>
      <c r="AA126" s="6" t="s">
        <v>400</v>
      </c>
      <c r="AB126" s="13">
        <v>100</v>
      </c>
      <c r="AC126" s="13">
        <v>100</v>
      </c>
      <c r="AD126" s="16" t="s">
        <v>34</v>
      </c>
      <c r="AE126" s="12">
        <v>43220</v>
      </c>
      <c r="AF126" s="13" t="s">
        <v>1941</v>
      </c>
      <c r="AG126" s="8" t="s">
        <v>1876</v>
      </c>
      <c r="AH126" s="26"/>
    </row>
    <row r="127" spans="1:34" ht="72">
      <c r="A127" s="1">
        <v>199</v>
      </c>
      <c r="B127" s="2" t="s">
        <v>56</v>
      </c>
      <c r="C127" s="38" t="s">
        <v>25</v>
      </c>
      <c r="D127" s="38" t="s">
        <v>26</v>
      </c>
      <c r="E127" s="2" t="s">
        <v>27</v>
      </c>
      <c r="F127" s="38">
        <v>2016</v>
      </c>
      <c r="G127" s="2">
        <v>119</v>
      </c>
      <c r="H127" s="38" t="s">
        <v>533</v>
      </c>
      <c r="I127" s="38">
        <v>2</v>
      </c>
      <c r="J127" s="2" t="s">
        <v>28</v>
      </c>
      <c r="K127" s="2" t="s">
        <v>58</v>
      </c>
      <c r="L127" s="2" t="s">
        <v>30</v>
      </c>
      <c r="M127" s="2" t="s">
        <v>342</v>
      </c>
      <c r="N127" s="2" t="s">
        <v>534</v>
      </c>
      <c r="O127" s="2" t="s">
        <v>344</v>
      </c>
      <c r="P127" s="2" t="s">
        <v>414</v>
      </c>
      <c r="Q127" s="2" t="s">
        <v>71</v>
      </c>
      <c r="R127" s="2" t="s">
        <v>72</v>
      </c>
      <c r="S127" s="2">
        <v>80</v>
      </c>
      <c r="T127" s="2" t="s">
        <v>408</v>
      </c>
      <c r="U127" s="2" t="s">
        <v>66</v>
      </c>
      <c r="V127" s="2" t="s">
        <v>411</v>
      </c>
      <c r="W127" s="2" t="s">
        <v>33</v>
      </c>
      <c r="X127" s="38" t="s">
        <v>44</v>
      </c>
      <c r="Y127" s="6" t="s">
        <v>1753</v>
      </c>
      <c r="Z127" s="7" t="s">
        <v>1754</v>
      </c>
      <c r="AA127" s="6" t="s">
        <v>400</v>
      </c>
      <c r="AB127" s="13">
        <v>100</v>
      </c>
      <c r="AC127" s="13">
        <v>100</v>
      </c>
      <c r="AD127" s="16" t="s">
        <v>34</v>
      </c>
      <c r="AE127" s="12">
        <v>43220</v>
      </c>
      <c r="AF127" s="13" t="s">
        <v>1941</v>
      </c>
      <c r="AG127" s="17" t="s">
        <v>1873</v>
      </c>
      <c r="AH127" s="26"/>
    </row>
    <row r="128" spans="1:34" ht="72">
      <c r="A128" s="1">
        <v>200</v>
      </c>
      <c r="B128" s="2" t="s">
        <v>56</v>
      </c>
      <c r="C128" s="38" t="s">
        <v>25</v>
      </c>
      <c r="D128" s="38" t="s">
        <v>26</v>
      </c>
      <c r="E128" s="2" t="s">
        <v>27</v>
      </c>
      <c r="F128" s="38">
        <v>2016</v>
      </c>
      <c r="G128" s="2">
        <v>119</v>
      </c>
      <c r="H128" s="38" t="s">
        <v>533</v>
      </c>
      <c r="I128" s="38">
        <v>3</v>
      </c>
      <c r="J128" s="2" t="s">
        <v>28</v>
      </c>
      <c r="K128" s="2" t="s">
        <v>58</v>
      </c>
      <c r="L128" s="2" t="s">
        <v>30</v>
      </c>
      <c r="M128" s="2" t="s">
        <v>342</v>
      </c>
      <c r="N128" s="2" t="s">
        <v>534</v>
      </c>
      <c r="O128" s="2" t="s">
        <v>61</v>
      </c>
      <c r="P128" s="2" t="s">
        <v>62</v>
      </c>
      <c r="Q128" s="2" t="s">
        <v>63</v>
      </c>
      <c r="R128" s="2" t="s">
        <v>64</v>
      </c>
      <c r="S128" s="2">
        <v>1</v>
      </c>
      <c r="T128" s="2" t="s">
        <v>65</v>
      </c>
      <c r="U128" s="2" t="s">
        <v>66</v>
      </c>
      <c r="V128" s="2" t="s">
        <v>67</v>
      </c>
      <c r="W128" s="2" t="s">
        <v>33</v>
      </c>
      <c r="X128" s="38" t="s">
        <v>44</v>
      </c>
      <c r="Y128" s="6" t="s">
        <v>309</v>
      </c>
      <c r="Z128" s="5" t="s">
        <v>80</v>
      </c>
      <c r="AA128" s="6" t="s">
        <v>400</v>
      </c>
      <c r="AB128" s="13"/>
      <c r="AC128" s="13"/>
      <c r="AD128" s="16" t="s">
        <v>44</v>
      </c>
      <c r="AE128" s="12"/>
      <c r="AF128" s="13"/>
      <c r="AG128" s="8" t="s">
        <v>1924</v>
      </c>
      <c r="AH128" s="26"/>
    </row>
    <row r="129" spans="1:34" ht="72">
      <c r="A129" s="1">
        <v>201</v>
      </c>
      <c r="B129" s="2" t="s">
        <v>56</v>
      </c>
      <c r="C129" s="38" t="s">
        <v>25</v>
      </c>
      <c r="D129" s="38" t="s">
        <v>26</v>
      </c>
      <c r="E129" s="2" t="s">
        <v>27</v>
      </c>
      <c r="F129" s="38">
        <v>2016</v>
      </c>
      <c r="G129" s="2">
        <v>119</v>
      </c>
      <c r="H129" s="38" t="s">
        <v>533</v>
      </c>
      <c r="I129" s="38">
        <v>4</v>
      </c>
      <c r="J129" s="2" t="s">
        <v>28</v>
      </c>
      <c r="K129" s="2" t="s">
        <v>58</v>
      </c>
      <c r="L129" s="2" t="s">
        <v>30</v>
      </c>
      <c r="M129" s="2" t="s">
        <v>342</v>
      </c>
      <c r="N129" s="2" t="s">
        <v>534</v>
      </c>
      <c r="O129" s="2" t="s">
        <v>69</v>
      </c>
      <c r="P129" s="2" t="s">
        <v>70</v>
      </c>
      <c r="Q129" s="2" t="s">
        <v>71</v>
      </c>
      <c r="R129" s="2" t="s">
        <v>72</v>
      </c>
      <c r="S129" s="2">
        <v>0.8</v>
      </c>
      <c r="T129" s="2" t="s">
        <v>65</v>
      </c>
      <c r="U129" s="2" t="s">
        <v>66</v>
      </c>
      <c r="V129" s="2" t="s">
        <v>73</v>
      </c>
      <c r="W129" s="2" t="s">
        <v>33</v>
      </c>
      <c r="X129" s="38" t="s">
        <v>44</v>
      </c>
      <c r="Y129" s="6" t="s">
        <v>309</v>
      </c>
      <c r="Z129" s="5" t="s">
        <v>80</v>
      </c>
      <c r="AA129" s="6" t="s">
        <v>400</v>
      </c>
      <c r="AB129" s="13"/>
      <c r="AC129" s="13"/>
      <c r="AD129" s="16" t="s">
        <v>44</v>
      </c>
      <c r="AE129" s="12"/>
      <c r="AF129" s="13"/>
      <c r="AG129" s="8" t="s">
        <v>1924</v>
      </c>
      <c r="AH129" s="26"/>
    </row>
    <row r="130" spans="1:34" ht="153">
      <c r="A130" s="1">
        <v>202</v>
      </c>
      <c r="B130" s="2" t="s">
        <v>74</v>
      </c>
      <c r="C130" s="38" t="s">
        <v>25</v>
      </c>
      <c r="D130" s="38" t="s">
        <v>26</v>
      </c>
      <c r="E130" s="2" t="s">
        <v>27</v>
      </c>
      <c r="F130" s="38">
        <v>2017</v>
      </c>
      <c r="G130" s="2">
        <v>91</v>
      </c>
      <c r="H130" s="38" t="s">
        <v>533</v>
      </c>
      <c r="I130" s="38">
        <v>1</v>
      </c>
      <c r="J130" s="2" t="s">
        <v>28</v>
      </c>
      <c r="K130" s="2" t="s">
        <v>58</v>
      </c>
      <c r="L130" s="2" t="s">
        <v>30</v>
      </c>
      <c r="M130" s="2" t="s">
        <v>342</v>
      </c>
      <c r="N130" s="2" t="s">
        <v>536</v>
      </c>
      <c r="O130" s="2" t="s">
        <v>537</v>
      </c>
      <c r="P130" s="2" t="s">
        <v>538</v>
      </c>
      <c r="Q130" s="2" t="s">
        <v>539</v>
      </c>
      <c r="R130" s="2" t="s">
        <v>540</v>
      </c>
      <c r="S130" s="2">
        <v>100</v>
      </c>
      <c r="T130" s="2" t="s">
        <v>541</v>
      </c>
      <c r="U130" s="2" t="s">
        <v>81</v>
      </c>
      <c r="V130" s="2" t="s">
        <v>542</v>
      </c>
      <c r="W130" s="2" t="s">
        <v>33</v>
      </c>
      <c r="X130" s="38" t="s">
        <v>44</v>
      </c>
      <c r="Y130" s="6" t="s">
        <v>118</v>
      </c>
      <c r="Z130" s="7" t="s">
        <v>1158</v>
      </c>
      <c r="AA130" s="6" t="s">
        <v>802</v>
      </c>
      <c r="AB130" s="13">
        <v>100</v>
      </c>
      <c r="AC130" s="13">
        <v>100</v>
      </c>
      <c r="AD130" s="16" t="s">
        <v>34</v>
      </c>
      <c r="AE130" s="12">
        <v>43222</v>
      </c>
      <c r="AF130" s="13" t="s">
        <v>1828</v>
      </c>
      <c r="AG130" s="8" t="s">
        <v>1897</v>
      </c>
      <c r="AH130" s="26"/>
    </row>
    <row r="131" spans="1:34" ht="189">
      <c r="A131" s="1">
        <v>203</v>
      </c>
      <c r="B131" s="2" t="s">
        <v>74</v>
      </c>
      <c r="C131" s="38" t="s">
        <v>25</v>
      </c>
      <c r="D131" s="38" t="s">
        <v>26</v>
      </c>
      <c r="E131" s="2" t="s">
        <v>27</v>
      </c>
      <c r="F131" s="38">
        <v>2017</v>
      </c>
      <c r="G131" s="2">
        <v>91</v>
      </c>
      <c r="H131" s="38" t="s">
        <v>543</v>
      </c>
      <c r="I131" s="38">
        <v>1</v>
      </c>
      <c r="J131" s="2" t="s">
        <v>28</v>
      </c>
      <c r="K131" s="2" t="s">
        <v>58</v>
      </c>
      <c r="L131" s="2" t="s">
        <v>30</v>
      </c>
      <c r="M131" s="2" t="s">
        <v>342</v>
      </c>
      <c r="N131" s="2" t="s">
        <v>544</v>
      </c>
      <c r="O131" s="2" t="s">
        <v>545</v>
      </c>
      <c r="P131" s="2" t="s">
        <v>546</v>
      </c>
      <c r="Q131" s="2" t="s">
        <v>547</v>
      </c>
      <c r="R131" s="2" t="s">
        <v>548</v>
      </c>
      <c r="S131" s="2">
        <v>100</v>
      </c>
      <c r="T131" s="2" t="s">
        <v>541</v>
      </c>
      <c r="U131" s="2" t="s">
        <v>81</v>
      </c>
      <c r="V131" s="2" t="s">
        <v>82</v>
      </c>
      <c r="W131" s="2" t="s">
        <v>33</v>
      </c>
      <c r="X131" s="38" t="s">
        <v>44</v>
      </c>
      <c r="Y131" s="6" t="s">
        <v>118</v>
      </c>
      <c r="Z131" s="7" t="s">
        <v>1158</v>
      </c>
      <c r="AA131" s="6" t="s">
        <v>802</v>
      </c>
      <c r="AB131" s="10">
        <v>100</v>
      </c>
      <c r="AC131" s="13">
        <v>0</v>
      </c>
      <c r="AD131" s="16" t="s">
        <v>34</v>
      </c>
      <c r="AE131" s="12">
        <v>43208</v>
      </c>
      <c r="AF131" s="13" t="s">
        <v>1828</v>
      </c>
      <c r="AG131" s="8" t="s">
        <v>1935</v>
      </c>
      <c r="AH131" s="26"/>
    </row>
    <row r="132" spans="1:34" ht="171">
      <c r="A132" s="1">
        <v>204</v>
      </c>
      <c r="B132" s="2" t="s">
        <v>56</v>
      </c>
      <c r="C132" s="38" t="s">
        <v>25</v>
      </c>
      <c r="D132" s="38" t="s">
        <v>26</v>
      </c>
      <c r="E132" s="2" t="s">
        <v>27</v>
      </c>
      <c r="F132" s="38">
        <v>2016</v>
      </c>
      <c r="G132" s="2">
        <v>119</v>
      </c>
      <c r="H132" s="38" t="s">
        <v>543</v>
      </c>
      <c r="I132" s="38">
        <v>1</v>
      </c>
      <c r="J132" s="2" t="s">
        <v>28</v>
      </c>
      <c r="K132" s="2" t="s">
        <v>58</v>
      </c>
      <c r="L132" s="2" t="s">
        <v>30</v>
      </c>
      <c r="M132" s="2" t="s">
        <v>342</v>
      </c>
      <c r="N132" s="2" t="s">
        <v>549</v>
      </c>
      <c r="O132" s="2" t="s">
        <v>550</v>
      </c>
      <c r="P132" s="2" t="s">
        <v>551</v>
      </c>
      <c r="Q132" s="2" t="s">
        <v>552</v>
      </c>
      <c r="R132" s="2" t="s">
        <v>553</v>
      </c>
      <c r="S132" s="2">
        <v>100</v>
      </c>
      <c r="T132" s="2" t="s">
        <v>499</v>
      </c>
      <c r="U132" s="2" t="s">
        <v>279</v>
      </c>
      <c r="V132" s="2" t="s">
        <v>411</v>
      </c>
      <c r="W132" s="2" t="s">
        <v>33</v>
      </c>
      <c r="X132" s="38" t="s">
        <v>44</v>
      </c>
      <c r="Y132" s="6" t="s">
        <v>118</v>
      </c>
      <c r="Z132" s="7" t="s">
        <v>125</v>
      </c>
      <c r="AA132" s="6" t="s">
        <v>454</v>
      </c>
      <c r="AB132" s="10">
        <v>100</v>
      </c>
      <c r="AC132" s="13">
        <v>0</v>
      </c>
      <c r="AD132" s="16" t="s">
        <v>34</v>
      </c>
      <c r="AE132" s="12">
        <v>43208</v>
      </c>
      <c r="AF132" s="13" t="s">
        <v>1828</v>
      </c>
      <c r="AG132" s="8" t="s">
        <v>1898</v>
      </c>
      <c r="AH132" s="26"/>
    </row>
    <row r="133" spans="1:34" ht="63">
      <c r="A133" s="1">
        <v>205</v>
      </c>
      <c r="B133" s="2" t="s">
        <v>56</v>
      </c>
      <c r="C133" s="38" t="s">
        <v>25</v>
      </c>
      <c r="D133" s="38" t="s">
        <v>26</v>
      </c>
      <c r="E133" s="2" t="s">
        <v>27</v>
      </c>
      <c r="F133" s="38">
        <v>2016</v>
      </c>
      <c r="G133" s="2">
        <v>119</v>
      </c>
      <c r="H133" s="38" t="s">
        <v>554</v>
      </c>
      <c r="I133" s="38">
        <v>1</v>
      </c>
      <c r="J133" s="2" t="s">
        <v>28</v>
      </c>
      <c r="K133" s="2" t="s">
        <v>58</v>
      </c>
      <c r="L133" s="2" t="s">
        <v>30</v>
      </c>
      <c r="M133" s="2" t="s">
        <v>342</v>
      </c>
      <c r="N133" s="2" t="s">
        <v>555</v>
      </c>
      <c r="O133" s="2" t="s">
        <v>347</v>
      </c>
      <c r="P133" s="2" t="s">
        <v>556</v>
      </c>
      <c r="Q133" s="2" t="s">
        <v>552</v>
      </c>
      <c r="R133" s="2" t="s">
        <v>557</v>
      </c>
      <c r="S133" s="2">
        <v>100</v>
      </c>
      <c r="T133" s="2" t="s">
        <v>499</v>
      </c>
      <c r="U133" s="2" t="s">
        <v>66</v>
      </c>
      <c r="V133" s="2" t="s">
        <v>411</v>
      </c>
      <c r="W133" s="2" t="s">
        <v>33</v>
      </c>
      <c r="X133" s="38" t="s">
        <v>44</v>
      </c>
      <c r="Y133" s="6" t="s">
        <v>118</v>
      </c>
      <c r="Z133" s="5" t="s">
        <v>125</v>
      </c>
      <c r="AA133" s="6" t="s">
        <v>454</v>
      </c>
      <c r="AB133" s="13">
        <v>0</v>
      </c>
      <c r="AC133" s="12"/>
      <c r="AD133" s="16" t="s">
        <v>68</v>
      </c>
      <c r="AE133" s="12">
        <v>43222</v>
      </c>
      <c r="AF133" s="13" t="s">
        <v>1828</v>
      </c>
      <c r="AG133" s="8" t="s">
        <v>1840</v>
      </c>
      <c r="AH133" s="26"/>
    </row>
    <row r="134" spans="1:34" ht="63">
      <c r="A134" s="1">
        <v>206</v>
      </c>
      <c r="B134" s="2" t="s">
        <v>56</v>
      </c>
      <c r="C134" s="38" t="s">
        <v>25</v>
      </c>
      <c r="D134" s="38" t="s">
        <v>26</v>
      </c>
      <c r="E134" s="2" t="s">
        <v>27</v>
      </c>
      <c r="F134" s="38">
        <v>2016</v>
      </c>
      <c r="G134" s="2">
        <v>119</v>
      </c>
      <c r="H134" s="38" t="s">
        <v>554</v>
      </c>
      <c r="I134" s="38">
        <v>2</v>
      </c>
      <c r="J134" s="2" t="s">
        <v>28</v>
      </c>
      <c r="K134" s="2" t="s">
        <v>58</v>
      </c>
      <c r="L134" s="2" t="s">
        <v>30</v>
      </c>
      <c r="M134" s="2" t="s">
        <v>342</v>
      </c>
      <c r="N134" s="2" t="s">
        <v>555</v>
      </c>
      <c r="O134" s="2" t="s">
        <v>344</v>
      </c>
      <c r="P134" s="2" t="s">
        <v>558</v>
      </c>
      <c r="Q134" s="2" t="s">
        <v>559</v>
      </c>
      <c r="R134" s="2" t="s">
        <v>560</v>
      </c>
      <c r="S134" s="2">
        <v>100</v>
      </c>
      <c r="T134" s="2" t="s">
        <v>499</v>
      </c>
      <c r="U134" s="2" t="s">
        <v>66</v>
      </c>
      <c r="V134" s="2" t="s">
        <v>411</v>
      </c>
      <c r="W134" s="2" t="s">
        <v>33</v>
      </c>
      <c r="X134" s="38" t="s">
        <v>44</v>
      </c>
      <c r="Y134" s="6" t="s">
        <v>118</v>
      </c>
      <c r="Z134" s="7" t="s">
        <v>125</v>
      </c>
      <c r="AA134" s="6" t="s">
        <v>454</v>
      </c>
      <c r="AB134" s="10">
        <v>100</v>
      </c>
      <c r="AC134" s="13">
        <v>0</v>
      </c>
      <c r="AD134" s="16" t="s">
        <v>34</v>
      </c>
      <c r="AE134" s="12">
        <v>43222</v>
      </c>
      <c r="AF134" s="13" t="s">
        <v>1828</v>
      </c>
      <c r="AG134" s="8" t="s">
        <v>1851</v>
      </c>
      <c r="AH134" s="26"/>
    </row>
    <row r="135" spans="1:34" ht="63">
      <c r="A135" s="1">
        <v>208</v>
      </c>
      <c r="B135" s="2" t="s">
        <v>56</v>
      </c>
      <c r="C135" s="38" t="s">
        <v>25</v>
      </c>
      <c r="D135" s="38" t="s">
        <v>26</v>
      </c>
      <c r="E135" s="2" t="s">
        <v>27</v>
      </c>
      <c r="F135" s="38">
        <v>2016</v>
      </c>
      <c r="G135" s="2">
        <v>119</v>
      </c>
      <c r="H135" s="38" t="s">
        <v>554</v>
      </c>
      <c r="I135" s="38">
        <v>4</v>
      </c>
      <c r="J135" s="2" t="s">
        <v>28</v>
      </c>
      <c r="K135" s="2" t="s">
        <v>58</v>
      </c>
      <c r="L135" s="2" t="s">
        <v>30</v>
      </c>
      <c r="M135" s="2" t="s">
        <v>342</v>
      </c>
      <c r="N135" s="2" t="s">
        <v>555</v>
      </c>
      <c r="O135" s="2" t="s">
        <v>100</v>
      </c>
      <c r="P135" s="2" t="s">
        <v>101</v>
      </c>
      <c r="Q135" s="2" t="s">
        <v>102</v>
      </c>
      <c r="R135" s="2" t="s">
        <v>103</v>
      </c>
      <c r="S135" s="2">
        <v>1</v>
      </c>
      <c r="T135" s="2" t="s">
        <v>65</v>
      </c>
      <c r="U135" s="2" t="s">
        <v>66</v>
      </c>
      <c r="V135" s="2" t="s">
        <v>67</v>
      </c>
      <c r="W135" s="2" t="s">
        <v>33</v>
      </c>
      <c r="X135" s="38" t="s">
        <v>44</v>
      </c>
      <c r="Y135" s="6" t="s">
        <v>118</v>
      </c>
      <c r="Z135" s="5" t="s">
        <v>125</v>
      </c>
      <c r="AA135" s="6" t="s">
        <v>454</v>
      </c>
      <c r="AB135" s="13">
        <v>0</v>
      </c>
      <c r="AC135" s="12"/>
      <c r="AD135" s="16" t="s">
        <v>68</v>
      </c>
      <c r="AE135" s="12">
        <v>43222</v>
      </c>
      <c r="AF135" s="13" t="s">
        <v>1828</v>
      </c>
      <c r="AG135" s="8" t="s">
        <v>1899</v>
      </c>
      <c r="AH135" s="26"/>
    </row>
    <row r="136" spans="1:34" ht="99">
      <c r="A136" s="1">
        <v>209</v>
      </c>
      <c r="B136" s="2" t="s">
        <v>56</v>
      </c>
      <c r="C136" s="38" t="s">
        <v>25</v>
      </c>
      <c r="D136" s="38" t="s">
        <v>26</v>
      </c>
      <c r="E136" s="2" t="s">
        <v>27</v>
      </c>
      <c r="F136" s="38">
        <v>2016</v>
      </c>
      <c r="G136" s="2">
        <v>119</v>
      </c>
      <c r="H136" s="38" t="s">
        <v>554</v>
      </c>
      <c r="I136" s="38">
        <v>5</v>
      </c>
      <c r="J136" s="2" t="s">
        <v>28</v>
      </c>
      <c r="K136" s="2" t="s">
        <v>58</v>
      </c>
      <c r="L136" s="2" t="s">
        <v>30</v>
      </c>
      <c r="M136" s="2" t="s">
        <v>342</v>
      </c>
      <c r="N136" s="2" t="s">
        <v>555</v>
      </c>
      <c r="O136" s="2" t="s">
        <v>561</v>
      </c>
      <c r="P136" s="2" t="s">
        <v>562</v>
      </c>
      <c r="Q136" s="2" t="s">
        <v>559</v>
      </c>
      <c r="R136" s="2" t="s">
        <v>563</v>
      </c>
      <c r="S136" s="2">
        <v>1</v>
      </c>
      <c r="T136" s="2" t="s">
        <v>125</v>
      </c>
      <c r="U136" s="2" t="s">
        <v>279</v>
      </c>
      <c r="V136" s="2" t="s">
        <v>564</v>
      </c>
      <c r="W136" s="2" t="s">
        <v>33</v>
      </c>
      <c r="X136" s="38" t="s">
        <v>44</v>
      </c>
      <c r="Y136" s="6" t="s">
        <v>118</v>
      </c>
      <c r="Z136" s="5" t="s">
        <v>125</v>
      </c>
      <c r="AA136" s="6" t="s">
        <v>454</v>
      </c>
      <c r="AB136" s="13">
        <v>0</v>
      </c>
      <c r="AC136" s="13">
        <v>0</v>
      </c>
      <c r="AD136" s="16" t="s">
        <v>68</v>
      </c>
      <c r="AE136" s="12">
        <v>43222</v>
      </c>
      <c r="AF136" s="13" t="s">
        <v>1828</v>
      </c>
      <c r="AG136" s="8" t="s">
        <v>1936</v>
      </c>
      <c r="AH136" s="26"/>
    </row>
    <row r="137" spans="1:34" ht="72">
      <c r="A137" s="1">
        <v>212</v>
      </c>
      <c r="B137" s="2" t="s">
        <v>74</v>
      </c>
      <c r="C137" s="38" t="s">
        <v>25</v>
      </c>
      <c r="D137" s="38" t="s">
        <v>26</v>
      </c>
      <c r="E137" s="2" t="s">
        <v>27</v>
      </c>
      <c r="F137" s="38">
        <v>2017</v>
      </c>
      <c r="G137" s="2">
        <v>91</v>
      </c>
      <c r="H137" s="38" t="s">
        <v>565</v>
      </c>
      <c r="I137" s="38">
        <v>1</v>
      </c>
      <c r="J137" s="2" t="s">
        <v>28</v>
      </c>
      <c r="K137" s="2" t="s">
        <v>58</v>
      </c>
      <c r="L137" s="2" t="s">
        <v>30</v>
      </c>
      <c r="M137" s="2" t="s">
        <v>342</v>
      </c>
      <c r="N137" s="2" t="s">
        <v>566</v>
      </c>
      <c r="O137" s="2" t="s">
        <v>567</v>
      </c>
      <c r="P137" s="2" t="s">
        <v>568</v>
      </c>
      <c r="Q137" s="2" t="s">
        <v>569</v>
      </c>
      <c r="R137" s="2" t="s">
        <v>570</v>
      </c>
      <c r="S137" s="2">
        <v>100</v>
      </c>
      <c r="T137" s="2" t="s">
        <v>80</v>
      </c>
      <c r="U137" s="2" t="s">
        <v>81</v>
      </c>
      <c r="V137" s="2" t="s">
        <v>82</v>
      </c>
      <c r="W137" s="2" t="s">
        <v>33</v>
      </c>
      <c r="X137" s="38" t="s">
        <v>44</v>
      </c>
      <c r="Y137" s="6" t="s">
        <v>1753</v>
      </c>
      <c r="Z137" s="7" t="s">
        <v>1758</v>
      </c>
      <c r="AA137" s="6" t="s">
        <v>1759</v>
      </c>
      <c r="AB137" s="13">
        <v>100</v>
      </c>
      <c r="AC137" s="13">
        <v>100</v>
      </c>
      <c r="AD137" s="16" t="s">
        <v>34</v>
      </c>
      <c r="AE137" s="12">
        <v>43220</v>
      </c>
      <c r="AF137" s="13" t="s">
        <v>1941</v>
      </c>
      <c r="AG137" s="8" t="s">
        <v>1877</v>
      </c>
      <c r="AH137" s="26"/>
    </row>
    <row r="138" spans="1:34" ht="72">
      <c r="A138" s="1">
        <v>213</v>
      </c>
      <c r="B138" s="2" t="s">
        <v>74</v>
      </c>
      <c r="C138" s="38" t="s">
        <v>25</v>
      </c>
      <c r="D138" s="38" t="s">
        <v>26</v>
      </c>
      <c r="E138" s="2" t="s">
        <v>27</v>
      </c>
      <c r="F138" s="38">
        <v>2017</v>
      </c>
      <c r="G138" s="2">
        <v>91</v>
      </c>
      <c r="H138" s="38" t="s">
        <v>565</v>
      </c>
      <c r="I138" s="38">
        <v>2</v>
      </c>
      <c r="J138" s="2" t="s">
        <v>28</v>
      </c>
      <c r="K138" s="2" t="s">
        <v>58</v>
      </c>
      <c r="L138" s="2" t="s">
        <v>30</v>
      </c>
      <c r="M138" s="2" t="s">
        <v>342</v>
      </c>
      <c r="N138" s="2" t="s">
        <v>566</v>
      </c>
      <c r="O138" s="2" t="s">
        <v>567</v>
      </c>
      <c r="P138" s="2" t="s">
        <v>571</v>
      </c>
      <c r="Q138" s="2" t="s">
        <v>572</v>
      </c>
      <c r="R138" s="2" t="s">
        <v>573</v>
      </c>
      <c r="S138" s="2">
        <v>100</v>
      </c>
      <c r="T138" s="2" t="s">
        <v>80</v>
      </c>
      <c r="U138" s="2" t="s">
        <v>81</v>
      </c>
      <c r="V138" s="2" t="s">
        <v>82</v>
      </c>
      <c r="W138" s="2" t="s">
        <v>33</v>
      </c>
      <c r="X138" s="38" t="s">
        <v>44</v>
      </c>
      <c r="Y138" s="6" t="s">
        <v>1753</v>
      </c>
      <c r="Z138" s="7" t="s">
        <v>1758</v>
      </c>
      <c r="AA138" s="6" t="s">
        <v>1759</v>
      </c>
      <c r="AB138" s="13">
        <v>100</v>
      </c>
      <c r="AC138" s="13">
        <v>100</v>
      </c>
      <c r="AD138" s="16" t="s">
        <v>34</v>
      </c>
      <c r="AE138" s="12">
        <v>43100</v>
      </c>
      <c r="AF138" s="13" t="s">
        <v>1760</v>
      </c>
      <c r="AG138" s="8" t="s">
        <v>1878</v>
      </c>
      <c r="AH138" s="26"/>
    </row>
    <row r="139" spans="1:34" ht="72">
      <c r="A139" s="1">
        <v>214</v>
      </c>
      <c r="B139" s="2" t="s">
        <v>74</v>
      </c>
      <c r="C139" s="38" t="s">
        <v>25</v>
      </c>
      <c r="D139" s="38" t="s">
        <v>26</v>
      </c>
      <c r="E139" s="2" t="s">
        <v>27</v>
      </c>
      <c r="F139" s="38">
        <v>2017</v>
      </c>
      <c r="G139" s="2">
        <v>91</v>
      </c>
      <c r="H139" s="38" t="s">
        <v>565</v>
      </c>
      <c r="I139" s="38">
        <v>3</v>
      </c>
      <c r="J139" s="2" t="s">
        <v>28</v>
      </c>
      <c r="K139" s="2" t="s">
        <v>58</v>
      </c>
      <c r="L139" s="2" t="s">
        <v>30</v>
      </c>
      <c r="M139" s="2" t="s">
        <v>342</v>
      </c>
      <c r="N139" s="2" t="s">
        <v>566</v>
      </c>
      <c r="O139" s="2" t="s">
        <v>567</v>
      </c>
      <c r="P139" s="2" t="s">
        <v>574</v>
      </c>
      <c r="Q139" s="2" t="s">
        <v>84</v>
      </c>
      <c r="R139" s="2" t="s">
        <v>85</v>
      </c>
      <c r="S139" s="2">
        <v>100</v>
      </c>
      <c r="T139" s="2" t="s">
        <v>80</v>
      </c>
      <c r="U139" s="2" t="s">
        <v>81</v>
      </c>
      <c r="V139" s="2" t="s">
        <v>82</v>
      </c>
      <c r="W139" s="2" t="s">
        <v>33</v>
      </c>
      <c r="X139" s="38" t="s">
        <v>44</v>
      </c>
      <c r="Y139" s="6" t="s">
        <v>1753</v>
      </c>
      <c r="Z139" s="7" t="s">
        <v>1758</v>
      </c>
      <c r="AA139" s="6" t="s">
        <v>1759</v>
      </c>
      <c r="AB139" s="13">
        <v>100</v>
      </c>
      <c r="AC139" s="13">
        <v>100</v>
      </c>
      <c r="AD139" s="16" t="s">
        <v>34</v>
      </c>
      <c r="AE139" s="12">
        <v>43100</v>
      </c>
      <c r="AF139" s="13" t="s">
        <v>1760</v>
      </c>
      <c r="AG139" s="8" t="s">
        <v>1879</v>
      </c>
      <c r="AH139" s="26"/>
    </row>
    <row r="140" spans="1:34" ht="81">
      <c r="A140" s="1">
        <v>215</v>
      </c>
      <c r="B140" s="2" t="s">
        <v>74</v>
      </c>
      <c r="C140" s="38" t="s">
        <v>25</v>
      </c>
      <c r="D140" s="38" t="s">
        <v>26</v>
      </c>
      <c r="E140" s="2" t="s">
        <v>27</v>
      </c>
      <c r="F140" s="38">
        <v>2017</v>
      </c>
      <c r="G140" s="2">
        <v>91</v>
      </c>
      <c r="H140" s="38" t="s">
        <v>565</v>
      </c>
      <c r="I140" s="38">
        <v>4</v>
      </c>
      <c r="J140" s="2" t="s">
        <v>28</v>
      </c>
      <c r="K140" s="2" t="s">
        <v>58</v>
      </c>
      <c r="L140" s="2" t="s">
        <v>30</v>
      </c>
      <c r="M140" s="2" t="s">
        <v>342</v>
      </c>
      <c r="N140" s="2" t="s">
        <v>566</v>
      </c>
      <c r="O140" s="2" t="s">
        <v>567</v>
      </c>
      <c r="P140" s="2" t="s">
        <v>575</v>
      </c>
      <c r="Q140" s="2" t="s">
        <v>87</v>
      </c>
      <c r="R140" s="2" t="s">
        <v>88</v>
      </c>
      <c r="S140" s="2">
        <v>1</v>
      </c>
      <c r="T140" s="2" t="s">
        <v>80</v>
      </c>
      <c r="U140" s="2" t="s">
        <v>81</v>
      </c>
      <c r="V140" s="2" t="s">
        <v>82</v>
      </c>
      <c r="W140" s="2" t="s">
        <v>33</v>
      </c>
      <c r="X140" s="38" t="s">
        <v>44</v>
      </c>
      <c r="Y140" s="6" t="s">
        <v>1753</v>
      </c>
      <c r="Z140" s="7" t="s">
        <v>1758</v>
      </c>
      <c r="AA140" s="6" t="s">
        <v>1759</v>
      </c>
      <c r="AB140" s="13">
        <v>100</v>
      </c>
      <c r="AC140" s="13">
        <v>100</v>
      </c>
      <c r="AD140" s="16" t="s">
        <v>34</v>
      </c>
      <c r="AE140" s="12">
        <v>43100</v>
      </c>
      <c r="AF140" s="13" t="s">
        <v>1760</v>
      </c>
      <c r="AG140" s="8" t="s">
        <v>1866</v>
      </c>
      <c r="AH140" s="26"/>
    </row>
    <row r="141" spans="1:34" ht="81">
      <c r="A141" s="1">
        <v>216</v>
      </c>
      <c r="B141" s="2" t="s">
        <v>74</v>
      </c>
      <c r="C141" s="38" t="s">
        <v>25</v>
      </c>
      <c r="D141" s="38" t="s">
        <v>26</v>
      </c>
      <c r="E141" s="2" t="s">
        <v>27</v>
      </c>
      <c r="F141" s="38">
        <v>2017</v>
      </c>
      <c r="G141" s="2">
        <v>91</v>
      </c>
      <c r="H141" s="38" t="s">
        <v>565</v>
      </c>
      <c r="I141" s="38">
        <v>5</v>
      </c>
      <c r="J141" s="2" t="s">
        <v>28</v>
      </c>
      <c r="K141" s="2" t="s">
        <v>58</v>
      </c>
      <c r="L141" s="2" t="s">
        <v>30</v>
      </c>
      <c r="M141" s="2" t="s">
        <v>342</v>
      </c>
      <c r="N141" s="2" t="s">
        <v>566</v>
      </c>
      <c r="O141" s="2" t="s">
        <v>567</v>
      </c>
      <c r="P141" s="2" t="s">
        <v>89</v>
      </c>
      <c r="Q141" s="2" t="s">
        <v>90</v>
      </c>
      <c r="R141" s="2" t="s">
        <v>90</v>
      </c>
      <c r="S141" s="2">
        <v>1</v>
      </c>
      <c r="T141" s="2" t="s">
        <v>80</v>
      </c>
      <c r="U141" s="2" t="s">
        <v>81</v>
      </c>
      <c r="V141" s="2" t="s">
        <v>82</v>
      </c>
      <c r="W141" s="2" t="s">
        <v>33</v>
      </c>
      <c r="X141" s="38" t="s">
        <v>44</v>
      </c>
      <c r="Y141" s="6" t="s">
        <v>1753</v>
      </c>
      <c r="Z141" s="7" t="s">
        <v>1758</v>
      </c>
      <c r="AA141" s="6" t="s">
        <v>1759</v>
      </c>
      <c r="AB141" s="13">
        <v>100</v>
      </c>
      <c r="AC141" s="13">
        <v>100</v>
      </c>
      <c r="AD141" s="16" t="s">
        <v>34</v>
      </c>
      <c r="AE141" s="12">
        <v>43100</v>
      </c>
      <c r="AF141" s="13" t="s">
        <v>1760</v>
      </c>
      <c r="AG141" s="8" t="s">
        <v>1880</v>
      </c>
      <c r="AH141" s="26"/>
    </row>
    <row r="142" spans="1:34" ht="72">
      <c r="A142" s="1">
        <v>217</v>
      </c>
      <c r="B142" s="2" t="s">
        <v>74</v>
      </c>
      <c r="C142" s="38" t="s">
        <v>25</v>
      </c>
      <c r="D142" s="38" t="s">
        <v>26</v>
      </c>
      <c r="E142" s="2" t="s">
        <v>27</v>
      </c>
      <c r="F142" s="38">
        <v>2017</v>
      </c>
      <c r="G142" s="2">
        <v>91</v>
      </c>
      <c r="H142" s="38" t="s">
        <v>565</v>
      </c>
      <c r="I142" s="38">
        <v>6</v>
      </c>
      <c r="J142" s="2" t="s">
        <v>28</v>
      </c>
      <c r="K142" s="2" t="s">
        <v>58</v>
      </c>
      <c r="L142" s="2" t="s">
        <v>30</v>
      </c>
      <c r="M142" s="2" t="s">
        <v>342</v>
      </c>
      <c r="N142" s="2" t="s">
        <v>566</v>
      </c>
      <c r="O142" s="2" t="s">
        <v>567</v>
      </c>
      <c r="P142" s="2" t="s">
        <v>91</v>
      </c>
      <c r="Q142" s="2" t="s">
        <v>92</v>
      </c>
      <c r="R142" s="2" t="s">
        <v>79</v>
      </c>
      <c r="S142" s="2">
        <v>100</v>
      </c>
      <c r="T142" s="2" t="s">
        <v>80</v>
      </c>
      <c r="U142" s="2" t="s">
        <v>81</v>
      </c>
      <c r="V142" s="2" t="s">
        <v>82</v>
      </c>
      <c r="W142" s="2" t="s">
        <v>33</v>
      </c>
      <c r="X142" s="38" t="s">
        <v>44</v>
      </c>
      <c r="Y142" s="6" t="s">
        <v>1753</v>
      </c>
      <c r="Z142" s="7" t="s">
        <v>1758</v>
      </c>
      <c r="AA142" s="6" t="s">
        <v>1759</v>
      </c>
      <c r="AB142" s="13">
        <v>100</v>
      </c>
      <c r="AC142" s="13">
        <v>100</v>
      </c>
      <c r="AD142" s="16" t="s">
        <v>34</v>
      </c>
      <c r="AE142" s="12">
        <v>43100</v>
      </c>
      <c r="AF142" s="13" t="s">
        <v>1760</v>
      </c>
      <c r="AG142" s="8" t="s">
        <v>1761</v>
      </c>
      <c r="AH142" s="26"/>
    </row>
    <row r="143" spans="1:34" ht="117">
      <c r="A143" s="1">
        <v>218</v>
      </c>
      <c r="B143" s="2" t="s">
        <v>74</v>
      </c>
      <c r="C143" s="38" t="s">
        <v>25</v>
      </c>
      <c r="D143" s="38" t="s">
        <v>26</v>
      </c>
      <c r="E143" s="2" t="s">
        <v>27</v>
      </c>
      <c r="F143" s="38">
        <v>2017</v>
      </c>
      <c r="G143" s="2">
        <v>91</v>
      </c>
      <c r="H143" s="38" t="s">
        <v>565</v>
      </c>
      <c r="I143" s="38">
        <v>7</v>
      </c>
      <c r="J143" s="2" t="s">
        <v>28</v>
      </c>
      <c r="K143" s="2" t="s">
        <v>58</v>
      </c>
      <c r="L143" s="2" t="s">
        <v>30</v>
      </c>
      <c r="M143" s="2" t="s">
        <v>342</v>
      </c>
      <c r="N143" s="2" t="s">
        <v>566</v>
      </c>
      <c r="O143" s="2" t="s">
        <v>567</v>
      </c>
      <c r="P143" s="2" t="s">
        <v>576</v>
      </c>
      <c r="Q143" s="2" t="s">
        <v>577</v>
      </c>
      <c r="R143" s="2" t="s">
        <v>578</v>
      </c>
      <c r="S143" s="2">
        <v>1</v>
      </c>
      <c r="T143" s="2" t="s">
        <v>80</v>
      </c>
      <c r="U143" s="2" t="s">
        <v>81</v>
      </c>
      <c r="V143" s="2" t="s">
        <v>82</v>
      </c>
      <c r="W143" s="2" t="s">
        <v>33</v>
      </c>
      <c r="X143" s="38" t="s">
        <v>44</v>
      </c>
      <c r="Y143" s="6" t="s">
        <v>1753</v>
      </c>
      <c r="Z143" s="5" t="s">
        <v>1758</v>
      </c>
      <c r="AA143" s="6" t="s">
        <v>1759</v>
      </c>
      <c r="AB143" s="13">
        <v>100</v>
      </c>
      <c r="AC143" s="13">
        <v>100</v>
      </c>
      <c r="AD143" s="16" t="s">
        <v>34</v>
      </c>
      <c r="AE143" s="12">
        <v>43100</v>
      </c>
      <c r="AF143" s="13" t="s">
        <v>1943</v>
      </c>
      <c r="AG143" s="8" t="s">
        <v>1881</v>
      </c>
      <c r="AH143" s="26"/>
    </row>
    <row r="144" spans="1:34" ht="72">
      <c r="A144" s="1">
        <v>221</v>
      </c>
      <c r="B144" s="2" t="s">
        <v>56</v>
      </c>
      <c r="C144" s="38" t="s">
        <v>25</v>
      </c>
      <c r="D144" s="38" t="s">
        <v>26</v>
      </c>
      <c r="E144" s="2" t="s">
        <v>27</v>
      </c>
      <c r="F144" s="38">
        <v>2016</v>
      </c>
      <c r="G144" s="2">
        <v>119</v>
      </c>
      <c r="H144" s="38" t="s">
        <v>580</v>
      </c>
      <c r="I144" s="38">
        <v>1</v>
      </c>
      <c r="J144" s="2" t="s">
        <v>28</v>
      </c>
      <c r="K144" s="2" t="s">
        <v>58</v>
      </c>
      <c r="L144" s="2" t="s">
        <v>30</v>
      </c>
      <c r="M144" s="2" t="s">
        <v>342</v>
      </c>
      <c r="N144" s="2" t="s">
        <v>581</v>
      </c>
      <c r="O144" s="2" t="s">
        <v>348</v>
      </c>
      <c r="P144" s="2" t="s">
        <v>414</v>
      </c>
      <c r="Q144" s="2" t="s">
        <v>71</v>
      </c>
      <c r="R144" s="2" t="s">
        <v>72</v>
      </c>
      <c r="S144" s="2">
        <v>100</v>
      </c>
      <c r="T144" s="2" t="s">
        <v>408</v>
      </c>
      <c r="U144" s="2" t="s">
        <v>66</v>
      </c>
      <c r="V144" s="2" t="s">
        <v>411</v>
      </c>
      <c r="W144" s="2" t="s">
        <v>33</v>
      </c>
      <c r="X144" s="38" t="s">
        <v>44</v>
      </c>
      <c r="Y144" s="6" t="s">
        <v>1753</v>
      </c>
      <c r="Z144" s="7" t="s">
        <v>1754</v>
      </c>
      <c r="AA144" s="6" t="s">
        <v>400</v>
      </c>
      <c r="AB144" s="13">
        <v>100</v>
      </c>
      <c r="AC144" s="13">
        <v>100</v>
      </c>
      <c r="AD144" s="16" t="s">
        <v>34</v>
      </c>
      <c r="AE144" s="12">
        <v>43220</v>
      </c>
      <c r="AF144" s="13" t="s">
        <v>1941</v>
      </c>
      <c r="AG144" s="17" t="s">
        <v>1873</v>
      </c>
      <c r="AH144" s="26"/>
    </row>
    <row r="145" spans="1:34" ht="72">
      <c r="A145" s="1">
        <v>222</v>
      </c>
      <c r="B145" s="2" t="s">
        <v>56</v>
      </c>
      <c r="C145" s="38" t="s">
        <v>25</v>
      </c>
      <c r="D145" s="38" t="s">
        <v>26</v>
      </c>
      <c r="E145" s="2" t="s">
        <v>27</v>
      </c>
      <c r="F145" s="38">
        <v>2016</v>
      </c>
      <c r="G145" s="2">
        <v>119</v>
      </c>
      <c r="H145" s="38" t="s">
        <v>580</v>
      </c>
      <c r="I145" s="38">
        <v>2</v>
      </c>
      <c r="J145" s="2" t="s">
        <v>28</v>
      </c>
      <c r="K145" s="2" t="s">
        <v>58</v>
      </c>
      <c r="L145" s="2" t="s">
        <v>30</v>
      </c>
      <c r="M145" s="2" t="s">
        <v>342</v>
      </c>
      <c r="N145" s="2" t="s">
        <v>581</v>
      </c>
      <c r="O145" s="2" t="s">
        <v>403</v>
      </c>
      <c r="P145" s="2" t="s">
        <v>535</v>
      </c>
      <c r="Q145" s="2" t="s">
        <v>71</v>
      </c>
      <c r="R145" s="2" t="s">
        <v>407</v>
      </c>
      <c r="S145" s="2">
        <v>100</v>
      </c>
      <c r="T145" s="2" t="s">
        <v>408</v>
      </c>
      <c r="U145" s="2" t="s">
        <v>66</v>
      </c>
      <c r="V145" s="2" t="s">
        <v>411</v>
      </c>
      <c r="W145" s="2" t="s">
        <v>33</v>
      </c>
      <c r="X145" s="38" t="s">
        <v>44</v>
      </c>
      <c r="Y145" s="6" t="s">
        <v>1753</v>
      </c>
      <c r="Z145" s="7" t="s">
        <v>1754</v>
      </c>
      <c r="AA145" s="6" t="s">
        <v>400</v>
      </c>
      <c r="AB145" s="13">
        <v>100</v>
      </c>
      <c r="AC145" s="13">
        <v>100</v>
      </c>
      <c r="AD145" s="16" t="s">
        <v>34</v>
      </c>
      <c r="AE145" s="12">
        <v>43220</v>
      </c>
      <c r="AF145" s="13" t="s">
        <v>1941</v>
      </c>
      <c r="AG145" s="8" t="s">
        <v>1876</v>
      </c>
      <c r="AH145" s="26"/>
    </row>
    <row r="146" spans="1:34" ht="72">
      <c r="A146" s="1">
        <v>223</v>
      </c>
      <c r="B146" s="2" t="s">
        <v>56</v>
      </c>
      <c r="C146" s="38" t="s">
        <v>25</v>
      </c>
      <c r="D146" s="38" t="s">
        <v>26</v>
      </c>
      <c r="E146" s="2" t="s">
        <v>27</v>
      </c>
      <c r="F146" s="38">
        <v>2016</v>
      </c>
      <c r="G146" s="2">
        <v>119</v>
      </c>
      <c r="H146" s="38" t="s">
        <v>582</v>
      </c>
      <c r="I146" s="38">
        <v>1</v>
      </c>
      <c r="J146" s="2" t="s">
        <v>28</v>
      </c>
      <c r="K146" s="2" t="s">
        <v>58</v>
      </c>
      <c r="L146" s="2" t="s">
        <v>30</v>
      </c>
      <c r="M146" s="2" t="s">
        <v>342</v>
      </c>
      <c r="N146" s="2" t="s">
        <v>583</v>
      </c>
      <c r="O146" s="2" t="s">
        <v>347</v>
      </c>
      <c r="P146" s="2" t="s">
        <v>414</v>
      </c>
      <c r="Q146" s="2" t="s">
        <v>63</v>
      </c>
      <c r="R146" s="2" t="s">
        <v>72</v>
      </c>
      <c r="S146" s="2">
        <v>100</v>
      </c>
      <c r="T146" s="2" t="s">
        <v>408</v>
      </c>
      <c r="U146" s="2" t="s">
        <v>66</v>
      </c>
      <c r="V146" s="2" t="s">
        <v>411</v>
      </c>
      <c r="W146" s="2" t="s">
        <v>33</v>
      </c>
      <c r="X146" s="38" t="s">
        <v>44</v>
      </c>
      <c r="Y146" s="6" t="s">
        <v>1753</v>
      </c>
      <c r="Z146" s="7" t="s">
        <v>1754</v>
      </c>
      <c r="AA146" s="6" t="s">
        <v>400</v>
      </c>
      <c r="AB146" s="13">
        <v>100</v>
      </c>
      <c r="AC146" s="13">
        <v>100</v>
      </c>
      <c r="AD146" s="16" t="s">
        <v>34</v>
      </c>
      <c r="AE146" s="12">
        <v>43220</v>
      </c>
      <c r="AF146" s="13" t="s">
        <v>1941</v>
      </c>
      <c r="AG146" s="17" t="s">
        <v>1873</v>
      </c>
      <c r="AH146" s="26"/>
    </row>
    <row r="147" spans="1:34" ht="72">
      <c r="A147" s="1">
        <v>224</v>
      </c>
      <c r="B147" s="2" t="s">
        <v>56</v>
      </c>
      <c r="C147" s="38" t="s">
        <v>25</v>
      </c>
      <c r="D147" s="38" t="s">
        <v>26</v>
      </c>
      <c r="E147" s="2" t="s">
        <v>27</v>
      </c>
      <c r="F147" s="38">
        <v>2016</v>
      </c>
      <c r="G147" s="2">
        <v>119</v>
      </c>
      <c r="H147" s="38" t="s">
        <v>582</v>
      </c>
      <c r="I147" s="38">
        <v>2</v>
      </c>
      <c r="J147" s="2" t="s">
        <v>28</v>
      </c>
      <c r="K147" s="2" t="s">
        <v>58</v>
      </c>
      <c r="L147" s="2" t="s">
        <v>30</v>
      </c>
      <c r="M147" s="2" t="s">
        <v>342</v>
      </c>
      <c r="N147" s="2" t="s">
        <v>583</v>
      </c>
      <c r="O147" s="2" t="s">
        <v>344</v>
      </c>
      <c r="P147" s="2" t="s">
        <v>70</v>
      </c>
      <c r="Q147" s="2" t="s">
        <v>71</v>
      </c>
      <c r="R147" s="2" t="s">
        <v>72</v>
      </c>
      <c r="S147" s="2">
        <v>0.8</v>
      </c>
      <c r="T147" s="2" t="s">
        <v>65</v>
      </c>
      <c r="U147" s="2" t="s">
        <v>66</v>
      </c>
      <c r="V147" s="2" t="s">
        <v>73</v>
      </c>
      <c r="W147" s="2" t="s">
        <v>33</v>
      </c>
      <c r="X147" s="38" t="s">
        <v>44</v>
      </c>
      <c r="Y147" s="6" t="s">
        <v>309</v>
      </c>
      <c r="Z147" s="5" t="s">
        <v>80</v>
      </c>
      <c r="AA147" s="6" t="s">
        <v>400</v>
      </c>
      <c r="AB147" s="13"/>
      <c r="AC147" s="13"/>
      <c r="AD147" s="16" t="s">
        <v>44</v>
      </c>
      <c r="AE147" s="12"/>
      <c r="AF147" s="13"/>
      <c r="AG147" s="8" t="s">
        <v>1924</v>
      </c>
      <c r="AH147" s="26"/>
    </row>
    <row r="148" spans="1:34" ht="72">
      <c r="A148" s="1">
        <v>225</v>
      </c>
      <c r="B148" s="2" t="s">
        <v>56</v>
      </c>
      <c r="C148" s="38" t="s">
        <v>25</v>
      </c>
      <c r="D148" s="38" t="s">
        <v>26</v>
      </c>
      <c r="E148" s="2" t="s">
        <v>27</v>
      </c>
      <c r="F148" s="38">
        <v>2016</v>
      </c>
      <c r="G148" s="2">
        <v>119</v>
      </c>
      <c r="H148" s="38" t="s">
        <v>584</v>
      </c>
      <c r="I148" s="38">
        <v>1</v>
      </c>
      <c r="J148" s="2" t="s">
        <v>28</v>
      </c>
      <c r="K148" s="2" t="s">
        <v>58</v>
      </c>
      <c r="L148" s="2" t="s">
        <v>30</v>
      </c>
      <c r="M148" s="2" t="s">
        <v>342</v>
      </c>
      <c r="N148" s="2" t="s">
        <v>585</v>
      </c>
      <c r="O148" s="2" t="s">
        <v>347</v>
      </c>
      <c r="P148" s="2" t="s">
        <v>414</v>
      </c>
      <c r="Q148" s="2" t="s">
        <v>71</v>
      </c>
      <c r="R148" s="2" t="s">
        <v>72</v>
      </c>
      <c r="S148" s="2">
        <v>100</v>
      </c>
      <c r="T148" s="2" t="s">
        <v>408</v>
      </c>
      <c r="U148" s="2" t="s">
        <v>66</v>
      </c>
      <c r="V148" s="2" t="s">
        <v>411</v>
      </c>
      <c r="W148" s="2" t="s">
        <v>33</v>
      </c>
      <c r="X148" s="38" t="s">
        <v>44</v>
      </c>
      <c r="Y148" s="6" t="s">
        <v>1753</v>
      </c>
      <c r="Z148" s="7" t="s">
        <v>1754</v>
      </c>
      <c r="AA148" s="6" t="s">
        <v>400</v>
      </c>
      <c r="AB148" s="13">
        <v>100</v>
      </c>
      <c r="AC148" s="13">
        <v>100</v>
      </c>
      <c r="AD148" s="16" t="s">
        <v>34</v>
      </c>
      <c r="AE148" s="12">
        <v>43220</v>
      </c>
      <c r="AF148" s="13" t="s">
        <v>1941</v>
      </c>
      <c r="AG148" s="17" t="s">
        <v>1873</v>
      </c>
      <c r="AH148" s="26"/>
    </row>
    <row r="149" spans="1:34" ht="72">
      <c r="A149" s="1">
        <v>226</v>
      </c>
      <c r="B149" s="2" t="s">
        <v>56</v>
      </c>
      <c r="C149" s="38" t="s">
        <v>25</v>
      </c>
      <c r="D149" s="38" t="s">
        <v>26</v>
      </c>
      <c r="E149" s="2" t="s">
        <v>27</v>
      </c>
      <c r="F149" s="38">
        <v>2016</v>
      </c>
      <c r="G149" s="2">
        <v>119</v>
      </c>
      <c r="H149" s="38" t="s">
        <v>584</v>
      </c>
      <c r="I149" s="38">
        <v>2</v>
      </c>
      <c r="J149" s="2" t="s">
        <v>28</v>
      </c>
      <c r="K149" s="2" t="s">
        <v>58</v>
      </c>
      <c r="L149" s="2" t="s">
        <v>30</v>
      </c>
      <c r="M149" s="2" t="s">
        <v>342</v>
      </c>
      <c r="N149" s="2" t="s">
        <v>585</v>
      </c>
      <c r="O149" s="2" t="s">
        <v>344</v>
      </c>
      <c r="P149" s="2" t="s">
        <v>70</v>
      </c>
      <c r="Q149" s="2" t="s">
        <v>71</v>
      </c>
      <c r="R149" s="2" t="s">
        <v>72</v>
      </c>
      <c r="S149" s="2">
        <v>0.8</v>
      </c>
      <c r="T149" s="2" t="s">
        <v>65</v>
      </c>
      <c r="U149" s="2" t="s">
        <v>66</v>
      </c>
      <c r="V149" s="2" t="s">
        <v>73</v>
      </c>
      <c r="W149" s="2" t="s">
        <v>33</v>
      </c>
      <c r="X149" s="38" t="s">
        <v>44</v>
      </c>
      <c r="Y149" s="6" t="s">
        <v>309</v>
      </c>
      <c r="Z149" s="5" t="s">
        <v>80</v>
      </c>
      <c r="AA149" s="6" t="s">
        <v>400</v>
      </c>
      <c r="AB149" s="13"/>
      <c r="AC149" s="13"/>
      <c r="AD149" s="16" t="s">
        <v>44</v>
      </c>
      <c r="AE149" s="12"/>
      <c r="AF149" s="13"/>
      <c r="AG149" s="8" t="s">
        <v>1924</v>
      </c>
      <c r="AH149" s="26"/>
    </row>
    <row r="150" spans="1:34" ht="45">
      <c r="A150" s="1">
        <v>228</v>
      </c>
      <c r="B150" s="2" t="s">
        <v>56</v>
      </c>
      <c r="C150" s="38" t="s">
        <v>25</v>
      </c>
      <c r="D150" s="38" t="s">
        <v>26</v>
      </c>
      <c r="E150" s="2" t="s">
        <v>27</v>
      </c>
      <c r="F150" s="38">
        <v>2016</v>
      </c>
      <c r="G150" s="2">
        <v>119</v>
      </c>
      <c r="H150" s="38" t="s">
        <v>586</v>
      </c>
      <c r="I150" s="38">
        <v>2</v>
      </c>
      <c r="J150" s="2" t="s">
        <v>28</v>
      </c>
      <c r="K150" s="2" t="s">
        <v>58</v>
      </c>
      <c r="L150" s="2" t="s">
        <v>30</v>
      </c>
      <c r="M150" s="2" t="s">
        <v>342</v>
      </c>
      <c r="N150" s="2" t="s">
        <v>587</v>
      </c>
      <c r="O150" s="2" t="s">
        <v>344</v>
      </c>
      <c r="P150" s="2" t="s">
        <v>70</v>
      </c>
      <c r="Q150" s="2" t="s">
        <v>71</v>
      </c>
      <c r="R150" s="2" t="s">
        <v>72</v>
      </c>
      <c r="S150" s="2">
        <v>0.8</v>
      </c>
      <c r="T150" s="2" t="s">
        <v>65</v>
      </c>
      <c r="U150" s="2" t="s">
        <v>66</v>
      </c>
      <c r="V150" s="2" t="s">
        <v>73</v>
      </c>
      <c r="W150" s="2" t="s">
        <v>33</v>
      </c>
      <c r="X150" s="38" t="s">
        <v>44</v>
      </c>
      <c r="Y150" s="6" t="s">
        <v>309</v>
      </c>
      <c r="Z150" s="5" t="s">
        <v>80</v>
      </c>
      <c r="AA150" s="6" t="s">
        <v>400</v>
      </c>
      <c r="AB150" s="13"/>
      <c r="AC150" s="13"/>
      <c r="AD150" s="16" t="s">
        <v>44</v>
      </c>
      <c r="AE150" s="12"/>
      <c r="AF150" s="13"/>
      <c r="AG150" s="8" t="s">
        <v>1924</v>
      </c>
      <c r="AH150" s="26"/>
    </row>
    <row r="151" spans="1:34" ht="135">
      <c r="A151" s="1">
        <v>229</v>
      </c>
      <c r="B151" s="2" t="s">
        <v>56</v>
      </c>
      <c r="C151" s="38" t="s">
        <v>25</v>
      </c>
      <c r="D151" s="38" t="s">
        <v>26</v>
      </c>
      <c r="E151" s="2" t="s">
        <v>27</v>
      </c>
      <c r="F151" s="38">
        <v>2016</v>
      </c>
      <c r="G151" s="2">
        <v>119</v>
      </c>
      <c r="H151" s="38" t="s">
        <v>588</v>
      </c>
      <c r="I151" s="38">
        <v>1</v>
      </c>
      <c r="J151" s="2" t="s">
        <v>28</v>
      </c>
      <c r="K151" s="2" t="s">
        <v>58</v>
      </c>
      <c r="L151" s="2" t="s">
        <v>30</v>
      </c>
      <c r="M151" s="2" t="s">
        <v>342</v>
      </c>
      <c r="N151" s="2" t="s">
        <v>589</v>
      </c>
      <c r="O151" s="2" t="s">
        <v>590</v>
      </c>
      <c r="P151" s="2" t="s">
        <v>591</v>
      </c>
      <c r="Q151" s="2" t="s">
        <v>71</v>
      </c>
      <c r="R151" s="2" t="s">
        <v>72</v>
      </c>
      <c r="S151" s="2">
        <v>100</v>
      </c>
      <c r="T151" s="2" t="s">
        <v>408</v>
      </c>
      <c r="U151" s="2" t="s">
        <v>66</v>
      </c>
      <c r="V151" s="2" t="s">
        <v>411</v>
      </c>
      <c r="W151" s="2" t="s">
        <v>33</v>
      </c>
      <c r="X151" s="38" t="s">
        <v>44</v>
      </c>
      <c r="Y151" s="6" t="s">
        <v>1753</v>
      </c>
      <c r="Z151" s="5" t="s">
        <v>1754</v>
      </c>
      <c r="AA151" s="6" t="s">
        <v>400</v>
      </c>
      <c r="AB151" s="13">
        <v>0</v>
      </c>
      <c r="AC151" s="13">
        <v>0</v>
      </c>
      <c r="AD151" s="16" t="s">
        <v>34</v>
      </c>
      <c r="AE151" s="12">
        <v>43220</v>
      </c>
      <c r="AF151" s="13" t="s">
        <v>1941</v>
      </c>
      <c r="AG151" s="8" t="s">
        <v>1882</v>
      </c>
      <c r="AH151" s="27" t="s">
        <v>1883</v>
      </c>
    </row>
    <row r="152" spans="1:34" ht="135">
      <c r="A152" s="1">
        <v>230</v>
      </c>
      <c r="B152" s="2" t="s">
        <v>56</v>
      </c>
      <c r="C152" s="38" t="s">
        <v>25</v>
      </c>
      <c r="D152" s="38" t="s">
        <v>26</v>
      </c>
      <c r="E152" s="2" t="s">
        <v>27</v>
      </c>
      <c r="F152" s="38">
        <v>2016</v>
      </c>
      <c r="G152" s="2">
        <v>119</v>
      </c>
      <c r="H152" s="38" t="s">
        <v>588</v>
      </c>
      <c r="I152" s="38">
        <v>2</v>
      </c>
      <c r="J152" s="2" t="s">
        <v>28</v>
      </c>
      <c r="K152" s="2" t="s">
        <v>58</v>
      </c>
      <c r="L152" s="2" t="s">
        <v>30</v>
      </c>
      <c r="M152" s="2" t="s">
        <v>342</v>
      </c>
      <c r="N152" s="2" t="s">
        <v>589</v>
      </c>
      <c r="O152" s="2" t="s">
        <v>344</v>
      </c>
      <c r="P152" s="2" t="s">
        <v>70</v>
      </c>
      <c r="Q152" s="2" t="s">
        <v>71</v>
      </c>
      <c r="R152" s="2" t="s">
        <v>72</v>
      </c>
      <c r="S152" s="2">
        <v>0.8</v>
      </c>
      <c r="T152" s="2" t="s">
        <v>65</v>
      </c>
      <c r="U152" s="2" t="s">
        <v>66</v>
      </c>
      <c r="V152" s="2" t="s">
        <v>73</v>
      </c>
      <c r="W152" s="2" t="s">
        <v>33</v>
      </c>
      <c r="X152" s="38" t="s">
        <v>44</v>
      </c>
      <c r="Y152" s="6" t="s">
        <v>309</v>
      </c>
      <c r="Z152" s="5" t="s">
        <v>80</v>
      </c>
      <c r="AA152" s="6" t="s">
        <v>400</v>
      </c>
      <c r="AB152" s="13"/>
      <c r="AC152" s="13"/>
      <c r="AD152" s="16" t="s">
        <v>44</v>
      </c>
      <c r="AE152" s="12"/>
      <c r="AF152" s="13"/>
      <c r="AG152" s="8" t="s">
        <v>1924</v>
      </c>
      <c r="AH152" s="26"/>
    </row>
    <row r="153" spans="1:34" ht="63">
      <c r="A153" s="1">
        <v>231</v>
      </c>
      <c r="B153" s="2" t="s">
        <v>56</v>
      </c>
      <c r="C153" s="38" t="s">
        <v>25</v>
      </c>
      <c r="D153" s="38" t="s">
        <v>26</v>
      </c>
      <c r="E153" s="2" t="s">
        <v>27</v>
      </c>
      <c r="F153" s="38">
        <v>2016</v>
      </c>
      <c r="G153" s="2">
        <v>119</v>
      </c>
      <c r="H153" s="38" t="s">
        <v>592</v>
      </c>
      <c r="I153" s="38">
        <v>1</v>
      </c>
      <c r="J153" s="2" t="s">
        <v>28</v>
      </c>
      <c r="K153" s="2" t="s">
        <v>58</v>
      </c>
      <c r="L153" s="2" t="s">
        <v>30</v>
      </c>
      <c r="M153" s="2" t="s">
        <v>342</v>
      </c>
      <c r="N153" s="2" t="s">
        <v>593</v>
      </c>
      <c r="O153" s="2" t="s">
        <v>347</v>
      </c>
      <c r="P153" s="2" t="s">
        <v>414</v>
      </c>
      <c r="Q153" s="2" t="s">
        <v>71</v>
      </c>
      <c r="R153" s="2" t="s">
        <v>72</v>
      </c>
      <c r="S153" s="2">
        <v>100</v>
      </c>
      <c r="T153" s="2" t="s">
        <v>408</v>
      </c>
      <c r="U153" s="2" t="s">
        <v>66</v>
      </c>
      <c r="V153" s="2" t="s">
        <v>411</v>
      </c>
      <c r="W153" s="2" t="s">
        <v>33</v>
      </c>
      <c r="X153" s="38" t="s">
        <v>44</v>
      </c>
      <c r="Y153" s="6" t="s">
        <v>1753</v>
      </c>
      <c r="Z153" s="7" t="s">
        <v>1754</v>
      </c>
      <c r="AA153" s="6" t="s">
        <v>400</v>
      </c>
      <c r="AB153" s="13">
        <v>100</v>
      </c>
      <c r="AC153" s="13">
        <v>100</v>
      </c>
      <c r="AD153" s="16" t="s">
        <v>34</v>
      </c>
      <c r="AE153" s="12">
        <v>43220</v>
      </c>
      <c r="AF153" s="13" t="s">
        <v>1941</v>
      </c>
      <c r="AG153" s="17" t="s">
        <v>1873</v>
      </c>
      <c r="AH153" s="26"/>
    </row>
    <row r="154" spans="1:34" ht="45">
      <c r="A154" s="1">
        <v>232</v>
      </c>
      <c r="B154" s="2" t="s">
        <v>56</v>
      </c>
      <c r="C154" s="38" t="s">
        <v>25</v>
      </c>
      <c r="D154" s="38" t="s">
        <v>26</v>
      </c>
      <c r="E154" s="2" t="s">
        <v>27</v>
      </c>
      <c r="F154" s="38">
        <v>2016</v>
      </c>
      <c r="G154" s="2">
        <v>119</v>
      </c>
      <c r="H154" s="38" t="s">
        <v>592</v>
      </c>
      <c r="I154" s="38">
        <v>2</v>
      </c>
      <c r="J154" s="2" t="s">
        <v>28</v>
      </c>
      <c r="K154" s="2" t="s">
        <v>58</v>
      </c>
      <c r="L154" s="2" t="s">
        <v>30</v>
      </c>
      <c r="M154" s="2" t="s">
        <v>342</v>
      </c>
      <c r="N154" s="2" t="s">
        <v>593</v>
      </c>
      <c r="O154" s="2" t="s">
        <v>344</v>
      </c>
      <c r="P154" s="2" t="s">
        <v>70</v>
      </c>
      <c r="Q154" s="2" t="s">
        <v>71</v>
      </c>
      <c r="R154" s="2" t="s">
        <v>72</v>
      </c>
      <c r="S154" s="2">
        <v>0.8</v>
      </c>
      <c r="T154" s="2" t="s">
        <v>65</v>
      </c>
      <c r="U154" s="2" t="s">
        <v>66</v>
      </c>
      <c r="V154" s="2" t="s">
        <v>73</v>
      </c>
      <c r="W154" s="2" t="s">
        <v>33</v>
      </c>
      <c r="X154" s="38" t="s">
        <v>44</v>
      </c>
      <c r="Y154" s="6" t="s">
        <v>309</v>
      </c>
      <c r="Z154" s="5" t="s">
        <v>80</v>
      </c>
      <c r="AA154" s="6" t="s">
        <v>400</v>
      </c>
      <c r="AB154" s="13"/>
      <c r="AC154" s="13"/>
      <c r="AD154" s="16" t="s">
        <v>44</v>
      </c>
      <c r="AE154" s="12"/>
      <c r="AF154" s="13"/>
      <c r="AG154" s="8" t="s">
        <v>1924</v>
      </c>
      <c r="AH154" s="26"/>
    </row>
    <row r="155" spans="1:34" ht="72">
      <c r="A155" s="1">
        <v>234</v>
      </c>
      <c r="B155" s="2" t="s">
        <v>56</v>
      </c>
      <c r="C155" s="38" t="s">
        <v>25</v>
      </c>
      <c r="D155" s="38" t="s">
        <v>26</v>
      </c>
      <c r="E155" s="2" t="s">
        <v>27</v>
      </c>
      <c r="F155" s="38">
        <v>2016</v>
      </c>
      <c r="G155" s="2">
        <v>119</v>
      </c>
      <c r="H155" s="38" t="s">
        <v>594</v>
      </c>
      <c r="I155" s="38">
        <v>2</v>
      </c>
      <c r="J155" s="2" t="s">
        <v>28</v>
      </c>
      <c r="K155" s="2" t="s">
        <v>58</v>
      </c>
      <c r="L155" s="2" t="s">
        <v>30</v>
      </c>
      <c r="M155" s="2" t="s">
        <v>342</v>
      </c>
      <c r="N155" s="2" t="s">
        <v>595</v>
      </c>
      <c r="O155" s="2" t="s">
        <v>69</v>
      </c>
      <c r="P155" s="2" t="s">
        <v>409</v>
      </c>
      <c r="Q155" s="2" t="s">
        <v>63</v>
      </c>
      <c r="R155" s="2" t="s">
        <v>72</v>
      </c>
      <c r="S155" s="2">
        <v>80</v>
      </c>
      <c r="T155" s="2" t="s">
        <v>408</v>
      </c>
      <c r="U155" s="2" t="s">
        <v>66</v>
      </c>
      <c r="V155" s="2" t="s">
        <v>411</v>
      </c>
      <c r="W155" s="2" t="s">
        <v>33</v>
      </c>
      <c r="X155" s="38" t="s">
        <v>44</v>
      </c>
      <c r="Y155" s="6" t="s">
        <v>1753</v>
      </c>
      <c r="Z155" s="7" t="s">
        <v>1754</v>
      </c>
      <c r="AA155" s="6" t="s">
        <v>400</v>
      </c>
      <c r="AB155" s="13">
        <v>100</v>
      </c>
      <c r="AC155" s="13">
        <v>100</v>
      </c>
      <c r="AD155" s="16" t="s">
        <v>34</v>
      </c>
      <c r="AE155" s="12">
        <v>43220</v>
      </c>
      <c r="AF155" s="13" t="s">
        <v>1941</v>
      </c>
      <c r="AG155" s="8" t="s">
        <v>1872</v>
      </c>
      <c r="AH155" s="26"/>
    </row>
    <row r="156" spans="1:34" ht="72">
      <c r="A156" s="1">
        <v>236</v>
      </c>
      <c r="B156" s="2" t="s">
        <v>56</v>
      </c>
      <c r="C156" s="38" t="s">
        <v>25</v>
      </c>
      <c r="D156" s="38" t="s">
        <v>26</v>
      </c>
      <c r="E156" s="2" t="s">
        <v>27</v>
      </c>
      <c r="F156" s="38">
        <v>2016</v>
      </c>
      <c r="G156" s="2">
        <v>119</v>
      </c>
      <c r="H156" s="38" t="s">
        <v>597</v>
      </c>
      <c r="I156" s="38">
        <v>2</v>
      </c>
      <c r="J156" s="2" t="s">
        <v>28</v>
      </c>
      <c r="K156" s="2" t="s">
        <v>58</v>
      </c>
      <c r="L156" s="2" t="s">
        <v>30</v>
      </c>
      <c r="M156" s="2" t="s">
        <v>342</v>
      </c>
      <c r="N156" s="2" t="s">
        <v>598</v>
      </c>
      <c r="O156" s="2" t="s">
        <v>69</v>
      </c>
      <c r="P156" s="2" t="s">
        <v>409</v>
      </c>
      <c r="Q156" s="2" t="s">
        <v>63</v>
      </c>
      <c r="R156" s="2" t="s">
        <v>72</v>
      </c>
      <c r="S156" s="2">
        <v>80</v>
      </c>
      <c r="T156" s="2" t="s">
        <v>408</v>
      </c>
      <c r="U156" s="2" t="s">
        <v>66</v>
      </c>
      <c r="V156" s="2" t="s">
        <v>411</v>
      </c>
      <c r="W156" s="2" t="s">
        <v>33</v>
      </c>
      <c r="X156" s="38" t="s">
        <v>44</v>
      </c>
      <c r="Y156" s="6" t="s">
        <v>1753</v>
      </c>
      <c r="Z156" s="7" t="s">
        <v>1754</v>
      </c>
      <c r="AA156" s="6" t="s">
        <v>400</v>
      </c>
      <c r="AB156" s="13">
        <v>100</v>
      </c>
      <c r="AC156" s="13">
        <v>100</v>
      </c>
      <c r="AD156" s="16" t="s">
        <v>34</v>
      </c>
      <c r="AE156" s="12">
        <v>43220</v>
      </c>
      <c r="AF156" s="13" t="s">
        <v>1941</v>
      </c>
      <c r="AG156" s="8" t="s">
        <v>1872</v>
      </c>
      <c r="AH156" s="26"/>
    </row>
    <row r="157" spans="1:34" ht="72">
      <c r="A157" s="1">
        <v>238</v>
      </c>
      <c r="B157" s="2" t="s">
        <v>56</v>
      </c>
      <c r="C157" s="38" t="s">
        <v>25</v>
      </c>
      <c r="D157" s="38" t="s">
        <v>26</v>
      </c>
      <c r="E157" s="2" t="s">
        <v>27</v>
      </c>
      <c r="F157" s="38">
        <v>2016</v>
      </c>
      <c r="G157" s="2">
        <v>119</v>
      </c>
      <c r="H157" s="38" t="s">
        <v>599</v>
      </c>
      <c r="I157" s="38">
        <v>2</v>
      </c>
      <c r="J157" s="2" t="s">
        <v>28</v>
      </c>
      <c r="K157" s="2" t="s">
        <v>58</v>
      </c>
      <c r="L157" s="2" t="s">
        <v>30</v>
      </c>
      <c r="M157" s="2" t="s">
        <v>342</v>
      </c>
      <c r="N157" s="2" t="s">
        <v>600</v>
      </c>
      <c r="O157" s="2" t="s">
        <v>61</v>
      </c>
      <c r="P157" s="2" t="s">
        <v>62</v>
      </c>
      <c r="Q157" s="2" t="s">
        <v>63</v>
      </c>
      <c r="R157" s="2" t="s">
        <v>64</v>
      </c>
      <c r="S157" s="2">
        <v>1</v>
      </c>
      <c r="T157" s="2" t="s">
        <v>65</v>
      </c>
      <c r="U157" s="2" t="s">
        <v>66</v>
      </c>
      <c r="V157" s="2" t="s">
        <v>67</v>
      </c>
      <c r="W157" s="2" t="s">
        <v>33</v>
      </c>
      <c r="X157" s="38" t="s">
        <v>44</v>
      </c>
      <c r="Y157" s="6" t="s">
        <v>309</v>
      </c>
      <c r="Z157" s="5" t="s">
        <v>80</v>
      </c>
      <c r="AA157" s="6" t="s">
        <v>400</v>
      </c>
      <c r="AB157" s="13"/>
      <c r="AC157" s="13"/>
      <c r="AD157" s="16" t="s">
        <v>44</v>
      </c>
      <c r="AE157" s="12"/>
      <c r="AF157" s="13"/>
      <c r="AG157" s="8" t="s">
        <v>1924</v>
      </c>
      <c r="AH157" s="26"/>
    </row>
    <row r="158" spans="1:34" ht="72">
      <c r="A158" s="1">
        <v>239</v>
      </c>
      <c r="B158" s="2" t="s">
        <v>56</v>
      </c>
      <c r="C158" s="38" t="s">
        <v>25</v>
      </c>
      <c r="D158" s="38" t="s">
        <v>26</v>
      </c>
      <c r="E158" s="2" t="s">
        <v>27</v>
      </c>
      <c r="F158" s="38">
        <v>2016</v>
      </c>
      <c r="G158" s="2">
        <v>119</v>
      </c>
      <c r="H158" s="38" t="s">
        <v>599</v>
      </c>
      <c r="I158" s="38">
        <v>3</v>
      </c>
      <c r="J158" s="2" t="s">
        <v>28</v>
      </c>
      <c r="K158" s="2" t="s">
        <v>58</v>
      </c>
      <c r="L158" s="2" t="s">
        <v>30</v>
      </c>
      <c r="M158" s="2" t="s">
        <v>342</v>
      </c>
      <c r="N158" s="2" t="s">
        <v>600</v>
      </c>
      <c r="O158" s="2" t="s">
        <v>69</v>
      </c>
      <c r="P158" s="2" t="s">
        <v>409</v>
      </c>
      <c r="Q158" s="2" t="s">
        <v>63</v>
      </c>
      <c r="R158" s="2" t="s">
        <v>72</v>
      </c>
      <c r="S158" s="2">
        <v>80</v>
      </c>
      <c r="T158" s="2" t="s">
        <v>408</v>
      </c>
      <c r="U158" s="2" t="s">
        <v>66</v>
      </c>
      <c r="V158" s="2" t="s">
        <v>411</v>
      </c>
      <c r="W158" s="2" t="s">
        <v>33</v>
      </c>
      <c r="X158" s="38" t="s">
        <v>44</v>
      </c>
      <c r="Y158" s="6" t="s">
        <v>1753</v>
      </c>
      <c r="Z158" s="7" t="s">
        <v>1754</v>
      </c>
      <c r="AA158" s="6" t="s">
        <v>400</v>
      </c>
      <c r="AB158" s="13">
        <v>100</v>
      </c>
      <c r="AC158" s="13">
        <v>100</v>
      </c>
      <c r="AD158" s="16" t="s">
        <v>34</v>
      </c>
      <c r="AE158" s="12">
        <v>43220</v>
      </c>
      <c r="AF158" s="13" t="s">
        <v>1941</v>
      </c>
      <c r="AG158" s="8" t="s">
        <v>1872</v>
      </c>
      <c r="AH158" s="26"/>
    </row>
    <row r="159" spans="1:34" ht="63">
      <c r="A159" s="1">
        <v>241</v>
      </c>
      <c r="B159" s="2" t="s">
        <v>56</v>
      </c>
      <c r="C159" s="38" t="s">
        <v>25</v>
      </c>
      <c r="D159" s="38" t="s">
        <v>26</v>
      </c>
      <c r="E159" s="2" t="s">
        <v>27</v>
      </c>
      <c r="F159" s="38">
        <v>2016</v>
      </c>
      <c r="G159" s="2">
        <v>119</v>
      </c>
      <c r="H159" s="38" t="s">
        <v>601</v>
      </c>
      <c r="I159" s="38">
        <v>2</v>
      </c>
      <c r="J159" s="2" t="s">
        <v>28</v>
      </c>
      <c r="K159" s="2" t="s">
        <v>58</v>
      </c>
      <c r="L159" s="2" t="s">
        <v>30</v>
      </c>
      <c r="M159" s="2" t="s">
        <v>342</v>
      </c>
      <c r="N159" s="2" t="s">
        <v>602</v>
      </c>
      <c r="O159" s="2" t="s">
        <v>61</v>
      </c>
      <c r="P159" s="2" t="s">
        <v>62</v>
      </c>
      <c r="Q159" s="2" t="s">
        <v>63</v>
      </c>
      <c r="R159" s="2" t="s">
        <v>64</v>
      </c>
      <c r="S159" s="2">
        <v>1</v>
      </c>
      <c r="T159" s="2" t="s">
        <v>65</v>
      </c>
      <c r="U159" s="2" t="s">
        <v>66</v>
      </c>
      <c r="V159" s="2" t="s">
        <v>67</v>
      </c>
      <c r="W159" s="2" t="s">
        <v>33</v>
      </c>
      <c r="X159" s="38" t="s">
        <v>44</v>
      </c>
      <c r="Y159" s="6" t="s">
        <v>309</v>
      </c>
      <c r="Z159" s="5" t="s">
        <v>80</v>
      </c>
      <c r="AA159" s="6" t="s">
        <v>400</v>
      </c>
      <c r="AB159" s="13"/>
      <c r="AC159" s="13"/>
      <c r="AD159" s="16" t="s">
        <v>44</v>
      </c>
      <c r="AE159" s="12"/>
      <c r="AF159" s="13"/>
      <c r="AG159" s="8" t="s">
        <v>1924</v>
      </c>
      <c r="AH159" s="26"/>
    </row>
    <row r="160" spans="1:34" ht="72">
      <c r="A160" s="1">
        <v>242</v>
      </c>
      <c r="B160" s="2" t="s">
        <v>56</v>
      </c>
      <c r="C160" s="38" t="s">
        <v>25</v>
      </c>
      <c r="D160" s="38" t="s">
        <v>26</v>
      </c>
      <c r="E160" s="2" t="s">
        <v>27</v>
      </c>
      <c r="F160" s="38">
        <v>2016</v>
      </c>
      <c r="G160" s="2">
        <v>119</v>
      </c>
      <c r="H160" s="38" t="s">
        <v>601</v>
      </c>
      <c r="I160" s="38">
        <v>3</v>
      </c>
      <c r="J160" s="2" t="s">
        <v>28</v>
      </c>
      <c r="K160" s="2" t="s">
        <v>58</v>
      </c>
      <c r="L160" s="2" t="s">
        <v>30</v>
      </c>
      <c r="M160" s="2" t="s">
        <v>342</v>
      </c>
      <c r="N160" s="2" t="s">
        <v>602</v>
      </c>
      <c r="O160" s="2" t="s">
        <v>69</v>
      </c>
      <c r="P160" s="2" t="s">
        <v>409</v>
      </c>
      <c r="Q160" s="2" t="s">
        <v>63</v>
      </c>
      <c r="R160" s="2" t="s">
        <v>72</v>
      </c>
      <c r="S160" s="2">
        <v>80</v>
      </c>
      <c r="T160" s="2" t="s">
        <v>408</v>
      </c>
      <c r="U160" s="2" t="s">
        <v>66</v>
      </c>
      <c r="V160" s="2" t="s">
        <v>411</v>
      </c>
      <c r="W160" s="2" t="s">
        <v>33</v>
      </c>
      <c r="X160" s="38" t="s">
        <v>44</v>
      </c>
      <c r="Y160" s="6" t="s">
        <v>1753</v>
      </c>
      <c r="Z160" s="7" t="s">
        <v>1754</v>
      </c>
      <c r="AA160" s="6" t="s">
        <v>400</v>
      </c>
      <c r="AB160" s="13">
        <v>100</v>
      </c>
      <c r="AC160" s="13">
        <v>100</v>
      </c>
      <c r="AD160" s="16" t="s">
        <v>34</v>
      </c>
      <c r="AE160" s="12">
        <v>43220</v>
      </c>
      <c r="AF160" s="13" t="s">
        <v>1941</v>
      </c>
      <c r="AG160" s="8" t="s">
        <v>1872</v>
      </c>
      <c r="AH160" s="26"/>
    </row>
    <row r="161" spans="1:34" ht="126">
      <c r="A161" s="1">
        <v>244</v>
      </c>
      <c r="B161" s="2" t="s">
        <v>56</v>
      </c>
      <c r="C161" s="38" t="s">
        <v>25</v>
      </c>
      <c r="D161" s="38" t="s">
        <v>26</v>
      </c>
      <c r="E161" s="2" t="s">
        <v>27</v>
      </c>
      <c r="F161" s="38">
        <v>2016</v>
      </c>
      <c r="G161" s="2">
        <v>119</v>
      </c>
      <c r="H161" s="38" t="s">
        <v>603</v>
      </c>
      <c r="I161" s="38">
        <v>2</v>
      </c>
      <c r="J161" s="2" t="s">
        <v>28</v>
      </c>
      <c r="K161" s="2" t="s">
        <v>58</v>
      </c>
      <c r="L161" s="2" t="s">
        <v>30</v>
      </c>
      <c r="M161" s="2" t="s">
        <v>342</v>
      </c>
      <c r="N161" s="2" t="s">
        <v>604</v>
      </c>
      <c r="O161" s="2" t="s">
        <v>605</v>
      </c>
      <c r="P161" s="2" t="s">
        <v>62</v>
      </c>
      <c r="Q161" s="2" t="s">
        <v>63</v>
      </c>
      <c r="R161" s="2" t="s">
        <v>64</v>
      </c>
      <c r="S161" s="2">
        <v>1</v>
      </c>
      <c r="T161" s="2" t="s">
        <v>65</v>
      </c>
      <c r="U161" s="2" t="s">
        <v>66</v>
      </c>
      <c r="V161" s="2" t="s">
        <v>67</v>
      </c>
      <c r="W161" s="2" t="s">
        <v>33</v>
      </c>
      <c r="X161" s="38" t="s">
        <v>44</v>
      </c>
      <c r="Y161" s="6" t="s">
        <v>309</v>
      </c>
      <c r="Z161" s="5" t="s">
        <v>80</v>
      </c>
      <c r="AA161" s="6" t="s">
        <v>400</v>
      </c>
      <c r="AB161" s="16">
        <v>100</v>
      </c>
      <c r="AC161" s="33"/>
      <c r="AD161" s="16" t="s">
        <v>34</v>
      </c>
      <c r="AE161" s="12"/>
      <c r="AF161" s="13" t="s">
        <v>1828</v>
      </c>
      <c r="AG161" s="8" t="s">
        <v>1735</v>
      </c>
      <c r="AH161" s="26"/>
    </row>
    <row r="162" spans="1:34" ht="126">
      <c r="A162" s="1">
        <v>245</v>
      </c>
      <c r="B162" s="2" t="s">
        <v>56</v>
      </c>
      <c r="C162" s="38" t="s">
        <v>25</v>
      </c>
      <c r="D162" s="38" t="s">
        <v>26</v>
      </c>
      <c r="E162" s="2" t="s">
        <v>27</v>
      </c>
      <c r="F162" s="38">
        <v>2016</v>
      </c>
      <c r="G162" s="2">
        <v>119</v>
      </c>
      <c r="H162" s="38" t="s">
        <v>603</v>
      </c>
      <c r="I162" s="38">
        <v>3</v>
      </c>
      <c r="J162" s="2" t="s">
        <v>28</v>
      </c>
      <c r="K162" s="2" t="s">
        <v>58</v>
      </c>
      <c r="L162" s="2" t="s">
        <v>30</v>
      </c>
      <c r="M162" s="2" t="s">
        <v>342</v>
      </c>
      <c r="N162" s="2" t="s">
        <v>604</v>
      </c>
      <c r="O162" s="2" t="s">
        <v>606</v>
      </c>
      <c r="P162" s="2" t="s">
        <v>409</v>
      </c>
      <c r="Q162" s="2" t="s">
        <v>63</v>
      </c>
      <c r="R162" s="2" t="s">
        <v>72</v>
      </c>
      <c r="S162" s="2">
        <v>80</v>
      </c>
      <c r="T162" s="2" t="s">
        <v>408</v>
      </c>
      <c r="U162" s="2" t="s">
        <v>66</v>
      </c>
      <c r="V162" s="2" t="s">
        <v>411</v>
      </c>
      <c r="W162" s="2" t="s">
        <v>33</v>
      </c>
      <c r="X162" s="38" t="s">
        <v>44</v>
      </c>
      <c r="Y162" s="6" t="s">
        <v>1753</v>
      </c>
      <c r="Z162" s="7" t="s">
        <v>1754</v>
      </c>
      <c r="AA162" s="6" t="s">
        <v>400</v>
      </c>
      <c r="AB162" s="13">
        <v>100</v>
      </c>
      <c r="AC162" s="13">
        <v>100</v>
      </c>
      <c r="AD162" s="16" t="s">
        <v>34</v>
      </c>
      <c r="AE162" s="12">
        <v>43220</v>
      </c>
      <c r="AF162" s="13" t="s">
        <v>1941</v>
      </c>
      <c r="AG162" s="8" t="s">
        <v>1872</v>
      </c>
      <c r="AH162" s="26"/>
    </row>
    <row r="163" spans="1:34" ht="126">
      <c r="A163" s="1">
        <v>247</v>
      </c>
      <c r="B163" s="2" t="s">
        <v>56</v>
      </c>
      <c r="C163" s="38" t="s">
        <v>25</v>
      </c>
      <c r="D163" s="38" t="s">
        <v>26</v>
      </c>
      <c r="E163" s="2" t="s">
        <v>27</v>
      </c>
      <c r="F163" s="38">
        <v>2016</v>
      </c>
      <c r="G163" s="2">
        <v>119</v>
      </c>
      <c r="H163" s="38" t="s">
        <v>603</v>
      </c>
      <c r="I163" s="38">
        <v>5</v>
      </c>
      <c r="J163" s="2" t="s">
        <v>28</v>
      </c>
      <c r="K163" s="2" t="s">
        <v>58</v>
      </c>
      <c r="L163" s="2" t="s">
        <v>30</v>
      </c>
      <c r="M163" s="2" t="s">
        <v>342</v>
      </c>
      <c r="N163" s="2" t="s">
        <v>604</v>
      </c>
      <c r="O163" s="2" t="s">
        <v>472</v>
      </c>
      <c r="P163" s="2" t="s">
        <v>473</v>
      </c>
      <c r="Q163" s="2" t="s">
        <v>71</v>
      </c>
      <c r="R163" s="2" t="s">
        <v>72</v>
      </c>
      <c r="S163" s="2">
        <v>0.8</v>
      </c>
      <c r="T163" s="2" t="s">
        <v>388</v>
      </c>
      <c r="U163" s="2" t="s">
        <v>66</v>
      </c>
      <c r="V163" s="2" t="s">
        <v>73</v>
      </c>
      <c r="W163" s="2" t="s">
        <v>33</v>
      </c>
      <c r="X163" s="38" t="s">
        <v>44</v>
      </c>
      <c r="Y163" s="6" t="s">
        <v>1753</v>
      </c>
      <c r="Z163" s="5" t="s">
        <v>1781</v>
      </c>
      <c r="AA163" s="6" t="s">
        <v>1778</v>
      </c>
      <c r="AB163" s="13">
        <v>100</v>
      </c>
      <c r="AC163" s="13">
        <v>100</v>
      </c>
      <c r="AD163" s="16" t="s">
        <v>34</v>
      </c>
      <c r="AE163" s="12">
        <v>43082</v>
      </c>
      <c r="AF163" s="13" t="s">
        <v>1874</v>
      </c>
      <c r="AG163" s="8" t="s">
        <v>1884</v>
      </c>
      <c r="AH163" s="26"/>
    </row>
    <row r="164" spans="1:34" ht="45">
      <c r="A164" s="1">
        <v>248</v>
      </c>
      <c r="B164" s="2" t="s">
        <v>56</v>
      </c>
      <c r="C164" s="38" t="s">
        <v>25</v>
      </c>
      <c r="D164" s="38" t="s">
        <v>26</v>
      </c>
      <c r="E164" s="2" t="s">
        <v>27</v>
      </c>
      <c r="F164" s="38">
        <v>2016</v>
      </c>
      <c r="G164" s="2">
        <v>119</v>
      </c>
      <c r="H164" s="38" t="s">
        <v>607</v>
      </c>
      <c r="I164" s="38">
        <v>1</v>
      </c>
      <c r="J164" s="2" t="s">
        <v>28</v>
      </c>
      <c r="K164" s="2" t="s">
        <v>58</v>
      </c>
      <c r="L164" s="2" t="s">
        <v>30</v>
      </c>
      <c r="M164" s="2" t="s">
        <v>342</v>
      </c>
      <c r="N164" s="2" t="s">
        <v>608</v>
      </c>
      <c r="O164" s="2" t="s">
        <v>61</v>
      </c>
      <c r="P164" s="2" t="s">
        <v>419</v>
      </c>
      <c r="Q164" s="2" t="s">
        <v>71</v>
      </c>
      <c r="R164" s="2" t="s">
        <v>407</v>
      </c>
      <c r="S164" s="2">
        <v>100</v>
      </c>
      <c r="T164" s="2" t="s">
        <v>408</v>
      </c>
      <c r="U164" s="2" t="s">
        <v>66</v>
      </c>
      <c r="V164" s="2" t="s">
        <v>67</v>
      </c>
      <c r="W164" s="2" t="s">
        <v>33</v>
      </c>
      <c r="X164" s="38" t="s">
        <v>44</v>
      </c>
      <c r="Y164" s="6" t="s">
        <v>309</v>
      </c>
      <c r="Z164" s="5" t="s">
        <v>80</v>
      </c>
      <c r="AA164" s="6" t="s">
        <v>400</v>
      </c>
      <c r="AB164" s="16">
        <v>100</v>
      </c>
      <c r="AC164" s="33"/>
      <c r="AD164" s="16" t="s">
        <v>34</v>
      </c>
      <c r="AE164" s="12"/>
      <c r="AF164" s="13" t="s">
        <v>1828</v>
      </c>
      <c r="AG164" s="8" t="s">
        <v>1735</v>
      </c>
      <c r="AH164" s="26"/>
    </row>
    <row r="165" spans="1:34" ht="90">
      <c r="A165" s="1">
        <v>266</v>
      </c>
      <c r="B165" s="2" t="s">
        <v>56</v>
      </c>
      <c r="C165" s="38" t="s">
        <v>25</v>
      </c>
      <c r="D165" s="38" t="s">
        <v>26</v>
      </c>
      <c r="E165" s="2" t="s">
        <v>27</v>
      </c>
      <c r="F165" s="38">
        <v>2016</v>
      </c>
      <c r="G165" s="2">
        <v>119</v>
      </c>
      <c r="H165" s="38" t="s">
        <v>613</v>
      </c>
      <c r="I165" s="38">
        <v>2</v>
      </c>
      <c r="J165" s="2" t="s">
        <v>28</v>
      </c>
      <c r="K165" s="2" t="s">
        <v>58</v>
      </c>
      <c r="L165" s="2" t="s">
        <v>30</v>
      </c>
      <c r="M165" s="2" t="s">
        <v>342</v>
      </c>
      <c r="N165" s="2" t="s">
        <v>614</v>
      </c>
      <c r="O165" s="2" t="s">
        <v>344</v>
      </c>
      <c r="P165" s="2" t="s">
        <v>409</v>
      </c>
      <c r="Q165" s="2" t="s">
        <v>63</v>
      </c>
      <c r="R165" s="2" t="s">
        <v>72</v>
      </c>
      <c r="S165" s="2">
        <v>80</v>
      </c>
      <c r="T165" s="2" t="s">
        <v>596</v>
      </c>
      <c r="U165" s="2" t="s">
        <v>66</v>
      </c>
      <c r="V165" s="2" t="s">
        <v>411</v>
      </c>
      <c r="W165" s="2" t="s">
        <v>33</v>
      </c>
      <c r="X165" s="38" t="s">
        <v>44</v>
      </c>
      <c r="Y165" s="6" t="s">
        <v>1753</v>
      </c>
      <c r="Z165" s="7" t="s">
        <v>1754</v>
      </c>
      <c r="AA165" s="6" t="s">
        <v>400</v>
      </c>
      <c r="AB165" s="13">
        <v>100</v>
      </c>
      <c r="AC165" s="13">
        <v>100</v>
      </c>
      <c r="AD165" s="16" t="s">
        <v>34</v>
      </c>
      <c r="AE165" s="12">
        <v>43220</v>
      </c>
      <c r="AF165" s="13" t="s">
        <v>1941</v>
      </c>
      <c r="AG165" s="8" t="s">
        <v>1872</v>
      </c>
      <c r="AH165" s="26"/>
    </row>
    <row r="166" spans="1:34" ht="90">
      <c r="A166" s="1">
        <v>267</v>
      </c>
      <c r="B166" s="2" t="s">
        <v>56</v>
      </c>
      <c r="C166" s="38" t="s">
        <v>25</v>
      </c>
      <c r="D166" s="38" t="s">
        <v>26</v>
      </c>
      <c r="E166" s="2" t="s">
        <v>27</v>
      </c>
      <c r="F166" s="38">
        <v>2016</v>
      </c>
      <c r="G166" s="2">
        <v>119</v>
      </c>
      <c r="H166" s="38" t="s">
        <v>613</v>
      </c>
      <c r="I166" s="38">
        <v>3</v>
      </c>
      <c r="J166" s="2" t="s">
        <v>28</v>
      </c>
      <c r="K166" s="2" t="s">
        <v>58</v>
      </c>
      <c r="L166" s="2" t="s">
        <v>30</v>
      </c>
      <c r="M166" s="2" t="s">
        <v>342</v>
      </c>
      <c r="N166" s="2" t="s">
        <v>614</v>
      </c>
      <c r="O166" s="2" t="s">
        <v>61</v>
      </c>
      <c r="P166" s="2" t="s">
        <v>62</v>
      </c>
      <c r="Q166" s="2" t="s">
        <v>63</v>
      </c>
      <c r="R166" s="2" t="s">
        <v>64</v>
      </c>
      <c r="S166" s="2">
        <v>1</v>
      </c>
      <c r="T166" s="2" t="s">
        <v>65</v>
      </c>
      <c r="U166" s="2" t="s">
        <v>66</v>
      </c>
      <c r="V166" s="2" t="s">
        <v>67</v>
      </c>
      <c r="W166" s="2" t="s">
        <v>33</v>
      </c>
      <c r="X166" s="38" t="s">
        <v>44</v>
      </c>
      <c r="Y166" s="6" t="s">
        <v>309</v>
      </c>
      <c r="Z166" s="5" t="s">
        <v>80</v>
      </c>
      <c r="AA166" s="6" t="s">
        <v>400</v>
      </c>
      <c r="AB166" s="13"/>
      <c r="AC166" s="13"/>
      <c r="AD166" s="16" t="s">
        <v>44</v>
      </c>
      <c r="AE166" s="12"/>
      <c r="AF166" s="13"/>
      <c r="AG166" s="8" t="s">
        <v>1924</v>
      </c>
      <c r="AH166" s="26"/>
    </row>
    <row r="167" spans="1:34" ht="90">
      <c r="A167" s="1">
        <v>268</v>
      </c>
      <c r="B167" s="2" t="s">
        <v>56</v>
      </c>
      <c r="C167" s="38" t="s">
        <v>25</v>
      </c>
      <c r="D167" s="38" t="s">
        <v>26</v>
      </c>
      <c r="E167" s="2" t="s">
        <v>27</v>
      </c>
      <c r="F167" s="38">
        <v>2016</v>
      </c>
      <c r="G167" s="2">
        <v>119</v>
      </c>
      <c r="H167" s="38" t="s">
        <v>613</v>
      </c>
      <c r="I167" s="38">
        <v>4</v>
      </c>
      <c r="J167" s="2" t="s">
        <v>28</v>
      </c>
      <c r="K167" s="2" t="s">
        <v>58</v>
      </c>
      <c r="L167" s="2" t="s">
        <v>30</v>
      </c>
      <c r="M167" s="2" t="s">
        <v>342</v>
      </c>
      <c r="N167" s="2" t="s">
        <v>614</v>
      </c>
      <c r="O167" s="2" t="s">
        <v>69</v>
      </c>
      <c r="P167" s="2" t="s">
        <v>70</v>
      </c>
      <c r="Q167" s="2" t="s">
        <v>71</v>
      </c>
      <c r="R167" s="2" t="s">
        <v>72</v>
      </c>
      <c r="S167" s="2">
        <v>0.8</v>
      </c>
      <c r="T167" s="2" t="s">
        <v>65</v>
      </c>
      <c r="U167" s="2" t="s">
        <v>66</v>
      </c>
      <c r="V167" s="2" t="s">
        <v>73</v>
      </c>
      <c r="W167" s="2" t="s">
        <v>33</v>
      </c>
      <c r="X167" s="38" t="s">
        <v>44</v>
      </c>
      <c r="Y167" s="6" t="s">
        <v>309</v>
      </c>
      <c r="Z167" s="5" t="s">
        <v>80</v>
      </c>
      <c r="AA167" s="6" t="s">
        <v>400</v>
      </c>
      <c r="AB167" s="13"/>
      <c r="AC167" s="13"/>
      <c r="AD167" s="16" t="s">
        <v>44</v>
      </c>
      <c r="AE167" s="12"/>
      <c r="AF167" s="13"/>
      <c r="AG167" s="8" t="s">
        <v>1924</v>
      </c>
      <c r="AH167" s="26"/>
    </row>
    <row r="168" spans="1:34" ht="117">
      <c r="A168" s="1">
        <v>269</v>
      </c>
      <c r="B168" s="2" t="s">
        <v>56</v>
      </c>
      <c r="C168" s="38" t="s">
        <v>25</v>
      </c>
      <c r="D168" s="38" t="s">
        <v>26</v>
      </c>
      <c r="E168" s="2" t="s">
        <v>27</v>
      </c>
      <c r="F168" s="38">
        <v>2016</v>
      </c>
      <c r="G168" s="2">
        <v>119</v>
      </c>
      <c r="H168" s="38" t="s">
        <v>615</v>
      </c>
      <c r="I168" s="38">
        <v>1</v>
      </c>
      <c r="J168" s="2" t="s">
        <v>28</v>
      </c>
      <c r="K168" s="2" t="s">
        <v>58</v>
      </c>
      <c r="L168" s="2" t="s">
        <v>30</v>
      </c>
      <c r="M168" s="2" t="s">
        <v>342</v>
      </c>
      <c r="N168" s="2" t="s">
        <v>616</v>
      </c>
      <c r="O168" s="2" t="s">
        <v>605</v>
      </c>
      <c r="P168" s="2" t="s">
        <v>414</v>
      </c>
      <c r="Q168" s="2" t="s">
        <v>71</v>
      </c>
      <c r="R168" s="2" t="s">
        <v>72</v>
      </c>
      <c r="S168" s="2">
        <v>100</v>
      </c>
      <c r="T168" s="2" t="s">
        <v>596</v>
      </c>
      <c r="U168" s="2" t="s">
        <v>66</v>
      </c>
      <c r="V168" s="2" t="s">
        <v>411</v>
      </c>
      <c r="W168" s="2" t="s">
        <v>33</v>
      </c>
      <c r="X168" s="38" t="s">
        <v>44</v>
      </c>
      <c r="Y168" s="6" t="s">
        <v>309</v>
      </c>
      <c r="Z168" s="5" t="s">
        <v>80</v>
      </c>
      <c r="AA168" s="6" t="s">
        <v>400</v>
      </c>
      <c r="AB168" s="13"/>
      <c r="AC168" s="13"/>
      <c r="AD168" s="16" t="s">
        <v>44</v>
      </c>
      <c r="AE168" s="12"/>
      <c r="AF168" s="13"/>
      <c r="AG168" s="8" t="s">
        <v>1924</v>
      </c>
      <c r="AH168" s="26"/>
    </row>
    <row r="169" spans="1:34" ht="117">
      <c r="A169" s="1">
        <v>270</v>
      </c>
      <c r="B169" s="2" t="s">
        <v>56</v>
      </c>
      <c r="C169" s="38" t="s">
        <v>25</v>
      </c>
      <c r="D169" s="38" t="s">
        <v>26</v>
      </c>
      <c r="E169" s="2" t="s">
        <v>27</v>
      </c>
      <c r="F169" s="38">
        <v>2016</v>
      </c>
      <c r="G169" s="2">
        <v>119</v>
      </c>
      <c r="H169" s="38" t="s">
        <v>615</v>
      </c>
      <c r="I169" s="38">
        <v>2</v>
      </c>
      <c r="J169" s="2" t="s">
        <v>28</v>
      </c>
      <c r="K169" s="2" t="s">
        <v>58</v>
      </c>
      <c r="L169" s="2" t="s">
        <v>30</v>
      </c>
      <c r="M169" s="2" t="s">
        <v>342</v>
      </c>
      <c r="N169" s="2" t="s">
        <v>616</v>
      </c>
      <c r="O169" s="2" t="s">
        <v>606</v>
      </c>
      <c r="P169" s="2" t="s">
        <v>70</v>
      </c>
      <c r="Q169" s="2" t="s">
        <v>71</v>
      </c>
      <c r="R169" s="2" t="s">
        <v>72</v>
      </c>
      <c r="S169" s="2">
        <v>0.8</v>
      </c>
      <c r="T169" s="2" t="s">
        <v>65</v>
      </c>
      <c r="U169" s="2" t="s">
        <v>66</v>
      </c>
      <c r="V169" s="2" t="s">
        <v>73</v>
      </c>
      <c r="W169" s="2" t="s">
        <v>33</v>
      </c>
      <c r="X169" s="38" t="s">
        <v>44</v>
      </c>
      <c r="Y169" s="6" t="s">
        <v>309</v>
      </c>
      <c r="Z169" s="5" t="s">
        <v>80</v>
      </c>
      <c r="AA169" s="6" t="s">
        <v>400</v>
      </c>
      <c r="AB169" s="13"/>
      <c r="AC169" s="13"/>
      <c r="AD169" s="16" t="s">
        <v>44</v>
      </c>
      <c r="AE169" s="12"/>
      <c r="AF169" s="13"/>
      <c r="AG169" s="8" t="s">
        <v>1924</v>
      </c>
      <c r="AH169" s="26"/>
    </row>
    <row r="170" spans="1:34" ht="126">
      <c r="A170" s="1">
        <v>272</v>
      </c>
      <c r="B170" s="2" t="s">
        <v>74</v>
      </c>
      <c r="C170" s="38" t="s">
        <v>25</v>
      </c>
      <c r="D170" s="38" t="s">
        <v>26</v>
      </c>
      <c r="E170" s="2" t="s">
        <v>27</v>
      </c>
      <c r="F170" s="38">
        <v>2017</v>
      </c>
      <c r="G170" s="2">
        <v>91</v>
      </c>
      <c r="H170" s="38" t="s">
        <v>618</v>
      </c>
      <c r="I170" s="38">
        <v>1</v>
      </c>
      <c r="J170" s="2" t="s">
        <v>28</v>
      </c>
      <c r="K170" s="2" t="s">
        <v>58</v>
      </c>
      <c r="L170" s="2" t="s">
        <v>30</v>
      </c>
      <c r="M170" s="2" t="s">
        <v>342</v>
      </c>
      <c r="N170" s="2" t="s">
        <v>619</v>
      </c>
      <c r="O170" s="2" t="s">
        <v>620</v>
      </c>
      <c r="P170" s="2" t="s">
        <v>621</v>
      </c>
      <c r="Q170" s="2" t="s">
        <v>622</v>
      </c>
      <c r="R170" s="2" t="s">
        <v>623</v>
      </c>
      <c r="S170" s="2">
        <v>100</v>
      </c>
      <c r="T170" s="2" t="s">
        <v>155</v>
      </c>
      <c r="U170" s="2" t="s">
        <v>81</v>
      </c>
      <c r="V170" s="2" t="s">
        <v>364</v>
      </c>
      <c r="W170" s="2" t="s">
        <v>33</v>
      </c>
      <c r="X170" s="38" t="s">
        <v>44</v>
      </c>
      <c r="Y170" s="6" t="s">
        <v>118</v>
      </c>
      <c r="Z170" s="7" t="s">
        <v>155</v>
      </c>
      <c r="AA170" s="6" t="s">
        <v>454</v>
      </c>
      <c r="AB170" s="10">
        <v>100</v>
      </c>
      <c r="AC170" s="13"/>
      <c r="AD170" s="16" t="s">
        <v>34</v>
      </c>
      <c r="AE170" s="12">
        <v>43222</v>
      </c>
      <c r="AF170" s="13" t="s">
        <v>1828</v>
      </c>
      <c r="AG170" s="8" t="s">
        <v>1852</v>
      </c>
      <c r="AH170" s="26"/>
    </row>
    <row r="171" spans="1:34" ht="108">
      <c r="A171" s="1">
        <v>273</v>
      </c>
      <c r="B171" s="2" t="s">
        <v>74</v>
      </c>
      <c r="C171" s="38" t="s">
        <v>25</v>
      </c>
      <c r="D171" s="38" t="s">
        <v>26</v>
      </c>
      <c r="E171" s="2" t="s">
        <v>27</v>
      </c>
      <c r="F171" s="38">
        <v>2017</v>
      </c>
      <c r="G171" s="2">
        <v>91</v>
      </c>
      <c r="H171" s="38" t="s">
        <v>624</v>
      </c>
      <c r="I171" s="38">
        <v>1</v>
      </c>
      <c r="J171" s="2" t="s">
        <v>28</v>
      </c>
      <c r="K171" s="2" t="s">
        <v>58</v>
      </c>
      <c r="L171" s="2" t="s">
        <v>30</v>
      </c>
      <c r="M171" s="2" t="s">
        <v>342</v>
      </c>
      <c r="N171" s="2" t="s">
        <v>625</v>
      </c>
      <c r="O171" s="2" t="s">
        <v>626</v>
      </c>
      <c r="P171" s="2" t="s">
        <v>627</v>
      </c>
      <c r="Q171" s="2" t="s">
        <v>628</v>
      </c>
      <c r="R171" s="2" t="s">
        <v>629</v>
      </c>
      <c r="S171" s="2">
        <v>100</v>
      </c>
      <c r="T171" s="2" t="s">
        <v>155</v>
      </c>
      <c r="U171" s="2" t="s">
        <v>81</v>
      </c>
      <c r="V171" s="2" t="s">
        <v>82</v>
      </c>
      <c r="W171" s="2" t="s">
        <v>33</v>
      </c>
      <c r="X171" s="38" t="s">
        <v>44</v>
      </c>
      <c r="Y171" s="6" t="s">
        <v>118</v>
      </c>
      <c r="Z171" s="7" t="s">
        <v>155</v>
      </c>
      <c r="AA171" s="6" t="s">
        <v>454</v>
      </c>
      <c r="AB171" s="10">
        <v>100</v>
      </c>
      <c r="AC171" s="13">
        <v>0</v>
      </c>
      <c r="AD171" s="16" t="s">
        <v>34</v>
      </c>
      <c r="AE171" s="12">
        <v>43222</v>
      </c>
      <c r="AF171" s="13" t="s">
        <v>1828</v>
      </c>
      <c r="AG171" s="8" t="s">
        <v>1846</v>
      </c>
      <c r="AH171" s="26"/>
    </row>
    <row r="172" spans="1:34" ht="144">
      <c r="A172" s="1">
        <v>274</v>
      </c>
      <c r="B172" s="2" t="s">
        <v>74</v>
      </c>
      <c r="C172" s="38" t="s">
        <v>25</v>
      </c>
      <c r="D172" s="38" t="s">
        <v>26</v>
      </c>
      <c r="E172" s="2" t="s">
        <v>27</v>
      </c>
      <c r="F172" s="38">
        <v>2017</v>
      </c>
      <c r="G172" s="2">
        <v>91</v>
      </c>
      <c r="H172" s="38" t="s">
        <v>624</v>
      </c>
      <c r="I172" s="38">
        <v>2</v>
      </c>
      <c r="J172" s="2" t="s">
        <v>28</v>
      </c>
      <c r="K172" s="2" t="s">
        <v>58</v>
      </c>
      <c r="L172" s="2" t="s">
        <v>30</v>
      </c>
      <c r="M172" s="2" t="s">
        <v>342</v>
      </c>
      <c r="N172" s="2" t="s">
        <v>625</v>
      </c>
      <c r="O172" s="2" t="s">
        <v>626</v>
      </c>
      <c r="P172" s="2" t="s">
        <v>630</v>
      </c>
      <c r="Q172" s="2" t="s">
        <v>631</v>
      </c>
      <c r="R172" s="2" t="s">
        <v>632</v>
      </c>
      <c r="S172" s="2">
        <v>100</v>
      </c>
      <c r="T172" s="2" t="s">
        <v>155</v>
      </c>
      <c r="U172" s="2" t="s">
        <v>81</v>
      </c>
      <c r="V172" s="2" t="s">
        <v>82</v>
      </c>
      <c r="W172" s="2" t="s">
        <v>33</v>
      </c>
      <c r="X172" s="38" t="s">
        <v>44</v>
      </c>
      <c r="Y172" s="6" t="s">
        <v>118</v>
      </c>
      <c r="Z172" s="7" t="s">
        <v>155</v>
      </c>
      <c r="AA172" s="6" t="s">
        <v>454</v>
      </c>
      <c r="AB172" s="10">
        <v>100</v>
      </c>
      <c r="AC172" s="13">
        <v>0</v>
      </c>
      <c r="AD172" s="16" t="s">
        <v>34</v>
      </c>
      <c r="AE172" s="12">
        <v>43222</v>
      </c>
      <c r="AF172" s="13" t="s">
        <v>1828</v>
      </c>
      <c r="AG172" s="8" t="s">
        <v>1900</v>
      </c>
      <c r="AH172" s="26"/>
    </row>
    <row r="173" spans="1:34" ht="162">
      <c r="A173" s="1">
        <v>275</v>
      </c>
      <c r="B173" s="2" t="s">
        <v>74</v>
      </c>
      <c r="C173" s="38" t="s">
        <v>25</v>
      </c>
      <c r="D173" s="38" t="s">
        <v>26</v>
      </c>
      <c r="E173" s="2" t="s">
        <v>27</v>
      </c>
      <c r="F173" s="38">
        <v>2017</v>
      </c>
      <c r="G173" s="2">
        <v>91</v>
      </c>
      <c r="H173" s="38" t="s">
        <v>624</v>
      </c>
      <c r="I173" s="38">
        <v>3</v>
      </c>
      <c r="J173" s="2" t="s">
        <v>28</v>
      </c>
      <c r="K173" s="2" t="s">
        <v>58</v>
      </c>
      <c r="L173" s="2" t="s">
        <v>30</v>
      </c>
      <c r="M173" s="2" t="s">
        <v>342</v>
      </c>
      <c r="N173" s="2" t="s">
        <v>625</v>
      </c>
      <c r="O173" s="2" t="s">
        <v>633</v>
      </c>
      <c r="P173" s="2" t="s">
        <v>451</v>
      </c>
      <c r="Q173" s="2" t="s">
        <v>452</v>
      </c>
      <c r="R173" s="2" t="s">
        <v>453</v>
      </c>
      <c r="S173" s="2">
        <v>1</v>
      </c>
      <c r="T173" s="2" t="s">
        <v>155</v>
      </c>
      <c r="U173" s="2" t="s">
        <v>81</v>
      </c>
      <c r="V173" s="2" t="s">
        <v>364</v>
      </c>
      <c r="W173" s="2" t="s">
        <v>33</v>
      </c>
      <c r="X173" s="38" t="s">
        <v>44</v>
      </c>
      <c r="Y173" s="6" t="s">
        <v>118</v>
      </c>
      <c r="Z173" s="7" t="s">
        <v>155</v>
      </c>
      <c r="AA173" s="6" t="s">
        <v>454</v>
      </c>
      <c r="AB173" s="10">
        <v>100</v>
      </c>
      <c r="AC173" s="13"/>
      <c r="AD173" s="16" t="s">
        <v>34</v>
      </c>
      <c r="AE173" s="12">
        <v>43222</v>
      </c>
      <c r="AF173" s="13" t="s">
        <v>1828</v>
      </c>
      <c r="AG173" s="8" t="s">
        <v>1863</v>
      </c>
      <c r="AH173" s="26"/>
    </row>
    <row r="174" spans="1:34" ht="162">
      <c r="A174" s="1">
        <v>276</v>
      </c>
      <c r="B174" s="2" t="s">
        <v>74</v>
      </c>
      <c r="C174" s="38" t="s">
        <v>25</v>
      </c>
      <c r="D174" s="38" t="s">
        <v>26</v>
      </c>
      <c r="E174" s="2" t="s">
        <v>27</v>
      </c>
      <c r="F174" s="38">
        <v>2017</v>
      </c>
      <c r="G174" s="2">
        <v>91</v>
      </c>
      <c r="H174" s="38" t="s">
        <v>624</v>
      </c>
      <c r="I174" s="38">
        <v>4</v>
      </c>
      <c r="J174" s="2" t="s">
        <v>28</v>
      </c>
      <c r="K174" s="2" t="s">
        <v>58</v>
      </c>
      <c r="L174" s="2" t="s">
        <v>30</v>
      </c>
      <c r="M174" s="2" t="s">
        <v>342</v>
      </c>
      <c r="N174" s="2" t="s">
        <v>625</v>
      </c>
      <c r="O174" s="2" t="s">
        <v>633</v>
      </c>
      <c r="P174" s="2" t="s">
        <v>634</v>
      </c>
      <c r="Q174" s="2" t="s">
        <v>456</v>
      </c>
      <c r="R174" s="2" t="s">
        <v>635</v>
      </c>
      <c r="S174" s="2">
        <v>100</v>
      </c>
      <c r="T174" s="2" t="s">
        <v>155</v>
      </c>
      <c r="U174" s="2" t="s">
        <v>81</v>
      </c>
      <c r="V174" s="2" t="s">
        <v>364</v>
      </c>
      <c r="W174" s="2" t="s">
        <v>33</v>
      </c>
      <c r="X174" s="38" t="s">
        <v>44</v>
      </c>
      <c r="Y174" s="6" t="s">
        <v>118</v>
      </c>
      <c r="Z174" s="7" t="s">
        <v>155</v>
      </c>
      <c r="AA174" s="6" t="s">
        <v>454</v>
      </c>
      <c r="AB174" s="10">
        <v>100</v>
      </c>
      <c r="AC174" s="13"/>
      <c r="AD174" s="16" t="s">
        <v>34</v>
      </c>
      <c r="AE174" s="12">
        <v>43222</v>
      </c>
      <c r="AF174" s="13" t="s">
        <v>1828</v>
      </c>
      <c r="AG174" s="8" t="s">
        <v>1932</v>
      </c>
      <c r="AH174" s="26"/>
    </row>
    <row r="175" spans="1:34" ht="81">
      <c r="A175" s="1">
        <v>277</v>
      </c>
      <c r="B175" s="2" t="s">
        <v>74</v>
      </c>
      <c r="C175" s="38" t="s">
        <v>25</v>
      </c>
      <c r="D175" s="38" t="s">
        <v>26</v>
      </c>
      <c r="E175" s="2" t="s">
        <v>27</v>
      </c>
      <c r="F175" s="38">
        <v>2017</v>
      </c>
      <c r="G175" s="2">
        <v>91</v>
      </c>
      <c r="H175" s="38" t="s">
        <v>636</v>
      </c>
      <c r="I175" s="38">
        <v>1</v>
      </c>
      <c r="J175" s="2" t="s">
        <v>28</v>
      </c>
      <c r="K175" s="2" t="s">
        <v>58</v>
      </c>
      <c r="L175" s="2" t="s">
        <v>30</v>
      </c>
      <c r="M175" s="2" t="s">
        <v>342</v>
      </c>
      <c r="N175" s="2" t="s">
        <v>637</v>
      </c>
      <c r="O175" s="2" t="s">
        <v>638</v>
      </c>
      <c r="P175" s="2" t="s">
        <v>639</v>
      </c>
      <c r="Q175" s="2" t="s">
        <v>640</v>
      </c>
      <c r="R175" s="2" t="s">
        <v>641</v>
      </c>
      <c r="S175" s="2">
        <v>100</v>
      </c>
      <c r="T175" s="2" t="s">
        <v>155</v>
      </c>
      <c r="U175" s="2" t="s">
        <v>81</v>
      </c>
      <c r="V175" s="2" t="s">
        <v>360</v>
      </c>
      <c r="W175" s="2" t="s">
        <v>33</v>
      </c>
      <c r="X175" s="38" t="s">
        <v>44</v>
      </c>
      <c r="Y175" s="6" t="s">
        <v>118</v>
      </c>
      <c r="Z175" s="5" t="s">
        <v>155</v>
      </c>
      <c r="AA175" s="6" t="s">
        <v>454</v>
      </c>
      <c r="AB175" s="13">
        <v>0</v>
      </c>
      <c r="AC175" s="13"/>
      <c r="AD175" s="16" t="s">
        <v>44</v>
      </c>
      <c r="AE175" s="12">
        <v>43222</v>
      </c>
      <c r="AF175" s="13" t="s">
        <v>1828</v>
      </c>
      <c r="AG175" s="8" t="s">
        <v>1776</v>
      </c>
      <c r="AH175" s="26"/>
    </row>
    <row r="176" spans="1:34" ht="162">
      <c r="A176" s="1">
        <v>278</v>
      </c>
      <c r="B176" s="2" t="s">
        <v>74</v>
      </c>
      <c r="C176" s="38" t="s">
        <v>25</v>
      </c>
      <c r="D176" s="38" t="s">
        <v>26</v>
      </c>
      <c r="E176" s="2" t="s">
        <v>27</v>
      </c>
      <c r="F176" s="38">
        <v>2017</v>
      </c>
      <c r="G176" s="2">
        <v>91</v>
      </c>
      <c r="H176" s="38" t="s">
        <v>642</v>
      </c>
      <c r="I176" s="38">
        <v>1</v>
      </c>
      <c r="J176" s="2" t="s">
        <v>28</v>
      </c>
      <c r="K176" s="2" t="s">
        <v>58</v>
      </c>
      <c r="L176" s="2" t="s">
        <v>30</v>
      </c>
      <c r="M176" s="2" t="s">
        <v>342</v>
      </c>
      <c r="N176" s="2" t="s">
        <v>643</v>
      </c>
      <c r="O176" s="2" t="s">
        <v>644</v>
      </c>
      <c r="P176" s="2" t="s">
        <v>645</v>
      </c>
      <c r="Q176" s="2" t="s">
        <v>631</v>
      </c>
      <c r="R176" s="2" t="s">
        <v>632</v>
      </c>
      <c r="S176" s="2">
        <v>100</v>
      </c>
      <c r="T176" s="2" t="s">
        <v>155</v>
      </c>
      <c r="U176" s="2" t="s">
        <v>81</v>
      </c>
      <c r="V176" s="2" t="s">
        <v>360</v>
      </c>
      <c r="W176" s="2" t="s">
        <v>33</v>
      </c>
      <c r="X176" s="38" t="s">
        <v>44</v>
      </c>
      <c r="Y176" s="6" t="s">
        <v>118</v>
      </c>
      <c r="Z176" s="7" t="s">
        <v>155</v>
      </c>
      <c r="AA176" s="6" t="s">
        <v>454</v>
      </c>
      <c r="AB176" s="10">
        <v>100</v>
      </c>
      <c r="AC176" s="13"/>
      <c r="AD176" s="16" t="s">
        <v>34</v>
      </c>
      <c r="AE176" s="12">
        <v>43222</v>
      </c>
      <c r="AF176" s="13" t="s">
        <v>1828</v>
      </c>
      <c r="AG176" s="8" t="s">
        <v>1843</v>
      </c>
      <c r="AH176" s="26"/>
    </row>
    <row r="177" spans="1:34" ht="162">
      <c r="A177" s="1">
        <v>279</v>
      </c>
      <c r="B177" s="2" t="s">
        <v>74</v>
      </c>
      <c r="C177" s="38" t="s">
        <v>25</v>
      </c>
      <c r="D177" s="38" t="s">
        <v>26</v>
      </c>
      <c r="E177" s="2" t="s">
        <v>27</v>
      </c>
      <c r="F177" s="38">
        <v>2017</v>
      </c>
      <c r="G177" s="2">
        <v>91</v>
      </c>
      <c r="H177" s="38" t="s">
        <v>642</v>
      </c>
      <c r="I177" s="38">
        <v>2</v>
      </c>
      <c r="J177" s="2" t="s">
        <v>28</v>
      </c>
      <c r="K177" s="2" t="s">
        <v>58</v>
      </c>
      <c r="L177" s="2" t="s">
        <v>30</v>
      </c>
      <c r="M177" s="2" t="s">
        <v>342</v>
      </c>
      <c r="N177" s="2" t="s">
        <v>643</v>
      </c>
      <c r="O177" s="2" t="s">
        <v>644</v>
      </c>
      <c r="P177" s="2" t="s">
        <v>646</v>
      </c>
      <c r="Q177" s="2" t="s">
        <v>647</v>
      </c>
      <c r="R177" s="2" t="s">
        <v>648</v>
      </c>
      <c r="S177" s="2">
        <v>100</v>
      </c>
      <c r="T177" s="2" t="s">
        <v>155</v>
      </c>
      <c r="U177" s="2" t="s">
        <v>81</v>
      </c>
      <c r="V177" s="2" t="s">
        <v>360</v>
      </c>
      <c r="W177" s="2" t="s">
        <v>33</v>
      </c>
      <c r="X177" s="38" t="s">
        <v>44</v>
      </c>
      <c r="Y177" s="6" t="s">
        <v>118</v>
      </c>
      <c r="Z177" s="7" t="s">
        <v>155</v>
      </c>
      <c r="AA177" s="6" t="s">
        <v>454</v>
      </c>
      <c r="AB177" s="10">
        <v>100</v>
      </c>
      <c r="AC177" s="13"/>
      <c r="AD177" s="16" t="s">
        <v>34</v>
      </c>
      <c r="AE177" s="12">
        <v>43222</v>
      </c>
      <c r="AF177" s="13" t="s">
        <v>1828</v>
      </c>
      <c r="AG177" s="8" t="s">
        <v>1844</v>
      </c>
      <c r="AH177" s="26"/>
    </row>
    <row r="178" spans="1:34" ht="162">
      <c r="A178" s="1">
        <v>280</v>
      </c>
      <c r="B178" s="2" t="s">
        <v>74</v>
      </c>
      <c r="C178" s="38" t="s">
        <v>25</v>
      </c>
      <c r="D178" s="38" t="s">
        <v>26</v>
      </c>
      <c r="E178" s="2" t="s">
        <v>27</v>
      </c>
      <c r="F178" s="38">
        <v>2017</v>
      </c>
      <c r="G178" s="2">
        <v>91</v>
      </c>
      <c r="H178" s="38" t="s">
        <v>642</v>
      </c>
      <c r="I178" s="38">
        <v>3</v>
      </c>
      <c r="J178" s="2" t="s">
        <v>28</v>
      </c>
      <c r="K178" s="2" t="s">
        <v>58</v>
      </c>
      <c r="L178" s="2" t="s">
        <v>30</v>
      </c>
      <c r="M178" s="2" t="s">
        <v>342</v>
      </c>
      <c r="N178" s="2" t="s">
        <v>643</v>
      </c>
      <c r="O178" s="2" t="s">
        <v>644</v>
      </c>
      <c r="P178" s="2" t="s">
        <v>649</v>
      </c>
      <c r="Q178" s="2" t="s">
        <v>650</v>
      </c>
      <c r="R178" s="2" t="s">
        <v>651</v>
      </c>
      <c r="S178" s="2">
        <v>100</v>
      </c>
      <c r="T178" s="2" t="s">
        <v>155</v>
      </c>
      <c r="U178" s="2" t="s">
        <v>81</v>
      </c>
      <c r="V178" s="2" t="s">
        <v>506</v>
      </c>
      <c r="W178" s="2" t="s">
        <v>33</v>
      </c>
      <c r="X178" s="38" t="s">
        <v>44</v>
      </c>
      <c r="Y178" s="6" t="s">
        <v>118</v>
      </c>
      <c r="Z178" s="5" t="s">
        <v>155</v>
      </c>
      <c r="AA178" s="6" t="s">
        <v>454</v>
      </c>
      <c r="AB178" s="13">
        <v>0</v>
      </c>
      <c r="AC178" s="13"/>
      <c r="AD178" s="16" t="s">
        <v>68</v>
      </c>
      <c r="AE178" s="12">
        <v>43100</v>
      </c>
      <c r="AF178" s="13" t="s">
        <v>1828</v>
      </c>
      <c r="AG178" s="8" t="s">
        <v>1842</v>
      </c>
      <c r="AH178" s="26"/>
    </row>
    <row r="179" spans="1:34" ht="99">
      <c r="A179" s="1">
        <v>281</v>
      </c>
      <c r="B179" s="2" t="s">
        <v>56</v>
      </c>
      <c r="C179" s="38" t="s">
        <v>25</v>
      </c>
      <c r="D179" s="38" t="s">
        <v>26</v>
      </c>
      <c r="E179" s="2" t="s">
        <v>27</v>
      </c>
      <c r="F179" s="38">
        <v>2016</v>
      </c>
      <c r="G179" s="2">
        <v>119</v>
      </c>
      <c r="H179" s="38" t="s">
        <v>652</v>
      </c>
      <c r="I179" s="38">
        <v>1</v>
      </c>
      <c r="J179" s="2" t="s">
        <v>28</v>
      </c>
      <c r="K179" s="2" t="s">
        <v>58</v>
      </c>
      <c r="L179" s="2" t="s">
        <v>30</v>
      </c>
      <c r="M179" s="2" t="s">
        <v>342</v>
      </c>
      <c r="N179" s="2" t="s">
        <v>653</v>
      </c>
      <c r="O179" s="2" t="s">
        <v>605</v>
      </c>
      <c r="P179" s="2" t="s">
        <v>419</v>
      </c>
      <c r="Q179" s="2" t="s">
        <v>71</v>
      </c>
      <c r="R179" s="2" t="s">
        <v>407</v>
      </c>
      <c r="S179" s="2">
        <v>100</v>
      </c>
      <c r="T179" s="2" t="s">
        <v>408</v>
      </c>
      <c r="U179" s="2" t="s">
        <v>66</v>
      </c>
      <c r="V179" s="2" t="s">
        <v>67</v>
      </c>
      <c r="W179" s="2" t="s">
        <v>33</v>
      </c>
      <c r="X179" s="38" t="s">
        <v>44</v>
      </c>
      <c r="Y179" s="6" t="s">
        <v>309</v>
      </c>
      <c r="Z179" s="2" t="s">
        <v>408</v>
      </c>
      <c r="AA179" s="6" t="s">
        <v>400</v>
      </c>
      <c r="AB179" s="10">
        <v>100</v>
      </c>
      <c r="AC179" s="12"/>
      <c r="AD179" s="16" t="s">
        <v>34</v>
      </c>
      <c r="AE179" s="12">
        <v>43222</v>
      </c>
      <c r="AF179" s="13" t="s">
        <v>1828</v>
      </c>
      <c r="AG179" s="8" t="s">
        <v>1841</v>
      </c>
      <c r="AH179" s="26"/>
    </row>
    <row r="180" spans="1:34" ht="99">
      <c r="A180" s="1">
        <v>282</v>
      </c>
      <c r="B180" s="2" t="s">
        <v>56</v>
      </c>
      <c r="C180" s="38" t="s">
        <v>25</v>
      </c>
      <c r="D180" s="38" t="s">
        <v>26</v>
      </c>
      <c r="E180" s="2" t="s">
        <v>27</v>
      </c>
      <c r="F180" s="38">
        <v>2016</v>
      </c>
      <c r="G180" s="2">
        <v>119</v>
      </c>
      <c r="H180" s="38" t="s">
        <v>652</v>
      </c>
      <c r="I180" s="38">
        <v>2</v>
      </c>
      <c r="J180" s="2" t="s">
        <v>28</v>
      </c>
      <c r="K180" s="2" t="s">
        <v>58</v>
      </c>
      <c r="L180" s="2" t="s">
        <v>30</v>
      </c>
      <c r="M180" s="2" t="s">
        <v>342</v>
      </c>
      <c r="N180" s="2" t="s">
        <v>653</v>
      </c>
      <c r="O180" s="2" t="s">
        <v>606</v>
      </c>
      <c r="P180" s="2" t="s">
        <v>409</v>
      </c>
      <c r="Q180" s="2" t="s">
        <v>63</v>
      </c>
      <c r="R180" s="2" t="s">
        <v>72</v>
      </c>
      <c r="S180" s="2">
        <v>80</v>
      </c>
      <c r="T180" s="2" t="s">
        <v>596</v>
      </c>
      <c r="U180" s="2" t="s">
        <v>66</v>
      </c>
      <c r="V180" s="2" t="s">
        <v>411</v>
      </c>
      <c r="W180" s="2" t="s">
        <v>33</v>
      </c>
      <c r="X180" s="38" t="s">
        <v>44</v>
      </c>
      <c r="Y180" s="6" t="s">
        <v>309</v>
      </c>
      <c r="Z180" s="2" t="s">
        <v>408</v>
      </c>
      <c r="AA180" s="6" t="s">
        <v>400</v>
      </c>
      <c r="AB180" s="10">
        <v>100</v>
      </c>
      <c r="AC180" s="12"/>
      <c r="AD180" s="16" t="s">
        <v>34</v>
      </c>
      <c r="AE180" s="12">
        <v>43222</v>
      </c>
      <c r="AF180" s="13" t="s">
        <v>1828</v>
      </c>
      <c r="AG180" s="8" t="s">
        <v>1853</v>
      </c>
      <c r="AH180" s="26"/>
    </row>
    <row r="181" spans="1:34" ht="99">
      <c r="A181" s="1">
        <v>283</v>
      </c>
      <c r="B181" s="2" t="s">
        <v>56</v>
      </c>
      <c r="C181" s="38" t="s">
        <v>25</v>
      </c>
      <c r="D181" s="38" t="s">
        <v>26</v>
      </c>
      <c r="E181" s="2" t="s">
        <v>27</v>
      </c>
      <c r="F181" s="38">
        <v>2016</v>
      </c>
      <c r="G181" s="2">
        <v>119</v>
      </c>
      <c r="H181" s="38" t="s">
        <v>652</v>
      </c>
      <c r="I181" s="38">
        <v>3</v>
      </c>
      <c r="J181" s="2" t="s">
        <v>28</v>
      </c>
      <c r="K181" s="2" t="s">
        <v>58</v>
      </c>
      <c r="L181" s="2" t="s">
        <v>30</v>
      </c>
      <c r="M181" s="2" t="s">
        <v>342</v>
      </c>
      <c r="N181" s="2" t="s">
        <v>653</v>
      </c>
      <c r="O181" s="2" t="s">
        <v>654</v>
      </c>
      <c r="P181" s="2" t="s">
        <v>655</v>
      </c>
      <c r="Q181" s="2" t="s">
        <v>559</v>
      </c>
      <c r="R181" s="2" t="s">
        <v>560</v>
      </c>
      <c r="S181" s="2">
        <v>100</v>
      </c>
      <c r="T181" s="2" t="s">
        <v>499</v>
      </c>
      <c r="U181" s="2" t="s">
        <v>279</v>
      </c>
      <c r="V181" s="2" t="s">
        <v>411</v>
      </c>
      <c r="W181" s="2" t="s">
        <v>33</v>
      </c>
      <c r="X181" s="38" t="s">
        <v>44</v>
      </c>
      <c r="Y181" s="6" t="s">
        <v>118</v>
      </c>
      <c r="Z181" s="7" t="s">
        <v>125</v>
      </c>
      <c r="AA181" s="6" t="s">
        <v>454</v>
      </c>
      <c r="AB181" s="10">
        <v>100</v>
      </c>
      <c r="AC181" s="13">
        <v>0</v>
      </c>
      <c r="AD181" s="16" t="s">
        <v>34</v>
      </c>
      <c r="AE181" s="12">
        <v>43222</v>
      </c>
      <c r="AF181" s="13" t="s">
        <v>1828</v>
      </c>
      <c r="AG181" s="8" t="s">
        <v>1853</v>
      </c>
      <c r="AH181" s="26"/>
    </row>
    <row r="182" spans="1:34" ht="126">
      <c r="A182" s="1">
        <v>288</v>
      </c>
      <c r="B182" s="2" t="s">
        <v>74</v>
      </c>
      <c r="C182" s="38" t="s">
        <v>25</v>
      </c>
      <c r="D182" s="38" t="s">
        <v>26</v>
      </c>
      <c r="E182" s="2" t="s">
        <v>27</v>
      </c>
      <c r="F182" s="38">
        <v>2017</v>
      </c>
      <c r="G182" s="2">
        <v>91</v>
      </c>
      <c r="H182" s="38" t="s">
        <v>656</v>
      </c>
      <c r="I182" s="38">
        <v>1</v>
      </c>
      <c r="J182" s="2" t="s">
        <v>28</v>
      </c>
      <c r="K182" s="2" t="s">
        <v>58</v>
      </c>
      <c r="L182" s="2" t="s">
        <v>30</v>
      </c>
      <c r="M182" s="2" t="s">
        <v>342</v>
      </c>
      <c r="N182" s="2" t="s">
        <v>657</v>
      </c>
      <c r="O182" s="2" t="s">
        <v>658</v>
      </c>
      <c r="P182" s="2" t="s">
        <v>451</v>
      </c>
      <c r="Q182" s="2" t="s">
        <v>453</v>
      </c>
      <c r="R182" s="2" t="s">
        <v>453</v>
      </c>
      <c r="S182" s="2">
        <v>1</v>
      </c>
      <c r="T182" s="2" t="s">
        <v>155</v>
      </c>
      <c r="U182" s="2" t="s">
        <v>81</v>
      </c>
      <c r="V182" s="2" t="s">
        <v>364</v>
      </c>
      <c r="W182" s="2" t="s">
        <v>33</v>
      </c>
      <c r="X182" s="38" t="s">
        <v>44</v>
      </c>
      <c r="Y182" s="6" t="s">
        <v>118</v>
      </c>
      <c r="Z182" s="7" t="s">
        <v>155</v>
      </c>
      <c r="AA182" s="6" t="s">
        <v>454</v>
      </c>
      <c r="AB182" s="10">
        <v>100</v>
      </c>
      <c r="AC182" s="13"/>
      <c r="AD182" s="16" t="s">
        <v>34</v>
      </c>
      <c r="AE182" s="12">
        <v>43222</v>
      </c>
      <c r="AF182" s="13" t="s">
        <v>1828</v>
      </c>
      <c r="AG182" s="8" t="s">
        <v>1863</v>
      </c>
      <c r="AH182" s="26"/>
    </row>
    <row r="183" spans="1:34" ht="126">
      <c r="A183" s="1">
        <v>289</v>
      </c>
      <c r="B183" s="2" t="s">
        <v>74</v>
      </c>
      <c r="C183" s="38" t="s">
        <v>25</v>
      </c>
      <c r="D183" s="38" t="s">
        <v>26</v>
      </c>
      <c r="E183" s="2" t="s">
        <v>27</v>
      </c>
      <c r="F183" s="38">
        <v>2017</v>
      </c>
      <c r="G183" s="2">
        <v>91</v>
      </c>
      <c r="H183" s="38" t="s">
        <v>656</v>
      </c>
      <c r="I183" s="38">
        <v>2</v>
      </c>
      <c r="J183" s="2" t="s">
        <v>28</v>
      </c>
      <c r="K183" s="2" t="s">
        <v>58</v>
      </c>
      <c r="L183" s="2" t="s">
        <v>30</v>
      </c>
      <c r="M183" s="2" t="s">
        <v>342</v>
      </c>
      <c r="N183" s="2" t="s">
        <v>657</v>
      </c>
      <c r="O183" s="2" t="s">
        <v>658</v>
      </c>
      <c r="P183" s="2" t="s">
        <v>659</v>
      </c>
      <c r="Q183" s="2" t="s">
        <v>456</v>
      </c>
      <c r="R183" s="2" t="s">
        <v>635</v>
      </c>
      <c r="S183" s="2">
        <v>100</v>
      </c>
      <c r="T183" s="2" t="s">
        <v>155</v>
      </c>
      <c r="U183" s="2" t="s">
        <v>81</v>
      </c>
      <c r="V183" s="2" t="s">
        <v>364</v>
      </c>
      <c r="W183" s="2" t="s">
        <v>33</v>
      </c>
      <c r="X183" s="38" t="s">
        <v>44</v>
      </c>
      <c r="Y183" s="6" t="s">
        <v>118</v>
      </c>
      <c r="Z183" s="7" t="s">
        <v>155</v>
      </c>
      <c r="AA183" s="6" t="s">
        <v>454</v>
      </c>
      <c r="AB183" s="10">
        <v>100</v>
      </c>
      <c r="AC183" s="13"/>
      <c r="AD183" s="16" t="s">
        <v>34</v>
      </c>
      <c r="AE183" s="12">
        <v>43222</v>
      </c>
      <c r="AF183" s="13" t="s">
        <v>1828</v>
      </c>
      <c r="AG183" s="8" t="s">
        <v>1932</v>
      </c>
      <c r="AH183" s="26"/>
    </row>
    <row r="184" spans="1:34" ht="108">
      <c r="A184" s="1">
        <v>291</v>
      </c>
      <c r="B184" s="2" t="s">
        <v>56</v>
      </c>
      <c r="C184" s="38" t="s">
        <v>25</v>
      </c>
      <c r="D184" s="38" t="s">
        <v>26</v>
      </c>
      <c r="E184" s="2" t="s">
        <v>27</v>
      </c>
      <c r="F184" s="38">
        <v>2016</v>
      </c>
      <c r="G184" s="2">
        <v>119</v>
      </c>
      <c r="H184" s="38" t="s">
        <v>660</v>
      </c>
      <c r="I184" s="38">
        <v>2</v>
      </c>
      <c r="J184" s="2" t="s">
        <v>28</v>
      </c>
      <c r="K184" s="2" t="s">
        <v>58</v>
      </c>
      <c r="L184" s="2" t="s">
        <v>30</v>
      </c>
      <c r="M184" s="2" t="s">
        <v>342</v>
      </c>
      <c r="N184" s="2" t="s">
        <v>661</v>
      </c>
      <c r="O184" s="2" t="s">
        <v>446</v>
      </c>
      <c r="P184" s="2" t="s">
        <v>70</v>
      </c>
      <c r="Q184" s="2" t="s">
        <v>71</v>
      </c>
      <c r="R184" s="2" t="s">
        <v>72</v>
      </c>
      <c r="S184" s="2">
        <v>0.8</v>
      </c>
      <c r="T184" s="2" t="s">
        <v>65</v>
      </c>
      <c r="U184" s="2" t="s">
        <v>66</v>
      </c>
      <c r="V184" s="2" t="s">
        <v>73</v>
      </c>
      <c r="W184" s="2" t="s">
        <v>33</v>
      </c>
      <c r="X184" s="38" t="s">
        <v>44</v>
      </c>
      <c r="Y184" s="6" t="s">
        <v>309</v>
      </c>
      <c r="Z184" s="5" t="s">
        <v>80</v>
      </c>
      <c r="AA184" s="6" t="s">
        <v>400</v>
      </c>
      <c r="AB184" s="13"/>
      <c r="AC184" s="13"/>
      <c r="AD184" s="16" t="s">
        <v>44</v>
      </c>
      <c r="AE184" s="12"/>
      <c r="AF184" s="13"/>
      <c r="AG184" s="8" t="s">
        <v>1924</v>
      </c>
      <c r="AH184" s="26"/>
    </row>
    <row r="185" spans="1:34" ht="108">
      <c r="A185" s="1">
        <v>292</v>
      </c>
      <c r="B185" s="2" t="s">
        <v>56</v>
      </c>
      <c r="C185" s="38" t="s">
        <v>25</v>
      </c>
      <c r="D185" s="38" t="s">
        <v>26</v>
      </c>
      <c r="E185" s="2" t="s">
        <v>27</v>
      </c>
      <c r="F185" s="38">
        <v>2016</v>
      </c>
      <c r="G185" s="2">
        <v>119</v>
      </c>
      <c r="H185" s="38" t="s">
        <v>660</v>
      </c>
      <c r="I185" s="38">
        <v>3</v>
      </c>
      <c r="J185" s="2" t="s">
        <v>28</v>
      </c>
      <c r="K185" s="2" t="s">
        <v>58</v>
      </c>
      <c r="L185" s="2" t="s">
        <v>30</v>
      </c>
      <c r="M185" s="2" t="s">
        <v>342</v>
      </c>
      <c r="N185" s="2" t="s">
        <v>661</v>
      </c>
      <c r="O185" s="2" t="s">
        <v>663</v>
      </c>
      <c r="P185" s="2" t="s">
        <v>664</v>
      </c>
      <c r="Q185" s="2" t="s">
        <v>665</v>
      </c>
      <c r="R185" s="2" t="s">
        <v>666</v>
      </c>
      <c r="S185" s="2">
        <v>1</v>
      </c>
      <c r="T185" s="2" t="s">
        <v>667</v>
      </c>
      <c r="U185" s="2" t="s">
        <v>282</v>
      </c>
      <c r="V185" s="2" t="s">
        <v>283</v>
      </c>
      <c r="W185" s="2" t="s">
        <v>33</v>
      </c>
      <c r="X185" s="38" t="s">
        <v>44</v>
      </c>
      <c r="Y185" s="6" t="s">
        <v>323</v>
      </c>
      <c r="Z185" s="5" t="s">
        <v>667</v>
      </c>
      <c r="AA185" s="6"/>
      <c r="AB185" s="13"/>
      <c r="AC185" s="13"/>
      <c r="AD185" s="16" t="s">
        <v>44</v>
      </c>
      <c r="AE185" s="12"/>
      <c r="AF185" s="13"/>
      <c r="AG185" s="8" t="s">
        <v>1924</v>
      </c>
      <c r="AH185" s="26"/>
    </row>
    <row r="186" spans="1:34" ht="108">
      <c r="A186" s="1">
        <v>293</v>
      </c>
      <c r="B186" s="2" t="s">
        <v>56</v>
      </c>
      <c r="C186" s="38" t="s">
        <v>25</v>
      </c>
      <c r="D186" s="38" t="s">
        <v>26</v>
      </c>
      <c r="E186" s="2" t="s">
        <v>27</v>
      </c>
      <c r="F186" s="38">
        <v>2016</v>
      </c>
      <c r="G186" s="2">
        <v>119</v>
      </c>
      <c r="H186" s="38" t="s">
        <v>660</v>
      </c>
      <c r="I186" s="38">
        <v>4</v>
      </c>
      <c r="J186" s="2" t="s">
        <v>28</v>
      </c>
      <c r="K186" s="2" t="s">
        <v>58</v>
      </c>
      <c r="L186" s="2" t="s">
        <v>30</v>
      </c>
      <c r="M186" s="2" t="s">
        <v>342</v>
      </c>
      <c r="N186" s="2" t="s">
        <v>661</v>
      </c>
      <c r="O186" s="2" t="s">
        <v>663</v>
      </c>
      <c r="P186" s="2" t="s">
        <v>668</v>
      </c>
      <c r="Q186" s="2" t="s">
        <v>669</v>
      </c>
      <c r="R186" s="2" t="s">
        <v>670</v>
      </c>
      <c r="S186" s="2">
        <v>1</v>
      </c>
      <c r="T186" s="2" t="s">
        <v>671</v>
      </c>
      <c r="U186" s="2" t="s">
        <v>282</v>
      </c>
      <c r="V186" s="2" t="s">
        <v>283</v>
      </c>
      <c r="W186" s="2" t="s">
        <v>33</v>
      </c>
      <c r="X186" s="38" t="s">
        <v>44</v>
      </c>
      <c r="Y186" s="6" t="s">
        <v>323</v>
      </c>
      <c r="Z186" s="5" t="s">
        <v>667</v>
      </c>
      <c r="AA186" s="6"/>
      <c r="AB186" s="13"/>
      <c r="AC186" s="13"/>
      <c r="AD186" s="16" t="s">
        <v>44</v>
      </c>
      <c r="AE186" s="12"/>
      <c r="AF186" s="13"/>
      <c r="AG186" s="8" t="s">
        <v>1924</v>
      </c>
      <c r="AH186" s="26"/>
    </row>
    <row r="187" spans="1:34" ht="117">
      <c r="A187" s="1">
        <v>295</v>
      </c>
      <c r="B187" s="2" t="s">
        <v>56</v>
      </c>
      <c r="C187" s="38" t="s">
        <v>25</v>
      </c>
      <c r="D187" s="38" t="s">
        <v>26</v>
      </c>
      <c r="E187" s="2" t="s">
        <v>27</v>
      </c>
      <c r="F187" s="38">
        <v>2016</v>
      </c>
      <c r="G187" s="2">
        <v>119</v>
      </c>
      <c r="H187" s="38" t="s">
        <v>672</v>
      </c>
      <c r="I187" s="38">
        <v>2</v>
      </c>
      <c r="J187" s="2" t="s">
        <v>28</v>
      </c>
      <c r="K187" s="2" t="s">
        <v>58</v>
      </c>
      <c r="L187" s="2" t="s">
        <v>30</v>
      </c>
      <c r="M187" s="2" t="s">
        <v>342</v>
      </c>
      <c r="N187" s="2" t="s">
        <v>673</v>
      </c>
      <c r="O187" s="2" t="s">
        <v>674</v>
      </c>
      <c r="P187" s="2" t="s">
        <v>668</v>
      </c>
      <c r="Q187" s="2" t="s">
        <v>569</v>
      </c>
      <c r="R187" s="2" t="s">
        <v>676</v>
      </c>
      <c r="S187" s="2">
        <v>100</v>
      </c>
      <c r="T187" s="2" t="s">
        <v>662</v>
      </c>
      <c r="U187" s="2" t="s">
        <v>282</v>
      </c>
      <c r="V187" s="2" t="s">
        <v>411</v>
      </c>
      <c r="W187" s="2" t="s">
        <v>33</v>
      </c>
      <c r="X187" s="38" t="s">
        <v>44</v>
      </c>
      <c r="Y187" s="6" t="s">
        <v>323</v>
      </c>
      <c r="Z187" s="2" t="s">
        <v>1914</v>
      </c>
      <c r="AA187" s="6"/>
      <c r="AB187" s="13"/>
      <c r="AC187" s="13"/>
      <c r="AD187" s="16" t="s">
        <v>44</v>
      </c>
      <c r="AE187" s="12"/>
      <c r="AF187" s="13"/>
      <c r="AG187" s="8" t="s">
        <v>1924</v>
      </c>
      <c r="AH187" s="26"/>
    </row>
    <row r="188" spans="1:34" ht="117">
      <c r="A188" s="1">
        <v>296</v>
      </c>
      <c r="B188" s="2" t="s">
        <v>56</v>
      </c>
      <c r="C188" s="38" t="s">
        <v>25</v>
      </c>
      <c r="D188" s="38" t="s">
        <v>26</v>
      </c>
      <c r="E188" s="2" t="s">
        <v>27</v>
      </c>
      <c r="F188" s="38">
        <v>2016</v>
      </c>
      <c r="G188" s="2">
        <v>119</v>
      </c>
      <c r="H188" s="38" t="s">
        <v>672</v>
      </c>
      <c r="I188" s="38">
        <v>3</v>
      </c>
      <c r="J188" s="2" t="s">
        <v>28</v>
      </c>
      <c r="K188" s="2" t="s">
        <v>58</v>
      </c>
      <c r="L188" s="2" t="s">
        <v>30</v>
      </c>
      <c r="M188" s="2" t="s">
        <v>342</v>
      </c>
      <c r="N188" s="2" t="s">
        <v>673</v>
      </c>
      <c r="O188" s="2" t="s">
        <v>347</v>
      </c>
      <c r="P188" s="2" t="s">
        <v>62</v>
      </c>
      <c r="Q188" s="2" t="s">
        <v>63</v>
      </c>
      <c r="R188" s="2" t="s">
        <v>64</v>
      </c>
      <c r="S188" s="2">
        <v>1</v>
      </c>
      <c r="T188" s="2" t="s">
        <v>65</v>
      </c>
      <c r="U188" s="2" t="s">
        <v>66</v>
      </c>
      <c r="V188" s="2" t="s">
        <v>67</v>
      </c>
      <c r="W188" s="2" t="s">
        <v>33</v>
      </c>
      <c r="X188" s="38" t="s">
        <v>44</v>
      </c>
      <c r="Y188" s="6" t="s">
        <v>309</v>
      </c>
      <c r="Z188" s="5" t="s">
        <v>80</v>
      </c>
      <c r="AA188" s="6" t="s">
        <v>400</v>
      </c>
      <c r="AB188" s="13"/>
      <c r="AC188" s="13"/>
      <c r="AD188" s="16" t="s">
        <v>44</v>
      </c>
      <c r="AE188" s="12"/>
      <c r="AF188" s="13"/>
      <c r="AG188" s="8" t="s">
        <v>1924</v>
      </c>
      <c r="AH188" s="26"/>
    </row>
    <row r="189" spans="1:34" ht="117">
      <c r="A189" s="1">
        <v>297</v>
      </c>
      <c r="B189" s="2" t="s">
        <v>56</v>
      </c>
      <c r="C189" s="38" t="s">
        <v>25</v>
      </c>
      <c r="D189" s="38" t="s">
        <v>26</v>
      </c>
      <c r="E189" s="2" t="s">
        <v>27</v>
      </c>
      <c r="F189" s="38">
        <v>2016</v>
      </c>
      <c r="G189" s="2">
        <v>119</v>
      </c>
      <c r="H189" s="38" t="s">
        <v>672</v>
      </c>
      <c r="I189" s="38">
        <v>4</v>
      </c>
      <c r="J189" s="2" t="s">
        <v>28</v>
      </c>
      <c r="K189" s="2" t="s">
        <v>58</v>
      </c>
      <c r="L189" s="2" t="s">
        <v>30</v>
      </c>
      <c r="M189" s="2" t="s">
        <v>342</v>
      </c>
      <c r="N189" s="2" t="s">
        <v>673</v>
      </c>
      <c r="O189" s="2" t="s">
        <v>446</v>
      </c>
      <c r="P189" s="2" t="s">
        <v>70</v>
      </c>
      <c r="Q189" s="2" t="s">
        <v>71</v>
      </c>
      <c r="R189" s="2" t="s">
        <v>72</v>
      </c>
      <c r="S189" s="2">
        <v>0.8</v>
      </c>
      <c r="T189" s="2" t="s">
        <v>65</v>
      </c>
      <c r="U189" s="2" t="s">
        <v>66</v>
      </c>
      <c r="V189" s="2" t="s">
        <v>73</v>
      </c>
      <c r="W189" s="2" t="s">
        <v>33</v>
      </c>
      <c r="X189" s="38" t="s">
        <v>44</v>
      </c>
      <c r="Y189" s="6" t="s">
        <v>309</v>
      </c>
      <c r="Z189" s="5" t="s">
        <v>80</v>
      </c>
      <c r="AA189" s="6" t="s">
        <v>400</v>
      </c>
      <c r="AB189" s="13"/>
      <c r="AC189" s="13"/>
      <c r="AD189" s="16" t="s">
        <v>44</v>
      </c>
      <c r="AE189" s="12"/>
      <c r="AF189" s="13"/>
      <c r="AG189" s="8" t="s">
        <v>1924</v>
      </c>
      <c r="AH189" s="26"/>
    </row>
    <row r="190" spans="1:34" ht="63">
      <c r="A190" s="1">
        <v>298</v>
      </c>
      <c r="B190" s="2" t="s">
        <v>56</v>
      </c>
      <c r="C190" s="38" t="s">
        <v>25</v>
      </c>
      <c r="D190" s="38" t="s">
        <v>26</v>
      </c>
      <c r="E190" s="2" t="s">
        <v>27</v>
      </c>
      <c r="F190" s="38">
        <v>2016</v>
      </c>
      <c r="G190" s="2">
        <v>119</v>
      </c>
      <c r="H190" s="38" t="s">
        <v>677</v>
      </c>
      <c r="I190" s="38">
        <v>1</v>
      </c>
      <c r="J190" s="2" t="s">
        <v>28</v>
      </c>
      <c r="K190" s="2" t="s">
        <v>58</v>
      </c>
      <c r="L190" s="2" t="s">
        <v>30</v>
      </c>
      <c r="M190" s="2" t="s">
        <v>342</v>
      </c>
      <c r="N190" s="2" t="s">
        <v>678</v>
      </c>
      <c r="O190" s="2" t="s">
        <v>403</v>
      </c>
      <c r="P190" s="2" t="s">
        <v>679</v>
      </c>
      <c r="Q190" s="2" t="s">
        <v>71</v>
      </c>
      <c r="R190" s="2" t="s">
        <v>72</v>
      </c>
      <c r="S190" s="2">
        <v>100</v>
      </c>
      <c r="T190" s="2" t="s">
        <v>596</v>
      </c>
      <c r="U190" s="2" t="s">
        <v>66</v>
      </c>
      <c r="V190" s="2" t="s">
        <v>411</v>
      </c>
      <c r="W190" s="2" t="s">
        <v>33</v>
      </c>
      <c r="X190" s="38" t="s">
        <v>44</v>
      </c>
      <c r="Y190" s="6" t="s">
        <v>1753</v>
      </c>
      <c r="Z190" s="7" t="s">
        <v>1754</v>
      </c>
      <c r="AA190" s="6" t="s">
        <v>400</v>
      </c>
      <c r="AB190" s="13">
        <v>100</v>
      </c>
      <c r="AC190" s="13">
        <v>100</v>
      </c>
      <c r="AD190" s="16" t="s">
        <v>34</v>
      </c>
      <c r="AE190" s="12">
        <v>43069</v>
      </c>
      <c r="AF190" s="13" t="s">
        <v>1755</v>
      </c>
      <c r="AG190" s="8" t="s">
        <v>1885</v>
      </c>
      <c r="AH190" s="26"/>
    </row>
    <row r="191" spans="1:34" ht="54">
      <c r="A191" s="1">
        <v>299</v>
      </c>
      <c r="B191" s="2" t="s">
        <v>56</v>
      </c>
      <c r="C191" s="38" t="s">
        <v>25</v>
      </c>
      <c r="D191" s="38" t="s">
        <v>26</v>
      </c>
      <c r="E191" s="2" t="s">
        <v>27</v>
      </c>
      <c r="F191" s="38">
        <v>2016</v>
      </c>
      <c r="G191" s="2">
        <v>119</v>
      </c>
      <c r="H191" s="38" t="s">
        <v>677</v>
      </c>
      <c r="I191" s="38">
        <v>2</v>
      </c>
      <c r="J191" s="2" t="s">
        <v>28</v>
      </c>
      <c r="K191" s="2" t="s">
        <v>58</v>
      </c>
      <c r="L191" s="2" t="s">
        <v>30</v>
      </c>
      <c r="M191" s="2" t="s">
        <v>342</v>
      </c>
      <c r="N191" s="2" t="s">
        <v>678</v>
      </c>
      <c r="O191" s="2" t="s">
        <v>446</v>
      </c>
      <c r="P191" s="2" t="s">
        <v>70</v>
      </c>
      <c r="Q191" s="2" t="s">
        <v>71</v>
      </c>
      <c r="R191" s="2" t="s">
        <v>72</v>
      </c>
      <c r="S191" s="2">
        <v>0.8</v>
      </c>
      <c r="T191" s="2" t="s">
        <v>65</v>
      </c>
      <c r="U191" s="2" t="s">
        <v>66</v>
      </c>
      <c r="V191" s="2" t="s">
        <v>73</v>
      </c>
      <c r="W191" s="2" t="s">
        <v>33</v>
      </c>
      <c r="X191" s="38" t="s">
        <v>44</v>
      </c>
      <c r="Y191" s="6" t="s">
        <v>309</v>
      </c>
      <c r="Z191" s="5" t="s">
        <v>80</v>
      </c>
      <c r="AA191" s="6" t="s">
        <v>400</v>
      </c>
      <c r="AB191" s="13"/>
      <c r="AC191" s="13"/>
      <c r="AD191" s="16" t="s">
        <v>44</v>
      </c>
      <c r="AE191" s="12"/>
      <c r="AF191" s="13"/>
      <c r="AG191" s="8" t="s">
        <v>1924</v>
      </c>
      <c r="AH191" s="26"/>
    </row>
    <row r="192" spans="1:34" ht="108">
      <c r="A192" s="1">
        <v>300</v>
      </c>
      <c r="B192" s="2" t="s">
        <v>56</v>
      </c>
      <c r="C192" s="38" t="s">
        <v>25</v>
      </c>
      <c r="D192" s="38" t="s">
        <v>26</v>
      </c>
      <c r="E192" s="2" t="s">
        <v>27</v>
      </c>
      <c r="F192" s="38">
        <v>2016</v>
      </c>
      <c r="G192" s="2">
        <v>119</v>
      </c>
      <c r="H192" s="38" t="s">
        <v>680</v>
      </c>
      <c r="I192" s="38">
        <v>1</v>
      </c>
      <c r="J192" s="2" t="s">
        <v>28</v>
      </c>
      <c r="K192" s="2" t="s">
        <v>58</v>
      </c>
      <c r="L192" s="2" t="s">
        <v>30</v>
      </c>
      <c r="M192" s="2" t="s">
        <v>342</v>
      </c>
      <c r="N192" s="2" t="s">
        <v>681</v>
      </c>
      <c r="O192" s="2" t="s">
        <v>590</v>
      </c>
      <c r="P192" s="2" t="s">
        <v>679</v>
      </c>
      <c r="Q192" s="2" t="s">
        <v>71</v>
      </c>
      <c r="R192" s="2" t="s">
        <v>72</v>
      </c>
      <c r="S192" s="2">
        <v>100</v>
      </c>
      <c r="T192" s="2" t="s">
        <v>596</v>
      </c>
      <c r="U192" s="2" t="s">
        <v>66</v>
      </c>
      <c r="V192" s="2" t="s">
        <v>411</v>
      </c>
      <c r="W192" s="2" t="s">
        <v>33</v>
      </c>
      <c r="X192" s="38" t="s">
        <v>44</v>
      </c>
      <c r="Y192" s="6" t="s">
        <v>1753</v>
      </c>
      <c r="Z192" s="7" t="s">
        <v>1754</v>
      </c>
      <c r="AA192" s="6" t="s">
        <v>400</v>
      </c>
      <c r="AB192" s="13">
        <v>100</v>
      </c>
      <c r="AC192" s="13">
        <v>100</v>
      </c>
      <c r="AD192" s="16" t="s">
        <v>34</v>
      </c>
      <c r="AE192" s="12">
        <v>43069</v>
      </c>
      <c r="AF192" s="13" t="s">
        <v>1755</v>
      </c>
      <c r="AG192" s="8" t="s">
        <v>1885</v>
      </c>
      <c r="AH192" s="26"/>
    </row>
    <row r="193" spans="1:34" ht="108">
      <c r="A193" s="1">
        <v>301</v>
      </c>
      <c r="B193" s="2" t="s">
        <v>56</v>
      </c>
      <c r="C193" s="38" t="s">
        <v>25</v>
      </c>
      <c r="D193" s="38" t="s">
        <v>26</v>
      </c>
      <c r="E193" s="2" t="s">
        <v>27</v>
      </c>
      <c r="F193" s="38">
        <v>2016</v>
      </c>
      <c r="G193" s="2">
        <v>119</v>
      </c>
      <c r="H193" s="38" t="s">
        <v>680</v>
      </c>
      <c r="I193" s="38">
        <v>2</v>
      </c>
      <c r="J193" s="2" t="s">
        <v>28</v>
      </c>
      <c r="K193" s="2" t="s">
        <v>58</v>
      </c>
      <c r="L193" s="2" t="s">
        <v>30</v>
      </c>
      <c r="M193" s="2" t="s">
        <v>342</v>
      </c>
      <c r="N193" s="2" t="s">
        <v>681</v>
      </c>
      <c r="O193" s="2" t="s">
        <v>446</v>
      </c>
      <c r="P193" s="2" t="s">
        <v>70</v>
      </c>
      <c r="Q193" s="2" t="s">
        <v>71</v>
      </c>
      <c r="R193" s="2" t="s">
        <v>72</v>
      </c>
      <c r="S193" s="2">
        <v>0.8</v>
      </c>
      <c r="T193" s="2" t="s">
        <v>65</v>
      </c>
      <c r="U193" s="2" t="s">
        <v>66</v>
      </c>
      <c r="V193" s="2" t="s">
        <v>73</v>
      </c>
      <c r="W193" s="2" t="s">
        <v>33</v>
      </c>
      <c r="X193" s="38" t="s">
        <v>44</v>
      </c>
      <c r="Y193" s="6" t="s">
        <v>309</v>
      </c>
      <c r="Z193" s="5" t="s">
        <v>80</v>
      </c>
      <c r="AA193" s="6" t="s">
        <v>400</v>
      </c>
      <c r="AB193" s="13"/>
      <c r="AC193" s="13"/>
      <c r="AD193" s="16" t="s">
        <v>44</v>
      </c>
      <c r="AE193" s="12"/>
      <c r="AF193" s="13"/>
      <c r="AG193" s="8" t="s">
        <v>1924</v>
      </c>
      <c r="AH193" s="26"/>
    </row>
    <row r="194" spans="1:34" ht="144">
      <c r="A194" s="1">
        <v>302</v>
      </c>
      <c r="B194" s="2" t="s">
        <v>56</v>
      </c>
      <c r="C194" s="38" t="s">
        <v>25</v>
      </c>
      <c r="D194" s="38" t="s">
        <v>26</v>
      </c>
      <c r="E194" s="2" t="s">
        <v>27</v>
      </c>
      <c r="F194" s="38">
        <v>2016</v>
      </c>
      <c r="G194" s="2">
        <v>119</v>
      </c>
      <c r="H194" s="38" t="s">
        <v>682</v>
      </c>
      <c r="I194" s="38">
        <v>1</v>
      </c>
      <c r="J194" s="2" t="s">
        <v>28</v>
      </c>
      <c r="K194" s="2" t="s">
        <v>58</v>
      </c>
      <c r="L194" s="2" t="s">
        <v>30</v>
      </c>
      <c r="M194" s="2" t="s">
        <v>342</v>
      </c>
      <c r="N194" s="2" t="s">
        <v>683</v>
      </c>
      <c r="O194" s="2" t="s">
        <v>684</v>
      </c>
      <c r="P194" s="2" t="s">
        <v>685</v>
      </c>
      <c r="Q194" s="2" t="s">
        <v>569</v>
      </c>
      <c r="R194" s="2" t="s">
        <v>686</v>
      </c>
      <c r="S194" s="2">
        <v>100</v>
      </c>
      <c r="T194" s="2" t="s">
        <v>662</v>
      </c>
      <c r="U194" s="2" t="s">
        <v>282</v>
      </c>
      <c r="V194" s="2" t="s">
        <v>411</v>
      </c>
      <c r="W194" s="2" t="s">
        <v>33</v>
      </c>
      <c r="X194" s="38" t="s">
        <v>44</v>
      </c>
      <c r="Y194" s="6" t="s">
        <v>1767</v>
      </c>
      <c r="Z194" s="7" t="s">
        <v>1767</v>
      </c>
      <c r="AA194" s="6" t="s">
        <v>662</v>
      </c>
      <c r="AB194" s="13">
        <v>100</v>
      </c>
      <c r="AC194" s="13">
        <v>0</v>
      </c>
      <c r="AD194" s="12" t="s">
        <v>34</v>
      </c>
      <c r="AE194" s="12">
        <v>43100</v>
      </c>
      <c r="AF194" s="13" t="s">
        <v>1828</v>
      </c>
      <c r="AG194" s="8" t="s">
        <v>1789</v>
      </c>
      <c r="AH194" s="26"/>
    </row>
    <row r="195" spans="1:34" ht="72">
      <c r="A195" s="1">
        <v>303</v>
      </c>
      <c r="B195" s="2" t="s">
        <v>56</v>
      </c>
      <c r="C195" s="38" t="s">
        <v>25</v>
      </c>
      <c r="D195" s="38" t="s">
        <v>26</v>
      </c>
      <c r="E195" s="2" t="s">
        <v>27</v>
      </c>
      <c r="F195" s="38">
        <v>2016</v>
      </c>
      <c r="G195" s="2">
        <v>119</v>
      </c>
      <c r="H195" s="38" t="s">
        <v>687</v>
      </c>
      <c r="I195" s="38">
        <v>1</v>
      </c>
      <c r="J195" s="2" t="s">
        <v>28</v>
      </c>
      <c r="K195" s="2" t="s">
        <v>58</v>
      </c>
      <c r="L195" s="2" t="s">
        <v>30</v>
      </c>
      <c r="M195" s="2" t="s">
        <v>342</v>
      </c>
      <c r="N195" s="2" t="s">
        <v>688</v>
      </c>
      <c r="O195" s="2" t="s">
        <v>689</v>
      </c>
      <c r="P195" s="2" t="s">
        <v>690</v>
      </c>
      <c r="Q195" s="2" t="s">
        <v>691</v>
      </c>
      <c r="R195" s="2" t="s">
        <v>692</v>
      </c>
      <c r="S195" s="2">
        <v>100</v>
      </c>
      <c r="T195" s="2" t="s">
        <v>693</v>
      </c>
      <c r="U195" s="2" t="s">
        <v>282</v>
      </c>
      <c r="V195" s="2" t="s">
        <v>675</v>
      </c>
      <c r="W195" s="2" t="s">
        <v>33</v>
      </c>
      <c r="X195" s="38" t="s">
        <v>44</v>
      </c>
      <c r="Y195" s="6" t="s">
        <v>1767</v>
      </c>
      <c r="Z195" s="7" t="s">
        <v>1767</v>
      </c>
      <c r="AA195" s="6" t="s">
        <v>662</v>
      </c>
      <c r="AB195" s="13">
        <v>100</v>
      </c>
      <c r="AC195" s="13">
        <v>1</v>
      </c>
      <c r="AD195" s="12" t="s">
        <v>34</v>
      </c>
      <c r="AE195" s="12">
        <v>43069</v>
      </c>
      <c r="AF195" s="13" t="s">
        <v>1755</v>
      </c>
      <c r="AG195" s="8" t="s">
        <v>1790</v>
      </c>
      <c r="AH195" s="26"/>
    </row>
    <row r="196" spans="1:34" ht="90">
      <c r="A196" s="1">
        <v>305</v>
      </c>
      <c r="B196" s="2" t="s">
        <v>56</v>
      </c>
      <c r="C196" s="38" t="s">
        <v>25</v>
      </c>
      <c r="D196" s="38" t="s">
        <v>26</v>
      </c>
      <c r="E196" s="2" t="s">
        <v>27</v>
      </c>
      <c r="F196" s="38">
        <v>2016</v>
      </c>
      <c r="G196" s="2">
        <v>119</v>
      </c>
      <c r="H196" s="38" t="s">
        <v>694</v>
      </c>
      <c r="I196" s="38">
        <v>2</v>
      </c>
      <c r="J196" s="2" t="s">
        <v>28</v>
      </c>
      <c r="K196" s="2" t="s">
        <v>58</v>
      </c>
      <c r="L196" s="2" t="s">
        <v>30</v>
      </c>
      <c r="M196" s="2" t="s">
        <v>342</v>
      </c>
      <c r="N196" s="2" t="s">
        <v>695</v>
      </c>
      <c r="O196" s="2" t="s">
        <v>446</v>
      </c>
      <c r="P196" s="2" t="s">
        <v>70</v>
      </c>
      <c r="Q196" s="2" t="s">
        <v>71</v>
      </c>
      <c r="R196" s="2" t="s">
        <v>72</v>
      </c>
      <c r="S196" s="2">
        <v>0.8</v>
      </c>
      <c r="T196" s="2" t="s">
        <v>65</v>
      </c>
      <c r="U196" s="2" t="s">
        <v>66</v>
      </c>
      <c r="V196" s="2" t="s">
        <v>73</v>
      </c>
      <c r="W196" s="2" t="s">
        <v>33</v>
      </c>
      <c r="X196" s="38" t="s">
        <v>44</v>
      </c>
      <c r="Y196" s="6" t="s">
        <v>309</v>
      </c>
      <c r="Z196" s="7" t="s">
        <v>1754</v>
      </c>
      <c r="AA196" s="6" t="s">
        <v>400</v>
      </c>
      <c r="AB196" s="13">
        <v>100</v>
      </c>
      <c r="AC196" s="13">
        <v>100</v>
      </c>
      <c r="AD196" s="12" t="s">
        <v>34</v>
      </c>
      <c r="AE196" s="12">
        <v>43069</v>
      </c>
      <c r="AF196" s="13" t="s">
        <v>1755</v>
      </c>
      <c r="AG196" s="8" t="s">
        <v>1757</v>
      </c>
      <c r="AH196" s="26"/>
    </row>
    <row r="197" spans="1:34" ht="81">
      <c r="A197" s="1">
        <v>306</v>
      </c>
      <c r="B197" s="2" t="s">
        <v>74</v>
      </c>
      <c r="C197" s="38" t="s">
        <v>25</v>
      </c>
      <c r="D197" s="38" t="s">
        <v>26</v>
      </c>
      <c r="E197" s="2" t="s">
        <v>27</v>
      </c>
      <c r="F197" s="38">
        <v>2017</v>
      </c>
      <c r="G197" s="2">
        <v>91</v>
      </c>
      <c r="H197" s="38" t="s">
        <v>696</v>
      </c>
      <c r="I197" s="38">
        <v>1</v>
      </c>
      <c r="J197" s="2" t="s">
        <v>28</v>
      </c>
      <c r="K197" s="2" t="s">
        <v>58</v>
      </c>
      <c r="L197" s="2" t="s">
        <v>30</v>
      </c>
      <c r="M197" s="2" t="s">
        <v>342</v>
      </c>
      <c r="N197" s="2" t="s">
        <v>697</v>
      </c>
      <c r="O197" s="2" t="s">
        <v>698</v>
      </c>
      <c r="P197" s="2" t="s">
        <v>451</v>
      </c>
      <c r="Q197" s="2" t="s">
        <v>453</v>
      </c>
      <c r="R197" s="2" t="s">
        <v>453</v>
      </c>
      <c r="S197" s="2">
        <v>1</v>
      </c>
      <c r="T197" s="2" t="s">
        <v>454</v>
      </c>
      <c r="U197" s="2" t="s">
        <v>81</v>
      </c>
      <c r="V197" s="2" t="s">
        <v>364</v>
      </c>
      <c r="W197" s="2" t="s">
        <v>33</v>
      </c>
      <c r="X197" s="38" t="s">
        <v>44</v>
      </c>
      <c r="Y197" s="6" t="s">
        <v>118</v>
      </c>
      <c r="Z197" s="7" t="s">
        <v>155</v>
      </c>
      <c r="AA197" s="6" t="s">
        <v>454</v>
      </c>
      <c r="AB197" s="10">
        <v>100</v>
      </c>
      <c r="AC197" s="13"/>
      <c r="AD197" s="16" t="s">
        <v>34</v>
      </c>
      <c r="AE197" s="12">
        <v>43222</v>
      </c>
      <c r="AF197" s="13" t="s">
        <v>1828</v>
      </c>
      <c r="AG197" s="8" t="s">
        <v>1863</v>
      </c>
      <c r="AH197" s="26"/>
    </row>
    <row r="198" spans="1:34" ht="81">
      <c r="A198" s="1">
        <v>307</v>
      </c>
      <c r="B198" s="2" t="s">
        <v>74</v>
      </c>
      <c r="C198" s="38" t="s">
        <v>25</v>
      </c>
      <c r="D198" s="38" t="s">
        <v>26</v>
      </c>
      <c r="E198" s="2" t="s">
        <v>27</v>
      </c>
      <c r="F198" s="38">
        <v>2017</v>
      </c>
      <c r="G198" s="2">
        <v>91</v>
      </c>
      <c r="H198" s="38" t="s">
        <v>696</v>
      </c>
      <c r="I198" s="38">
        <v>2</v>
      </c>
      <c r="J198" s="2" t="s">
        <v>28</v>
      </c>
      <c r="K198" s="2" t="s">
        <v>58</v>
      </c>
      <c r="L198" s="2" t="s">
        <v>30</v>
      </c>
      <c r="M198" s="2" t="s">
        <v>342</v>
      </c>
      <c r="N198" s="2" t="s">
        <v>697</v>
      </c>
      <c r="O198" s="2" t="s">
        <v>699</v>
      </c>
      <c r="P198" s="2" t="s">
        <v>700</v>
      </c>
      <c r="Q198" s="2" t="s">
        <v>456</v>
      </c>
      <c r="R198" s="2" t="s">
        <v>635</v>
      </c>
      <c r="S198" s="2">
        <v>1</v>
      </c>
      <c r="T198" s="2" t="s">
        <v>454</v>
      </c>
      <c r="U198" s="2" t="s">
        <v>81</v>
      </c>
      <c r="V198" s="2" t="s">
        <v>701</v>
      </c>
      <c r="W198" s="2" t="s">
        <v>33</v>
      </c>
      <c r="X198" s="38" t="s">
        <v>44</v>
      </c>
      <c r="Y198" s="6" t="s">
        <v>118</v>
      </c>
      <c r="Z198" s="7" t="s">
        <v>155</v>
      </c>
      <c r="AA198" s="6" t="s">
        <v>454</v>
      </c>
      <c r="AB198" s="10">
        <v>100</v>
      </c>
      <c r="AC198" s="13"/>
      <c r="AD198" s="16" t="s">
        <v>34</v>
      </c>
      <c r="AE198" s="12">
        <v>43222</v>
      </c>
      <c r="AF198" s="13" t="s">
        <v>1828</v>
      </c>
      <c r="AG198" s="8" t="s">
        <v>1932</v>
      </c>
      <c r="AH198" s="26"/>
    </row>
    <row r="199" spans="1:34" ht="81">
      <c r="A199" s="1">
        <v>308</v>
      </c>
      <c r="B199" s="2" t="s">
        <v>74</v>
      </c>
      <c r="C199" s="38" t="s">
        <v>25</v>
      </c>
      <c r="D199" s="38" t="s">
        <v>26</v>
      </c>
      <c r="E199" s="2" t="s">
        <v>27</v>
      </c>
      <c r="F199" s="38">
        <v>2017</v>
      </c>
      <c r="G199" s="2">
        <v>91</v>
      </c>
      <c r="H199" s="38" t="s">
        <v>696</v>
      </c>
      <c r="I199" s="38">
        <v>3</v>
      </c>
      <c r="J199" s="2" t="s">
        <v>28</v>
      </c>
      <c r="K199" s="2" t="s">
        <v>58</v>
      </c>
      <c r="L199" s="2" t="s">
        <v>30</v>
      </c>
      <c r="M199" s="2" t="s">
        <v>342</v>
      </c>
      <c r="N199" s="2" t="s">
        <v>697</v>
      </c>
      <c r="O199" s="2" t="s">
        <v>702</v>
      </c>
      <c r="P199" s="2" t="s">
        <v>703</v>
      </c>
      <c r="Q199" s="2" t="s">
        <v>386</v>
      </c>
      <c r="R199" s="2" t="s">
        <v>387</v>
      </c>
      <c r="S199" s="2">
        <v>4</v>
      </c>
      <c r="T199" s="2" t="s">
        <v>388</v>
      </c>
      <c r="U199" s="2" t="s">
        <v>81</v>
      </c>
      <c r="V199" s="2" t="s">
        <v>389</v>
      </c>
      <c r="W199" s="2" t="s">
        <v>33</v>
      </c>
      <c r="X199" s="38" t="s">
        <v>44</v>
      </c>
      <c r="Y199" s="6" t="s">
        <v>1753</v>
      </c>
      <c r="Z199" s="5" t="s">
        <v>1777</v>
      </c>
      <c r="AA199" s="6" t="s">
        <v>1778</v>
      </c>
      <c r="AB199" s="13">
        <v>0</v>
      </c>
      <c r="AC199" s="13"/>
      <c r="AD199" s="16" t="s">
        <v>44</v>
      </c>
      <c r="AE199" s="12">
        <v>43100</v>
      </c>
      <c r="AF199" s="10"/>
      <c r="AG199" s="19" t="s">
        <v>1776</v>
      </c>
      <c r="AH199" s="26"/>
    </row>
    <row r="200" spans="1:34" ht="81">
      <c r="A200" s="1">
        <v>309</v>
      </c>
      <c r="B200" s="2" t="s">
        <v>74</v>
      </c>
      <c r="C200" s="38" t="s">
        <v>25</v>
      </c>
      <c r="D200" s="38" t="s">
        <v>26</v>
      </c>
      <c r="E200" s="2" t="s">
        <v>27</v>
      </c>
      <c r="F200" s="38">
        <v>2017</v>
      </c>
      <c r="G200" s="2">
        <v>91</v>
      </c>
      <c r="H200" s="38" t="s">
        <v>696</v>
      </c>
      <c r="I200" s="38">
        <v>4</v>
      </c>
      <c r="J200" s="2" t="s">
        <v>28</v>
      </c>
      <c r="K200" s="2" t="s">
        <v>58</v>
      </c>
      <c r="L200" s="2" t="s">
        <v>30</v>
      </c>
      <c r="M200" s="2" t="s">
        <v>342</v>
      </c>
      <c r="N200" s="2" t="s">
        <v>697</v>
      </c>
      <c r="O200" s="2" t="s">
        <v>384</v>
      </c>
      <c r="P200" s="2" t="s">
        <v>704</v>
      </c>
      <c r="Q200" s="2" t="s">
        <v>392</v>
      </c>
      <c r="R200" s="2" t="s">
        <v>705</v>
      </c>
      <c r="S200" s="2">
        <v>4</v>
      </c>
      <c r="T200" s="2" t="s">
        <v>388</v>
      </c>
      <c r="U200" s="2" t="s">
        <v>81</v>
      </c>
      <c r="V200" s="2" t="s">
        <v>389</v>
      </c>
      <c r="W200" s="2" t="s">
        <v>33</v>
      </c>
      <c r="X200" s="38" t="s">
        <v>44</v>
      </c>
      <c r="Y200" s="6" t="s">
        <v>1753</v>
      </c>
      <c r="Z200" s="5" t="s">
        <v>1777</v>
      </c>
      <c r="AA200" s="6" t="s">
        <v>1778</v>
      </c>
      <c r="AB200" s="13">
        <v>0</v>
      </c>
      <c r="AC200" s="13"/>
      <c r="AD200" s="16" t="s">
        <v>44</v>
      </c>
      <c r="AE200" s="12">
        <v>43100</v>
      </c>
      <c r="AF200" s="10"/>
      <c r="AG200" s="19" t="s">
        <v>1776</v>
      </c>
      <c r="AH200" s="26"/>
    </row>
    <row r="201" spans="1:34" ht="81">
      <c r="A201" s="1">
        <v>310</v>
      </c>
      <c r="B201" s="2" t="s">
        <v>24</v>
      </c>
      <c r="C201" s="38" t="s">
        <v>25</v>
      </c>
      <c r="D201" s="38" t="s">
        <v>26</v>
      </c>
      <c r="E201" s="2" t="s">
        <v>27</v>
      </c>
      <c r="F201" s="38">
        <v>2014</v>
      </c>
      <c r="G201" s="2">
        <v>811</v>
      </c>
      <c r="H201" s="38" t="s">
        <v>706</v>
      </c>
      <c r="I201" s="38">
        <v>1</v>
      </c>
      <c r="J201" s="2" t="s">
        <v>28</v>
      </c>
      <c r="K201" s="2" t="s">
        <v>29</v>
      </c>
      <c r="L201" s="2" t="s">
        <v>30</v>
      </c>
      <c r="M201" s="2" t="s">
        <v>31</v>
      </c>
      <c r="N201" s="2" t="s">
        <v>707</v>
      </c>
      <c r="O201" s="2" t="s">
        <v>708</v>
      </c>
      <c r="P201" s="2" t="s">
        <v>709</v>
      </c>
      <c r="Q201" s="2" t="s">
        <v>39</v>
      </c>
      <c r="R201" s="2" t="s">
        <v>710</v>
      </c>
      <c r="S201" s="2">
        <v>1</v>
      </c>
      <c r="T201" s="2" t="s">
        <v>41</v>
      </c>
      <c r="U201" s="2" t="s">
        <v>42</v>
      </c>
      <c r="V201" s="2" t="s">
        <v>53</v>
      </c>
      <c r="W201" s="2" t="s">
        <v>33</v>
      </c>
      <c r="X201" s="38" t="s">
        <v>44</v>
      </c>
      <c r="Y201" s="6" t="s">
        <v>1753</v>
      </c>
      <c r="Z201" s="5" t="s">
        <v>80</v>
      </c>
      <c r="AA201" s="6" t="s">
        <v>400</v>
      </c>
      <c r="AB201" s="16">
        <v>100</v>
      </c>
      <c r="AC201" s="33"/>
      <c r="AD201" s="16" t="s">
        <v>34</v>
      </c>
      <c r="AE201" s="12"/>
      <c r="AF201" s="13" t="s">
        <v>1828</v>
      </c>
      <c r="AG201" s="8" t="s">
        <v>1730</v>
      </c>
      <c r="AH201" s="26"/>
    </row>
    <row r="202" spans="1:34" ht="81">
      <c r="A202" s="1">
        <v>311</v>
      </c>
      <c r="B202" s="2" t="s">
        <v>24</v>
      </c>
      <c r="C202" s="38" t="s">
        <v>25</v>
      </c>
      <c r="D202" s="38" t="s">
        <v>26</v>
      </c>
      <c r="E202" s="2" t="s">
        <v>27</v>
      </c>
      <c r="F202" s="38">
        <v>2014</v>
      </c>
      <c r="G202" s="2">
        <v>811</v>
      </c>
      <c r="H202" s="38" t="s">
        <v>706</v>
      </c>
      <c r="I202" s="38">
        <v>2</v>
      </c>
      <c r="J202" s="2" t="s">
        <v>28</v>
      </c>
      <c r="K202" s="2" t="s">
        <v>29</v>
      </c>
      <c r="L202" s="2" t="s">
        <v>30</v>
      </c>
      <c r="M202" s="2" t="s">
        <v>31</v>
      </c>
      <c r="N202" s="2" t="s">
        <v>707</v>
      </c>
      <c r="O202" s="2" t="s">
        <v>708</v>
      </c>
      <c r="P202" s="2" t="s">
        <v>711</v>
      </c>
      <c r="Q202" s="2" t="s">
        <v>712</v>
      </c>
      <c r="R202" s="2" t="s">
        <v>713</v>
      </c>
      <c r="S202" s="2">
        <v>1</v>
      </c>
      <c r="T202" s="2" t="s">
        <v>41</v>
      </c>
      <c r="U202" s="2" t="s">
        <v>42</v>
      </c>
      <c r="V202" s="2" t="s">
        <v>131</v>
      </c>
      <c r="W202" s="2" t="s">
        <v>33</v>
      </c>
      <c r="X202" s="38" t="s">
        <v>44</v>
      </c>
      <c r="Y202" s="6" t="s">
        <v>1753</v>
      </c>
      <c r="Z202" s="5" t="s">
        <v>80</v>
      </c>
      <c r="AA202" s="6" t="s">
        <v>400</v>
      </c>
      <c r="AB202" s="16">
        <v>100</v>
      </c>
      <c r="AC202" s="33"/>
      <c r="AD202" s="16" t="s">
        <v>34</v>
      </c>
      <c r="AE202" s="12"/>
      <c r="AF202" s="13" t="s">
        <v>1828</v>
      </c>
      <c r="AG202" s="8" t="s">
        <v>1730</v>
      </c>
      <c r="AH202" s="26"/>
    </row>
    <row r="203" spans="1:34" ht="81">
      <c r="A203" s="1">
        <v>312</v>
      </c>
      <c r="B203" s="2" t="s">
        <v>24</v>
      </c>
      <c r="C203" s="38" t="s">
        <v>25</v>
      </c>
      <c r="D203" s="38" t="s">
        <v>26</v>
      </c>
      <c r="E203" s="2" t="s">
        <v>27</v>
      </c>
      <c r="F203" s="38">
        <v>2014</v>
      </c>
      <c r="G203" s="2">
        <v>811</v>
      </c>
      <c r="H203" s="38" t="s">
        <v>706</v>
      </c>
      <c r="I203" s="38">
        <v>3</v>
      </c>
      <c r="J203" s="2" t="s">
        <v>28</v>
      </c>
      <c r="K203" s="2" t="s">
        <v>29</v>
      </c>
      <c r="L203" s="2" t="s">
        <v>30</v>
      </c>
      <c r="M203" s="2" t="s">
        <v>31</v>
      </c>
      <c r="N203" s="2" t="s">
        <v>707</v>
      </c>
      <c r="O203" s="2" t="s">
        <v>708</v>
      </c>
      <c r="P203" s="2" t="s">
        <v>49</v>
      </c>
      <c r="Q203" s="2" t="s">
        <v>264</v>
      </c>
      <c r="R203" s="2" t="s">
        <v>51</v>
      </c>
      <c r="S203" s="2">
        <v>1</v>
      </c>
      <c r="T203" s="2" t="s">
        <v>265</v>
      </c>
      <c r="U203" s="2" t="s">
        <v>42</v>
      </c>
      <c r="V203" s="2" t="s">
        <v>53</v>
      </c>
      <c r="W203" s="2" t="s">
        <v>33</v>
      </c>
      <c r="X203" s="38" t="s">
        <v>44</v>
      </c>
      <c r="Y203" s="6" t="s">
        <v>1753</v>
      </c>
      <c r="Z203" s="5" t="s">
        <v>265</v>
      </c>
      <c r="AA203" s="6"/>
      <c r="AB203" s="16">
        <v>100</v>
      </c>
      <c r="AC203" s="33"/>
      <c r="AD203" s="16" t="s">
        <v>34</v>
      </c>
      <c r="AE203" s="12"/>
      <c r="AF203" s="13" t="s">
        <v>1828</v>
      </c>
      <c r="AG203" s="8" t="s">
        <v>1730</v>
      </c>
      <c r="AH203" s="26"/>
    </row>
    <row r="204" spans="1:34" ht="81">
      <c r="A204" s="1">
        <v>313</v>
      </c>
      <c r="B204" s="2" t="s">
        <v>24</v>
      </c>
      <c r="C204" s="38" t="s">
        <v>25</v>
      </c>
      <c r="D204" s="38" t="s">
        <v>26</v>
      </c>
      <c r="E204" s="2" t="s">
        <v>27</v>
      </c>
      <c r="F204" s="38">
        <v>2014</v>
      </c>
      <c r="G204" s="2">
        <v>811</v>
      </c>
      <c r="H204" s="38" t="s">
        <v>706</v>
      </c>
      <c r="I204" s="38">
        <v>4</v>
      </c>
      <c r="J204" s="2" t="s">
        <v>28</v>
      </c>
      <c r="K204" s="2" t="s">
        <v>29</v>
      </c>
      <c r="L204" s="2" t="s">
        <v>30</v>
      </c>
      <c r="M204" s="2" t="s">
        <v>31</v>
      </c>
      <c r="N204" s="2" t="s">
        <v>707</v>
      </c>
      <c r="O204" s="2" t="s">
        <v>708</v>
      </c>
      <c r="P204" s="2" t="s">
        <v>54</v>
      </c>
      <c r="Q204" s="2" t="s">
        <v>39</v>
      </c>
      <c r="R204" s="2" t="s">
        <v>55</v>
      </c>
      <c r="S204" s="2">
        <v>1</v>
      </c>
      <c r="T204" s="2" t="s">
        <v>41</v>
      </c>
      <c r="U204" s="2" t="s">
        <v>42</v>
      </c>
      <c r="V204" s="2" t="s">
        <v>53</v>
      </c>
      <c r="W204" s="2" t="s">
        <v>33</v>
      </c>
      <c r="X204" s="38" t="s">
        <v>44</v>
      </c>
      <c r="Y204" s="6" t="s">
        <v>1753</v>
      </c>
      <c r="Z204" s="5" t="s">
        <v>80</v>
      </c>
      <c r="AA204" s="6" t="s">
        <v>400</v>
      </c>
      <c r="AB204" s="16">
        <v>100</v>
      </c>
      <c r="AC204" s="33"/>
      <c r="AD204" s="16" t="s">
        <v>34</v>
      </c>
      <c r="AE204" s="12"/>
      <c r="AF204" s="13" t="s">
        <v>1828</v>
      </c>
      <c r="AG204" s="8" t="s">
        <v>1730</v>
      </c>
      <c r="AH204" s="26"/>
    </row>
    <row r="205" spans="1:34" ht="81">
      <c r="A205" s="1">
        <v>315</v>
      </c>
      <c r="B205" s="2" t="s">
        <v>24</v>
      </c>
      <c r="C205" s="38" t="s">
        <v>25</v>
      </c>
      <c r="D205" s="38" t="s">
        <v>26</v>
      </c>
      <c r="E205" s="2" t="s">
        <v>27</v>
      </c>
      <c r="F205" s="38">
        <v>2014</v>
      </c>
      <c r="G205" s="2">
        <v>816</v>
      </c>
      <c r="H205" s="38" t="s">
        <v>714</v>
      </c>
      <c r="I205" s="38">
        <v>1</v>
      </c>
      <c r="J205" s="2" t="s">
        <v>28</v>
      </c>
      <c r="K205" s="2" t="s">
        <v>58</v>
      </c>
      <c r="L205" s="2" t="s">
        <v>30</v>
      </c>
      <c r="M205" s="2" t="s">
        <v>31</v>
      </c>
      <c r="N205" s="2" t="s">
        <v>715</v>
      </c>
      <c r="O205" s="2" t="s">
        <v>716</v>
      </c>
      <c r="P205" s="2" t="s">
        <v>717</v>
      </c>
      <c r="Q205" s="2" t="s">
        <v>718</v>
      </c>
      <c r="R205" s="2" t="s">
        <v>719</v>
      </c>
      <c r="S205" s="2">
        <v>1</v>
      </c>
      <c r="T205" s="2" t="s">
        <v>720</v>
      </c>
      <c r="U205" s="2" t="s">
        <v>721</v>
      </c>
      <c r="V205" s="2" t="s">
        <v>148</v>
      </c>
      <c r="W205" s="2" t="s">
        <v>33</v>
      </c>
      <c r="X205" s="38" t="s">
        <v>44</v>
      </c>
      <c r="Y205" s="6" t="s">
        <v>1753</v>
      </c>
      <c r="Z205" s="5" t="s">
        <v>281</v>
      </c>
      <c r="AA205" s="6" t="s">
        <v>1334</v>
      </c>
      <c r="AB205" s="16">
        <v>100</v>
      </c>
      <c r="AC205" s="33"/>
      <c r="AD205" s="16" t="s">
        <v>34</v>
      </c>
      <c r="AE205" s="12"/>
      <c r="AF205" s="13" t="s">
        <v>1828</v>
      </c>
      <c r="AG205" s="8" t="s">
        <v>1733</v>
      </c>
      <c r="AH205" s="26"/>
    </row>
    <row r="206" spans="1:34" ht="81">
      <c r="A206" s="1">
        <v>316</v>
      </c>
      <c r="B206" s="2" t="s">
        <v>24</v>
      </c>
      <c r="C206" s="38" t="s">
        <v>25</v>
      </c>
      <c r="D206" s="38" t="s">
        <v>26</v>
      </c>
      <c r="E206" s="2" t="s">
        <v>27</v>
      </c>
      <c r="F206" s="38">
        <v>2014</v>
      </c>
      <c r="G206" s="2">
        <v>816</v>
      </c>
      <c r="H206" s="38" t="s">
        <v>714</v>
      </c>
      <c r="I206" s="38">
        <v>2</v>
      </c>
      <c r="J206" s="2" t="s">
        <v>28</v>
      </c>
      <c r="K206" s="2" t="s">
        <v>58</v>
      </c>
      <c r="L206" s="2" t="s">
        <v>30</v>
      </c>
      <c r="M206" s="2" t="s">
        <v>31</v>
      </c>
      <c r="N206" s="2" t="s">
        <v>715</v>
      </c>
      <c r="O206" s="2" t="s">
        <v>716</v>
      </c>
      <c r="P206" s="2" t="s">
        <v>722</v>
      </c>
      <c r="Q206" s="2" t="s">
        <v>723</v>
      </c>
      <c r="R206" s="2" t="s">
        <v>724</v>
      </c>
      <c r="S206" s="2">
        <v>1</v>
      </c>
      <c r="T206" s="2" t="s">
        <v>720</v>
      </c>
      <c r="U206" s="2" t="s">
        <v>721</v>
      </c>
      <c r="V206" s="2" t="s">
        <v>148</v>
      </c>
      <c r="W206" s="2" t="s">
        <v>33</v>
      </c>
      <c r="X206" s="38" t="s">
        <v>44</v>
      </c>
      <c r="Y206" s="6" t="s">
        <v>1753</v>
      </c>
      <c r="Z206" s="5" t="s">
        <v>281</v>
      </c>
      <c r="AA206" s="6" t="s">
        <v>1334</v>
      </c>
      <c r="AB206" s="16">
        <v>100</v>
      </c>
      <c r="AC206" s="33"/>
      <c r="AD206" s="16" t="s">
        <v>34</v>
      </c>
      <c r="AE206" s="12"/>
      <c r="AF206" s="13" t="s">
        <v>1828</v>
      </c>
      <c r="AG206" s="8" t="s">
        <v>1733</v>
      </c>
      <c r="AH206" s="26"/>
    </row>
    <row r="207" spans="1:34" ht="81">
      <c r="A207" s="1">
        <v>317</v>
      </c>
      <c r="B207" s="2" t="s">
        <v>24</v>
      </c>
      <c r="C207" s="38" t="s">
        <v>25</v>
      </c>
      <c r="D207" s="38" t="s">
        <v>26</v>
      </c>
      <c r="E207" s="2" t="s">
        <v>27</v>
      </c>
      <c r="F207" s="38">
        <v>2014</v>
      </c>
      <c r="G207" s="2">
        <v>816</v>
      </c>
      <c r="H207" s="38" t="s">
        <v>714</v>
      </c>
      <c r="I207" s="38">
        <v>3</v>
      </c>
      <c r="J207" s="2" t="s">
        <v>28</v>
      </c>
      <c r="K207" s="2" t="s">
        <v>58</v>
      </c>
      <c r="L207" s="2" t="s">
        <v>30</v>
      </c>
      <c r="M207" s="2" t="s">
        <v>31</v>
      </c>
      <c r="N207" s="2" t="s">
        <v>715</v>
      </c>
      <c r="O207" s="2" t="s">
        <v>716</v>
      </c>
      <c r="P207" s="2" t="s">
        <v>725</v>
      </c>
      <c r="Q207" s="2" t="s">
        <v>723</v>
      </c>
      <c r="R207" s="2" t="s">
        <v>724</v>
      </c>
      <c r="S207" s="2">
        <v>1</v>
      </c>
      <c r="T207" s="2" t="s">
        <v>720</v>
      </c>
      <c r="U207" s="2" t="s">
        <v>721</v>
      </c>
      <c r="V207" s="2" t="s">
        <v>148</v>
      </c>
      <c r="W207" s="2" t="s">
        <v>33</v>
      </c>
      <c r="X207" s="38" t="s">
        <v>44</v>
      </c>
      <c r="Y207" s="6" t="s">
        <v>1753</v>
      </c>
      <c r="Z207" s="5" t="s">
        <v>281</v>
      </c>
      <c r="AA207" s="6" t="s">
        <v>1334</v>
      </c>
      <c r="AB207" s="16">
        <v>100</v>
      </c>
      <c r="AC207" s="33"/>
      <c r="AD207" s="16" t="s">
        <v>34</v>
      </c>
      <c r="AE207" s="12"/>
      <c r="AF207" s="13" t="s">
        <v>1828</v>
      </c>
      <c r="AG207" s="8" t="s">
        <v>1733</v>
      </c>
      <c r="AH207" s="26"/>
    </row>
    <row r="208" spans="1:34" ht="81">
      <c r="A208" s="1">
        <v>318</v>
      </c>
      <c r="B208" s="2" t="s">
        <v>24</v>
      </c>
      <c r="C208" s="38" t="s">
        <v>25</v>
      </c>
      <c r="D208" s="38" t="s">
        <v>26</v>
      </c>
      <c r="E208" s="2" t="s">
        <v>27</v>
      </c>
      <c r="F208" s="38">
        <v>2014</v>
      </c>
      <c r="G208" s="2">
        <v>817</v>
      </c>
      <c r="H208" s="38" t="s">
        <v>726</v>
      </c>
      <c r="I208" s="38">
        <v>1</v>
      </c>
      <c r="J208" s="2" t="s">
        <v>28</v>
      </c>
      <c r="K208" s="2" t="s">
        <v>58</v>
      </c>
      <c r="L208" s="2" t="s">
        <v>30</v>
      </c>
      <c r="M208" s="2" t="s">
        <v>31</v>
      </c>
      <c r="N208" s="2" t="s">
        <v>727</v>
      </c>
      <c r="O208" s="2" t="s">
        <v>716</v>
      </c>
      <c r="P208" s="2" t="s">
        <v>728</v>
      </c>
      <c r="Q208" s="2" t="s">
        <v>718</v>
      </c>
      <c r="R208" s="2" t="s">
        <v>719</v>
      </c>
      <c r="S208" s="2">
        <v>1</v>
      </c>
      <c r="T208" s="2" t="s">
        <v>720</v>
      </c>
      <c r="U208" s="2" t="s">
        <v>721</v>
      </c>
      <c r="V208" s="2" t="s">
        <v>148</v>
      </c>
      <c r="W208" s="2" t="s">
        <v>33</v>
      </c>
      <c r="X208" s="38" t="s">
        <v>44</v>
      </c>
      <c r="Y208" s="6" t="s">
        <v>1753</v>
      </c>
      <c r="Z208" s="5" t="s">
        <v>281</v>
      </c>
      <c r="AA208" s="6" t="s">
        <v>1334</v>
      </c>
      <c r="AB208" s="16">
        <v>100</v>
      </c>
      <c r="AC208" s="33"/>
      <c r="AD208" s="16" t="s">
        <v>34</v>
      </c>
      <c r="AE208" s="12"/>
      <c r="AF208" s="13" t="s">
        <v>1828</v>
      </c>
      <c r="AG208" s="8" t="s">
        <v>1733</v>
      </c>
      <c r="AH208" s="26"/>
    </row>
    <row r="209" spans="1:34" ht="81">
      <c r="A209" s="1">
        <v>319</v>
      </c>
      <c r="B209" s="2" t="s">
        <v>24</v>
      </c>
      <c r="C209" s="38" t="s">
        <v>25</v>
      </c>
      <c r="D209" s="38" t="s">
        <v>26</v>
      </c>
      <c r="E209" s="2" t="s">
        <v>27</v>
      </c>
      <c r="F209" s="38">
        <v>2014</v>
      </c>
      <c r="G209" s="2">
        <v>817</v>
      </c>
      <c r="H209" s="38" t="s">
        <v>726</v>
      </c>
      <c r="I209" s="38">
        <v>2</v>
      </c>
      <c r="J209" s="2" t="s">
        <v>28</v>
      </c>
      <c r="K209" s="2" t="s">
        <v>58</v>
      </c>
      <c r="L209" s="2" t="s">
        <v>30</v>
      </c>
      <c r="M209" s="2" t="s">
        <v>31</v>
      </c>
      <c r="N209" s="2" t="s">
        <v>727</v>
      </c>
      <c r="O209" s="2" t="s">
        <v>716</v>
      </c>
      <c r="P209" s="2" t="s">
        <v>729</v>
      </c>
      <c r="Q209" s="2" t="s">
        <v>723</v>
      </c>
      <c r="R209" s="2" t="s">
        <v>724</v>
      </c>
      <c r="S209" s="2">
        <v>1</v>
      </c>
      <c r="T209" s="2" t="s">
        <v>720</v>
      </c>
      <c r="U209" s="2" t="s">
        <v>721</v>
      </c>
      <c r="V209" s="2" t="s">
        <v>148</v>
      </c>
      <c r="W209" s="2" t="s">
        <v>33</v>
      </c>
      <c r="X209" s="38" t="s">
        <v>44</v>
      </c>
      <c r="Y209" s="6" t="s">
        <v>1753</v>
      </c>
      <c r="Z209" s="5" t="s">
        <v>281</v>
      </c>
      <c r="AA209" s="6" t="s">
        <v>1334</v>
      </c>
      <c r="AB209" s="16">
        <v>100</v>
      </c>
      <c r="AC209" s="33"/>
      <c r="AD209" s="16" t="s">
        <v>34</v>
      </c>
      <c r="AE209" s="12"/>
      <c r="AF209" s="13" t="s">
        <v>1828</v>
      </c>
      <c r="AG209" s="8" t="s">
        <v>1733</v>
      </c>
      <c r="AH209" s="26"/>
    </row>
    <row r="210" spans="1:34" ht="81">
      <c r="A210" s="1">
        <v>320</v>
      </c>
      <c r="B210" s="2" t="s">
        <v>24</v>
      </c>
      <c r="C210" s="38" t="s">
        <v>25</v>
      </c>
      <c r="D210" s="38" t="s">
        <v>26</v>
      </c>
      <c r="E210" s="2" t="s">
        <v>27</v>
      </c>
      <c r="F210" s="38">
        <v>2014</v>
      </c>
      <c r="G210" s="2">
        <v>817</v>
      </c>
      <c r="H210" s="38" t="s">
        <v>726</v>
      </c>
      <c r="I210" s="38">
        <v>3</v>
      </c>
      <c r="J210" s="2" t="s">
        <v>28</v>
      </c>
      <c r="K210" s="2" t="s">
        <v>58</v>
      </c>
      <c r="L210" s="2" t="s">
        <v>30</v>
      </c>
      <c r="M210" s="2" t="s">
        <v>31</v>
      </c>
      <c r="N210" s="2" t="s">
        <v>727</v>
      </c>
      <c r="O210" s="2" t="s">
        <v>716</v>
      </c>
      <c r="P210" s="2" t="s">
        <v>730</v>
      </c>
      <c r="Q210" s="2" t="s">
        <v>723</v>
      </c>
      <c r="R210" s="2" t="s">
        <v>724</v>
      </c>
      <c r="S210" s="2">
        <v>1</v>
      </c>
      <c r="T210" s="2" t="s">
        <v>720</v>
      </c>
      <c r="U210" s="2" t="s">
        <v>721</v>
      </c>
      <c r="V210" s="2" t="s">
        <v>148</v>
      </c>
      <c r="W210" s="2" t="s">
        <v>33</v>
      </c>
      <c r="X210" s="38" t="s">
        <v>44</v>
      </c>
      <c r="Y210" s="6" t="s">
        <v>1753</v>
      </c>
      <c r="Z210" s="5" t="s">
        <v>281</v>
      </c>
      <c r="AA210" s="6" t="s">
        <v>1334</v>
      </c>
      <c r="AB210" s="16">
        <v>100</v>
      </c>
      <c r="AC210" s="33"/>
      <c r="AD210" s="16" t="s">
        <v>34</v>
      </c>
      <c r="AE210" s="12"/>
      <c r="AF210" s="13" t="s">
        <v>1828</v>
      </c>
      <c r="AG210" s="8" t="s">
        <v>1733</v>
      </c>
      <c r="AH210" s="26"/>
    </row>
    <row r="211" spans="1:34" ht="54">
      <c r="A211" s="1">
        <v>321</v>
      </c>
      <c r="B211" s="2" t="s">
        <v>24</v>
      </c>
      <c r="C211" s="38" t="s">
        <v>25</v>
      </c>
      <c r="D211" s="38" t="s">
        <v>26</v>
      </c>
      <c r="E211" s="2" t="s">
        <v>27</v>
      </c>
      <c r="F211" s="38">
        <v>2014</v>
      </c>
      <c r="G211" s="2">
        <v>818</v>
      </c>
      <c r="H211" s="38" t="s">
        <v>731</v>
      </c>
      <c r="I211" s="38">
        <v>1</v>
      </c>
      <c r="J211" s="2" t="s">
        <v>28</v>
      </c>
      <c r="K211" s="2" t="s">
        <v>58</v>
      </c>
      <c r="L211" s="2" t="s">
        <v>30</v>
      </c>
      <c r="M211" s="2" t="s">
        <v>31</v>
      </c>
      <c r="N211" s="2" t="s">
        <v>732</v>
      </c>
      <c r="O211" s="2" t="s">
        <v>733</v>
      </c>
      <c r="P211" s="2" t="s">
        <v>734</v>
      </c>
      <c r="Q211" s="2" t="s">
        <v>718</v>
      </c>
      <c r="R211" s="2" t="s">
        <v>735</v>
      </c>
      <c r="S211" s="2">
        <v>1</v>
      </c>
      <c r="T211" s="2" t="s">
        <v>323</v>
      </c>
      <c r="U211" s="2" t="s">
        <v>736</v>
      </c>
      <c r="V211" s="2" t="s">
        <v>737</v>
      </c>
      <c r="W211" s="2" t="s">
        <v>33</v>
      </c>
      <c r="X211" s="38" t="s">
        <v>44</v>
      </c>
      <c r="Y211" s="6" t="s">
        <v>323</v>
      </c>
      <c r="Z211" s="2" t="s">
        <v>323</v>
      </c>
      <c r="AA211" s="6"/>
      <c r="AB211" s="16">
        <v>100</v>
      </c>
      <c r="AC211" s="33"/>
      <c r="AD211" s="16" t="s">
        <v>34</v>
      </c>
      <c r="AE211" s="12"/>
      <c r="AF211" s="13" t="s">
        <v>1828</v>
      </c>
      <c r="AG211" s="8" t="s">
        <v>1733</v>
      </c>
      <c r="AH211" s="26"/>
    </row>
    <row r="212" spans="1:34" ht="63">
      <c r="A212" s="1">
        <v>322</v>
      </c>
      <c r="B212" s="2" t="s">
        <v>24</v>
      </c>
      <c r="C212" s="38" t="s">
        <v>25</v>
      </c>
      <c r="D212" s="38" t="s">
        <v>26</v>
      </c>
      <c r="E212" s="2" t="s">
        <v>27</v>
      </c>
      <c r="F212" s="38">
        <v>2014</v>
      </c>
      <c r="G212" s="2">
        <v>812</v>
      </c>
      <c r="H212" s="38" t="s">
        <v>738</v>
      </c>
      <c r="I212" s="38">
        <v>1</v>
      </c>
      <c r="J212" s="2" t="s">
        <v>28</v>
      </c>
      <c r="K212" s="2" t="s">
        <v>29</v>
      </c>
      <c r="L212" s="2" t="s">
        <v>30</v>
      </c>
      <c r="M212" s="2" t="s">
        <v>31</v>
      </c>
      <c r="N212" s="2" t="s">
        <v>739</v>
      </c>
      <c r="O212" s="2" t="s">
        <v>740</v>
      </c>
      <c r="P212" s="2" t="s">
        <v>741</v>
      </c>
      <c r="Q212" s="2" t="s">
        <v>712</v>
      </c>
      <c r="R212" s="2" t="s">
        <v>742</v>
      </c>
      <c r="S212" s="2">
        <v>1</v>
      </c>
      <c r="T212" s="2" t="s">
        <v>720</v>
      </c>
      <c r="U212" s="2" t="s">
        <v>42</v>
      </c>
      <c r="V212" s="2" t="s">
        <v>743</v>
      </c>
      <c r="W212" s="2" t="s">
        <v>33</v>
      </c>
      <c r="X212" s="38" t="s">
        <v>44</v>
      </c>
      <c r="Y212" s="6" t="s">
        <v>1753</v>
      </c>
      <c r="Z212" s="5" t="s">
        <v>281</v>
      </c>
      <c r="AA212" s="6" t="s">
        <v>1334</v>
      </c>
      <c r="AB212" s="16">
        <v>100</v>
      </c>
      <c r="AC212" s="33"/>
      <c r="AD212" s="16" t="s">
        <v>34</v>
      </c>
      <c r="AE212" s="12"/>
      <c r="AF212" s="13" t="s">
        <v>1828</v>
      </c>
      <c r="AG212" s="8" t="s">
        <v>1736</v>
      </c>
      <c r="AH212" s="26"/>
    </row>
    <row r="213" spans="1:34" ht="144">
      <c r="A213" s="1">
        <v>323</v>
      </c>
      <c r="B213" s="2" t="s">
        <v>24</v>
      </c>
      <c r="C213" s="38" t="s">
        <v>25</v>
      </c>
      <c r="D213" s="38" t="s">
        <v>26</v>
      </c>
      <c r="E213" s="2" t="s">
        <v>27</v>
      </c>
      <c r="F213" s="38">
        <v>2014</v>
      </c>
      <c r="G213" s="2">
        <v>813</v>
      </c>
      <c r="H213" s="38" t="s">
        <v>744</v>
      </c>
      <c r="I213" s="38">
        <v>1</v>
      </c>
      <c r="J213" s="2" t="s">
        <v>28</v>
      </c>
      <c r="K213" s="2" t="s">
        <v>29</v>
      </c>
      <c r="L213" s="2" t="s">
        <v>30</v>
      </c>
      <c r="M213" s="2" t="s">
        <v>31</v>
      </c>
      <c r="N213" s="2" t="s">
        <v>745</v>
      </c>
      <c r="O213" s="2" t="s">
        <v>746</v>
      </c>
      <c r="P213" s="2" t="s">
        <v>747</v>
      </c>
      <c r="Q213" s="2" t="s">
        <v>748</v>
      </c>
      <c r="R213" s="2" t="s">
        <v>749</v>
      </c>
      <c r="S213" s="2">
        <v>1</v>
      </c>
      <c r="T213" s="2" t="s">
        <v>750</v>
      </c>
      <c r="U213" s="2" t="s">
        <v>751</v>
      </c>
      <c r="V213" s="2" t="s">
        <v>53</v>
      </c>
      <c r="W213" s="2" t="s">
        <v>33</v>
      </c>
      <c r="X213" s="38" t="s">
        <v>44</v>
      </c>
      <c r="Y213" s="6" t="s">
        <v>1753</v>
      </c>
      <c r="Z213" s="2" t="s">
        <v>750</v>
      </c>
      <c r="AA213" s="6"/>
      <c r="AB213" s="16">
        <v>100</v>
      </c>
      <c r="AC213" s="33"/>
      <c r="AD213" s="16" t="s">
        <v>34</v>
      </c>
      <c r="AE213" s="12"/>
      <c r="AF213" s="13" t="s">
        <v>1828</v>
      </c>
      <c r="AG213" s="8" t="s">
        <v>1731</v>
      </c>
      <c r="AH213" s="26"/>
    </row>
    <row r="214" spans="1:34" ht="144">
      <c r="A214" s="1">
        <v>324</v>
      </c>
      <c r="B214" s="2" t="s">
        <v>24</v>
      </c>
      <c r="C214" s="38" t="s">
        <v>25</v>
      </c>
      <c r="D214" s="38" t="s">
        <v>26</v>
      </c>
      <c r="E214" s="2" t="s">
        <v>27</v>
      </c>
      <c r="F214" s="38">
        <v>2014</v>
      </c>
      <c r="G214" s="2">
        <v>813</v>
      </c>
      <c r="H214" s="38" t="s">
        <v>744</v>
      </c>
      <c r="I214" s="38">
        <v>2</v>
      </c>
      <c r="J214" s="2" t="s">
        <v>28</v>
      </c>
      <c r="K214" s="2" t="s">
        <v>29</v>
      </c>
      <c r="L214" s="2" t="s">
        <v>30</v>
      </c>
      <c r="M214" s="2" t="s">
        <v>31</v>
      </c>
      <c r="N214" s="2" t="s">
        <v>745</v>
      </c>
      <c r="O214" s="2" t="s">
        <v>752</v>
      </c>
      <c r="P214" s="2" t="s">
        <v>753</v>
      </c>
      <c r="Q214" s="2" t="s">
        <v>130</v>
      </c>
      <c r="R214" s="2" t="s">
        <v>754</v>
      </c>
      <c r="S214" s="2">
        <v>1</v>
      </c>
      <c r="T214" s="2" t="s">
        <v>755</v>
      </c>
      <c r="U214" s="2" t="s">
        <v>42</v>
      </c>
      <c r="V214" s="2" t="s">
        <v>53</v>
      </c>
      <c r="W214" s="2" t="s">
        <v>33</v>
      </c>
      <c r="X214" s="38" t="s">
        <v>44</v>
      </c>
      <c r="Y214" s="6" t="s">
        <v>323</v>
      </c>
      <c r="Z214" s="2" t="s">
        <v>755</v>
      </c>
      <c r="AA214" s="6"/>
      <c r="AB214" s="16">
        <v>100</v>
      </c>
      <c r="AC214" s="33"/>
      <c r="AD214" s="16" t="s">
        <v>34</v>
      </c>
      <c r="AE214" s="12"/>
      <c r="AF214" s="13" t="s">
        <v>1828</v>
      </c>
      <c r="AG214" s="8" t="s">
        <v>1731</v>
      </c>
      <c r="AH214" s="26"/>
    </row>
    <row r="215" spans="1:34" ht="144">
      <c r="A215" s="1">
        <v>325</v>
      </c>
      <c r="B215" s="2" t="s">
        <v>24</v>
      </c>
      <c r="C215" s="38" t="s">
        <v>25</v>
      </c>
      <c r="D215" s="38" t="s">
        <v>26</v>
      </c>
      <c r="E215" s="2" t="s">
        <v>27</v>
      </c>
      <c r="F215" s="38">
        <v>2014</v>
      </c>
      <c r="G215" s="2">
        <v>813</v>
      </c>
      <c r="H215" s="38" t="s">
        <v>744</v>
      </c>
      <c r="I215" s="38">
        <v>3</v>
      </c>
      <c r="J215" s="2" t="s">
        <v>28</v>
      </c>
      <c r="K215" s="2" t="s">
        <v>29</v>
      </c>
      <c r="L215" s="2" t="s">
        <v>30</v>
      </c>
      <c r="M215" s="2" t="s">
        <v>31</v>
      </c>
      <c r="N215" s="2" t="s">
        <v>745</v>
      </c>
      <c r="O215" s="2" t="s">
        <v>752</v>
      </c>
      <c r="P215" s="2" t="s">
        <v>753</v>
      </c>
      <c r="Q215" s="2" t="s">
        <v>130</v>
      </c>
      <c r="R215" s="2" t="s">
        <v>754</v>
      </c>
      <c r="S215" s="2">
        <v>1</v>
      </c>
      <c r="T215" s="2" t="s">
        <v>755</v>
      </c>
      <c r="U215" s="2" t="s">
        <v>42</v>
      </c>
      <c r="V215" s="2" t="s">
        <v>53</v>
      </c>
      <c r="W215" s="2" t="s">
        <v>33</v>
      </c>
      <c r="X215" s="38" t="s">
        <v>44</v>
      </c>
      <c r="Y215" s="6" t="s">
        <v>323</v>
      </c>
      <c r="Z215" s="2" t="s">
        <v>755</v>
      </c>
      <c r="AA215" s="6"/>
      <c r="AB215" s="16">
        <v>100</v>
      </c>
      <c r="AC215" s="33"/>
      <c r="AD215" s="16" t="s">
        <v>34</v>
      </c>
      <c r="AE215" s="12"/>
      <c r="AF215" s="13" t="s">
        <v>1828</v>
      </c>
      <c r="AG215" s="8" t="s">
        <v>1731</v>
      </c>
      <c r="AH215" s="26"/>
    </row>
    <row r="216" spans="1:34" ht="144">
      <c r="A216" s="1">
        <v>326</v>
      </c>
      <c r="B216" s="2" t="s">
        <v>24</v>
      </c>
      <c r="C216" s="38" t="s">
        <v>25</v>
      </c>
      <c r="D216" s="38" t="s">
        <v>26</v>
      </c>
      <c r="E216" s="2" t="s">
        <v>27</v>
      </c>
      <c r="F216" s="38">
        <v>2014</v>
      </c>
      <c r="G216" s="2">
        <v>813</v>
      </c>
      <c r="H216" s="38" t="s">
        <v>744</v>
      </c>
      <c r="I216" s="38">
        <v>4</v>
      </c>
      <c r="J216" s="2" t="s">
        <v>28</v>
      </c>
      <c r="K216" s="2" t="s">
        <v>29</v>
      </c>
      <c r="L216" s="2" t="s">
        <v>30</v>
      </c>
      <c r="M216" s="2" t="s">
        <v>31</v>
      </c>
      <c r="N216" s="2" t="s">
        <v>745</v>
      </c>
      <c r="O216" s="2" t="s">
        <v>746</v>
      </c>
      <c r="P216" s="2" t="s">
        <v>747</v>
      </c>
      <c r="Q216" s="2" t="s">
        <v>748</v>
      </c>
      <c r="R216" s="2" t="s">
        <v>749</v>
      </c>
      <c r="S216" s="2">
        <v>1</v>
      </c>
      <c r="T216" s="2" t="s">
        <v>750</v>
      </c>
      <c r="U216" s="2" t="s">
        <v>751</v>
      </c>
      <c r="V216" s="2" t="s">
        <v>53</v>
      </c>
      <c r="W216" s="2" t="s">
        <v>33</v>
      </c>
      <c r="X216" s="38" t="s">
        <v>44</v>
      </c>
      <c r="Y216" s="6" t="s">
        <v>1753</v>
      </c>
      <c r="Z216" s="2" t="s">
        <v>750</v>
      </c>
      <c r="AA216" s="6"/>
      <c r="AB216" s="16">
        <v>100</v>
      </c>
      <c r="AC216" s="33"/>
      <c r="AD216" s="16" t="s">
        <v>34</v>
      </c>
      <c r="AE216" s="12"/>
      <c r="AF216" s="13" t="s">
        <v>1828</v>
      </c>
      <c r="AG216" s="8" t="s">
        <v>1731</v>
      </c>
      <c r="AH216" s="26"/>
    </row>
    <row r="217" spans="1:34" ht="144">
      <c r="A217" s="1">
        <v>327</v>
      </c>
      <c r="B217" s="2" t="s">
        <v>24</v>
      </c>
      <c r="C217" s="38" t="s">
        <v>25</v>
      </c>
      <c r="D217" s="38" t="s">
        <v>26</v>
      </c>
      <c r="E217" s="2" t="s">
        <v>27</v>
      </c>
      <c r="F217" s="38">
        <v>2014</v>
      </c>
      <c r="G217" s="2">
        <v>813</v>
      </c>
      <c r="H217" s="38" t="s">
        <v>744</v>
      </c>
      <c r="I217" s="38">
        <v>5</v>
      </c>
      <c r="J217" s="2" t="s">
        <v>28</v>
      </c>
      <c r="K217" s="2" t="s">
        <v>29</v>
      </c>
      <c r="L217" s="2" t="s">
        <v>30</v>
      </c>
      <c r="M217" s="2" t="s">
        <v>31</v>
      </c>
      <c r="N217" s="2" t="s">
        <v>745</v>
      </c>
      <c r="O217" s="2" t="s">
        <v>756</v>
      </c>
      <c r="P217" s="2" t="s">
        <v>757</v>
      </c>
      <c r="Q217" s="2" t="s">
        <v>758</v>
      </c>
      <c r="R217" s="2" t="s">
        <v>759</v>
      </c>
      <c r="S217" s="2">
        <v>1</v>
      </c>
      <c r="T217" s="2" t="s">
        <v>41</v>
      </c>
      <c r="U217" s="2" t="s">
        <v>42</v>
      </c>
      <c r="V217" s="2" t="s">
        <v>53</v>
      </c>
      <c r="W217" s="2" t="s">
        <v>33</v>
      </c>
      <c r="X217" s="38" t="s">
        <v>44</v>
      </c>
      <c r="Y217" s="6" t="s">
        <v>1753</v>
      </c>
      <c r="Z217" s="5" t="s">
        <v>80</v>
      </c>
      <c r="AA217" s="6" t="s">
        <v>400</v>
      </c>
      <c r="AB217" s="16">
        <v>100</v>
      </c>
      <c r="AC217" s="33"/>
      <c r="AD217" s="16" t="s">
        <v>34</v>
      </c>
      <c r="AE217" s="12"/>
      <c r="AF217" s="13" t="s">
        <v>1828</v>
      </c>
      <c r="AG217" s="8" t="s">
        <v>1731</v>
      </c>
      <c r="AH217" s="26"/>
    </row>
    <row r="218" spans="1:34" ht="144">
      <c r="A218" s="1">
        <v>328</v>
      </c>
      <c r="B218" s="2" t="s">
        <v>24</v>
      </c>
      <c r="C218" s="38" t="s">
        <v>25</v>
      </c>
      <c r="D218" s="38" t="s">
        <v>26</v>
      </c>
      <c r="E218" s="2" t="s">
        <v>27</v>
      </c>
      <c r="F218" s="38">
        <v>2014</v>
      </c>
      <c r="G218" s="2">
        <v>813</v>
      </c>
      <c r="H218" s="38" t="s">
        <v>744</v>
      </c>
      <c r="I218" s="38">
        <v>6</v>
      </c>
      <c r="J218" s="2" t="s">
        <v>28</v>
      </c>
      <c r="K218" s="2" t="s">
        <v>29</v>
      </c>
      <c r="L218" s="2" t="s">
        <v>30</v>
      </c>
      <c r="M218" s="2" t="s">
        <v>31</v>
      </c>
      <c r="N218" s="2" t="s">
        <v>745</v>
      </c>
      <c r="O218" s="2" t="s">
        <v>756</v>
      </c>
      <c r="P218" s="2" t="s">
        <v>760</v>
      </c>
      <c r="Q218" s="2" t="s">
        <v>761</v>
      </c>
      <c r="R218" s="2" t="s">
        <v>762</v>
      </c>
      <c r="S218" s="2">
        <v>1</v>
      </c>
      <c r="T218" s="2" t="s">
        <v>41</v>
      </c>
      <c r="U218" s="2" t="s">
        <v>42</v>
      </c>
      <c r="V218" s="2" t="s">
        <v>53</v>
      </c>
      <c r="W218" s="2" t="s">
        <v>33</v>
      </c>
      <c r="X218" s="38" t="s">
        <v>44</v>
      </c>
      <c r="Y218" s="6" t="s">
        <v>1753</v>
      </c>
      <c r="Z218" s="5" t="s">
        <v>80</v>
      </c>
      <c r="AA218" s="6" t="s">
        <v>400</v>
      </c>
      <c r="AB218" s="16">
        <v>100</v>
      </c>
      <c r="AC218" s="33"/>
      <c r="AD218" s="16" t="s">
        <v>34</v>
      </c>
      <c r="AE218" s="12"/>
      <c r="AF218" s="13" t="s">
        <v>1828</v>
      </c>
      <c r="AG218" s="8" t="s">
        <v>1731</v>
      </c>
      <c r="AH218" s="26"/>
    </row>
    <row r="219" spans="1:34" ht="63">
      <c r="A219" s="1">
        <v>329</v>
      </c>
      <c r="B219" s="2" t="s">
        <v>24</v>
      </c>
      <c r="C219" s="38" t="s">
        <v>25</v>
      </c>
      <c r="D219" s="38" t="s">
        <v>26</v>
      </c>
      <c r="E219" s="2" t="s">
        <v>27</v>
      </c>
      <c r="F219" s="38">
        <v>2014</v>
      </c>
      <c r="G219" s="2">
        <v>819</v>
      </c>
      <c r="H219" s="38" t="s">
        <v>763</v>
      </c>
      <c r="I219" s="38">
        <v>1</v>
      </c>
      <c r="J219" s="2" t="s">
        <v>28</v>
      </c>
      <c r="K219" s="2" t="s">
        <v>58</v>
      </c>
      <c r="L219" s="2" t="s">
        <v>30</v>
      </c>
      <c r="M219" s="2" t="s">
        <v>31</v>
      </c>
      <c r="N219" s="2" t="s">
        <v>764</v>
      </c>
      <c r="O219" s="2" t="s">
        <v>765</v>
      </c>
      <c r="P219" s="2" t="s">
        <v>766</v>
      </c>
      <c r="Q219" s="2" t="s">
        <v>767</v>
      </c>
      <c r="R219" s="2" t="s">
        <v>768</v>
      </c>
      <c r="S219" s="2">
        <v>1</v>
      </c>
      <c r="T219" s="2" t="s">
        <v>720</v>
      </c>
      <c r="U219" s="2" t="s">
        <v>721</v>
      </c>
      <c r="V219" s="2" t="s">
        <v>769</v>
      </c>
      <c r="W219" s="2" t="s">
        <v>33</v>
      </c>
      <c r="X219" s="38" t="s">
        <v>44</v>
      </c>
      <c r="Y219" s="6" t="s">
        <v>1753</v>
      </c>
      <c r="Z219" s="5" t="s">
        <v>281</v>
      </c>
      <c r="AA219" s="6" t="s">
        <v>1334</v>
      </c>
      <c r="AB219" s="16">
        <v>100</v>
      </c>
      <c r="AC219" s="33"/>
      <c r="AD219" s="16" t="s">
        <v>34</v>
      </c>
      <c r="AE219" s="12"/>
      <c r="AF219" s="13" t="s">
        <v>1828</v>
      </c>
      <c r="AG219" s="8" t="s">
        <v>1737</v>
      </c>
      <c r="AH219" s="26"/>
    </row>
    <row r="220" spans="1:34" ht="54">
      <c r="A220" s="1">
        <v>330</v>
      </c>
      <c r="B220" s="2" t="s">
        <v>24</v>
      </c>
      <c r="C220" s="38" t="s">
        <v>25</v>
      </c>
      <c r="D220" s="38" t="s">
        <v>26</v>
      </c>
      <c r="E220" s="2" t="s">
        <v>27</v>
      </c>
      <c r="F220" s="38">
        <v>2014</v>
      </c>
      <c r="G220" s="2">
        <v>819</v>
      </c>
      <c r="H220" s="38" t="s">
        <v>763</v>
      </c>
      <c r="I220" s="38">
        <v>2</v>
      </c>
      <c r="J220" s="2" t="s">
        <v>28</v>
      </c>
      <c r="K220" s="2" t="s">
        <v>58</v>
      </c>
      <c r="L220" s="2" t="s">
        <v>30</v>
      </c>
      <c r="M220" s="2" t="s">
        <v>31</v>
      </c>
      <c r="N220" s="2" t="s">
        <v>764</v>
      </c>
      <c r="O220" s="2" t="s">
        <v>765</v>
      </c>
      <c r="P220" s="2" t="s">
        <v>770</v>
      </c>
      <c r="Q220" s="2" t="s">
        <v>771</v>
      </c>
      <c r="R220" s="2" t="s">
        <v>772</v>
      </c>
      <c r="S220" s="2">
        <v>1</v>
      </c>
      <c r="T220" s="2" t="s">
        <v>773</v>
      </c>
      <c r="U220" s="2" t="s">
        <v>192</v>
      </c>
      <c r="V220" s="2" t="s">
        <v>193</v>
      </c>
      <c r="W220" s="2" t="s">
        <v>33</v>
      </c>
      <c r="X220" s="38" t="s">
        <v>44</v>
      </c>
      <c r="Y220" s="6" t="s">
        <v>1753</v>
      </c>
      <c r="Z220" s="5" t="s">
        <v>388</v>
      </c>
      <c r="AA220" s="4" t="s">
        <v>1915</v>
      </c>
      <c r="AB220" s="16">
        <v>100</v>
      </c>
      <c r="AC220" s="33"/>
      <c r="AD220" s="16" t="s">
        <v>34</v>
      </c>
      <c r="AE220" s="12"/>
      <c r="AF220" s="13" t="s">
        <v>1828</v>
      </c>
      <c r="AG220" s="8" t="s">
        <v>1737</v>
      </c>
      <c r="AH220" s="26"/>
    </row>
    <row r="221" spans="1:34" ht="90">
      <c r="A221" s="1">
        <v>331</v>
      </c>
      <c r="B221" s="2" t="s">
        <v>24</v>
      </c>
      <c r="C221" s="38" t="s">
        <v>25</v>
      </c>
      <c r="D221" s="38" t="s">
        <v>26</v>
      </c>
      <c r="E221" s="2" t="s">
        <v>27</v>
      </c>
      <c r="F221" s="38">
        <v>2015</v>
      </c>
      <c r="G221" s="2">
        <v>108</v>
      </c>
      <c r="H221" s="38" t="s">
        <v>774</v>
      </c>
      <c r="I221" s="38">
        <v>1</v>
      </c>
      <c r="J221" s="2" t="s">
        <v>28</v>
      </c>
      <c r="K221" s="2" t="s">
        <v>58</v>
      </c>
      <c r="L221" s="2" t="s">
        <v>30</v>
      </c>
      <c r="M221" s="2" t="s">
        <v>59</v>
      </c>
      <c r="N221" s="2" t="s">
        <v>775</v>
      </c>
      <c r="O221" s="2" t="s">
        <v>135</v>
      </c>
      <c r="P221" s="2" t="s">
        <v>776</v>
      </c>
      <c r="Q221" s="2" t="s">
        <v>777</v>
      </c>
      <c r="R221" s="2" t="s">
        <v>778</v>
      </c>
      <c r="S221" s="2">
        <v>1</v>
      </c>
      <c r="T221" s="2" t="s">
        <v>139</v>
      </c>
      <c r="U221" s="2" t="s">
        <v>140</v>
      </c>
      <c r="V221" s="2" t="s">
        <v>140</v>
      </c>
      <c r="W221" s="2" t="s">
        <v>33</v>
      </c>
      <c r="X221" s="38" t="s">
        <v>44</v>
      </c>
      <c r="Y221" s="6" t="s">
        <v>118</v>
      </c>
      <c r="Z221" s="5" t="s">
        <v>155</v>
      </c>
      <c r="AA221" s="4" t="s">
        <v>454</v>
      </c>
      <c r="AB221" s="16">
        <v>100</v>
      </c>
      <c r="AC221" s="33"/>
      <c r="AD221" s="16" t="s">
        <v>34</v>
      </c>
      <c r="AE221" s="12"/>
      <c r="AF221" s="13" t="s">
        <v>1828</v>
      </c>
      <c r="AG221" s="8" t="s">
        <v>1730</v>
      </c>
      <c r="AH221" s="26"/>
    </row>
    <row r="222" spans="1:34" ht="117">
      <c r="A222" s="1">
        <v>332</v>
      </c>
      <c r="B222" s="2" t="s">
        <v>24</v>
      </c>
      <c r="C222" s="38" t="s">
        <v>25</v>
      </c>
      <c r="D222" s="38" t="s">
        <v>26</v>
      </c>
      <c r="E222" s="2" t="s">
        <v>27</v>
      </c>
      <c r="F222" s="38">
        <v>2013</v>
      </c>
      <c r="G222" s="2">
        <v>808</v>
      </c>
      <c r="H222" s="38" t="s">
        <v>779</v>
      </c>
      <c r="I222" s="38">
        <v>1</v>
      </c>
      <c r="J222" s="2" t="s">
        <v>28</v>
      </c>
      <c r="K222" s="2" t="s">
        <v>58</v>
      </c>
      <c r="L222" s="2" t="s">
        <v>30</v>
      </c>
      <c r="M222" s="2" t="s">
        <v>31</v>
      </c>
      <c r="N222" s="2" t="s">
        <v>780</v>
      </c>
      <c r="O222" s="2" t="s">
        <v>781</v>
      </c>
      <c r="P222" s="2" t="s">
        <v>782</v>
      </c>
      <c r="Q222" s="2" t="s">
        <v>293</v>
      </c>
      <c r="R222" s="2" t="s">
        <v>783</v>
      </c>
      <c r="S222" s="2">
        <v>0.8</v>
      </c>
      <c r="T222" s="2" t="s">
        <v>118</v>
      </c>
      <c r="U222" s="2" t="s">
        <v>784</v>
      </c>
      <c r="V222" s="2" t="s">
        <v>785</v>
      </c>
      <c r="W222" s="2" t="s">
        <v>33</v>
      </c>
      <c r="X222" s="38" t="s">
        <v>44</v>
      </c>
      <c r="Y222" s="6" t="s">
        <v>118</v>
      </c>
      <c r="Z222" s="2" t="s">
        <v>118</v>
      </c>
      <c r="AA222" s="4"/>
      <c r="AB222" s="16">
        <v>100</v>
      </c>
      <c r="AC222" s="33"/>
      <c r="AD222" s="16" t="s">
        <v>34</v>
      </c>
      <c r="AE222" s="12"/>
      <c r="AF222" s="13" t="s">
        <v>1828</v>
      </c>
      <c r="AG222" s="8" t="s">
        <v>1730</v>
      </c>
      <c r="AH222" s="26"/>
    </row>
    <row r="223" spans="1:34" ht="108">
      <c r="A223" s="1">
        <v>334</v>
      </c>
      <c r="B223" s="2" t="s">
        <v>24</v>
      </c>
      <c r="C223" s="38" t="s">
        <v>25</v>
      </c>
      <c r="D223" s="38" t="s">
        <v>26</v>
      </c>
      <c r="E223" s="2" t="s">
        <v>27</v>
      </c>
      <c r="F223" s="38">
        <v>2015</v>
      </c>
      <c r="G223" s="2">
        <v>108</v>
      </c>
      <c r="H223" s="38" t="s">
        <v>786</v>
      </c>
      <c r="I223" s="38">
        <v>1</v>
      </c>
      <c r="J223" s="2" t="s">
        <v>28</v>
      </c>
      <c r="K223" s="2" t="s">
        <v>58</v>
      </c>
      <c r="L223" s="2" t="s">
        <v>30</v>
      </c>
      <c r="M223" s="2" t="s">
        <v>59</v>
      </c>
      <c r="N223" s="2" t="s">
        <v>787</v>
      </c>
      <c r="O223" s="2" t="s">
        <v>788</v>
      </c>
      <c r="P223" s="2" t="s">
        <v>789</v>
      </c>
      <c r="Q223" s="2" t="s">
        <v>790</v>
      </c>
      <c r="R223" s="2" t="s">
        <v>791</v>
      </c>
      <c r="S223" s="2">
        <v>1</v>
      </c>
      <c r="T223" s="2" t="s">
        <v>792</v>
      </c>
      <c r="U223" s="2" t="s">
        <v>110</v>
      </c>
      <c r="V223" s="2" t="s">
        <v>793</v>
      </c>
      <c r="W223" s="2" t="s">
        <v>33</v>
      </c>
      <c r="X223" s="38" t="s">
        <v>44</v>
      </c>
      <c r="Y223" s="6" t="s">
        <v>1753</v>
      </c>
      <c r="Z223" s="5" t="s">
        <v>80</v>
      </c>
      <c r="AA223" s="4" t="s">
        <v>400</v>
      </c>
      <c r="AB223" s="16">
        <v>100</v>
      </c>
      <c r="AC223" s="33"/>
      <c r="AD223" s="16" t="s">
        <v>34</v>
      </c>
      <c r="AE223" s="12"/>
      <c r="AF223" s="13" t="s">
        <v>1828</v>
      </c>
      <c r="AG223" s="8" t="s">
        <v>1738</v>
      </c>
      <c r="AH223" s="26"/>
    </row>
    <row r="224" spans="1:34" ht="117">
      <c r="A224" s="1">
        <v>341</v>
      </c>
      <c r="B224" s="2" t="s">
        <v>74</v>
      </c>
      <c r="C224" s="38" t="s">
        <v>25</v>
      </c>
      <c r="D224" s="38" t="s">
        <v>26</v>
      </c>
      <c r="E224" s="2" t="s">
        <v>27</v>
      </c>
      <c r="F224" s="38">
        <v>2017</v>
      </c>
      <c r="G224" s="2">
        <v>91</v>
      </c>
      <c r="H224" s="38" t="s">
        <v>794</v>
      </c>
      <c r="I224" s="38">
        <v>1</v>
      </c>
      <c r="J224" s="2" t="s">
        <v>28</v>
      </c>
      <c r="K224" s="2" t="s">
        <v>58</v>
      </c>
      <c r="L224" s="2" t="s">
        <v>795</v>
      </c>
      <c r="M224" s="2" t="s">
        <v>796</v>
      </c>
      <c r="N224" s="2" t="s">
        <v>797</v>
      </c>
      <c r="O224" s="2" t="s">
        <v>798</v>
      </c>
      <c r="P224" s="2" t="s">
        <v>799</v>
      </c>
      <c r="Q224" s="2" t="s">
        <v>800</v>
      </c>
      <c r="R224" s="2" t="s">
        <v>801</v>
      </c>
      <c r="S224" s="2">
        <v>1</v>
      </c>
      <c r="T224" s="2" t="s">
        <v>802</v>
      </c>
      <c r="U224" s="2" t="s">
        <v>81</v>
      </c>
      <c r="V224" s="2" t="s">
        <v>803</v>
      </c>
      <c r="W224" s="2" t="s">
        <v>33</v>
      </c>
      <c r="X224" s="38" t="s">
        <v>44</v>
      </c>
      <c r="Y224" s="6" t="s">
        <v>118</v>
      </c>
      <c r="Z224" s="7" t="s">
        <v>1791</v>
      </c>
      <c r="AA224" s="4" t="s">
        <v>1791</v>
      </c>
      <c r="AB224" s="10">
        <v>100</v>
      </c>
      <c r="AC224" s="13"/>
      <c r="AD224" s="16" t="s">
        <v>34</v>
      </c>
      <c r="AE224" s="12">
        <v>43222</v>
      </c>
      <c r="AF224" s="13" t="s">
        <v>1828</v>
      </c>
      <c r="AG224" s="8" t="s">
        <v>1854</v>
      </c>
      <c r="AH224" s="26"/>
    </row>
    <row r="225" spans="1:34" ht="117">
      <c r="A225" s="1">
        <v>342</v>
      </c>
      <c r="B225" s="2" t="s">
        <v>74</v>
      </c>
      <c r="C225" s="38" t="s">
        <v>25</v>
      </c>
      <c r="D225" s="38" t="s">
        <v>26</v>
      </c>
      <c r="E225" s="2" t="s">
        <v>27</v>
      </c>
      <c r="F225" s="38">
        <v>2017</v>
      </c>
      <c r="G225" s="2">
        <v>91</v>
      </c>
      <c r="H225" s="38" t="s">
        <v>794</v>
      </c>
      <c r="I225" s="38">
        <v>2</v>
      </c>
      <c r="J225" s="2" t="s">
        <v>28</v>
      </c>
      <c r="K225" s="2" t="s">
        <v>58</v>
      </c>
      <c r="L225" s="2" t="s">
        <v>795</v>
      </c>
      <c r="M225" s="2" t="s">
        <v>796</v>
      </c>
      <c r="N225" s="2" t="s">
        <v>797</v>
      </c>
      <c r="O225" s="2" t="s">
        <v>798</v>
      </c>
      <c r="P225" s="2" t="s">
        <v>804</v>
      </c>
      <c r="Q225" s="2" t="s">
        <v>805</v>
      </c>
      <c r="R225" s="2" t="s">
        <v>712</v>
      </c>
      <c r="S225" s="2">
        <v>1</v>
      </c>
      <c r="T225" s="2" t="s">
        <v>806</v>
      </c>
      <c r="U225" s="2" t="s">
        <v>81</v>
      </c>
      <c r="V225" s="2" t="s">
        <v>807</v>
      </c>
      <c r="W225" s="2" t="s">
        <v>33</v>
      </c>
      <c r="X225" s="38" t="s">
        <v>44</v>
      </c>
      <c r="Y225" s="6" t="s">
        <v>1792</v>
      </c>
      <c r="Z225" s="7" t="s">
        <v>806</v>
      </c>
      <c r="AA225" s="4" t="s">
        <v>806</v>
      </c>
      <c r="AB225" s="13">
        <v>100</v>
      </c>
      <c r="AC225" s="13">
        <v>100</v>
      </c>
      <c r="AD225" s="12" t="s">
        <v>34</v>
      </c>
      <c r="AE225" s="12">
        <v>43100</v>
      </c>
      <c r="AF225" s="13" t="s">
        <v>1943</v>
      </c>
      <c r="AG225" s="8" t="s">
        <v>1793</v>
      </c>
      <c r="AH225" s="26"/>
    </row>
    <row r="226" spans="1:34" ht="117">
      <c r="A226" s="1">
        <v>344</v>
      </c>
      <c r="B226" s="2" t="s">
        <v>74</v>
      </c>
      <c r="C226" s="38" t="s">
        <v>25</v>
      </c>
      <c r="D226" s="38" t="s">
        <v>26</v>
      </c>
      <c r="E226" s="2" t="s">
        <v>27</v>
      </c>
      <c r="F226" s="38">
        <v>2017</v>
      </c>
      <c r="G226" s="2">
        <v>91</v>
      </c>
      <c r="H226" s="38" t="s">
        <v>810</v>
      </c>
      <c r="I226" s="38">
        <v>1</v>
      </c>
      <c r="J226" s="2" t="s">
        <v>28</v>
      </c>
      <c r="K226" s="2" t="s">
        <v>58</v>
      </c>
      <c r="L226" s="2" t="s">
        <v>795</v>
      </c>
      <c r="M226" s="2" t="s">
        <v>796</v>
      </c>
      <c r="N226" s="2" t="s">
        <v>811</v>
      </c>
      <c r="O226" s="2" t="s">
        <v>812</v>
      </c>
      <c r="P226" s="2" t="s">
        <v>813</v>
      </c>
      <c r="Q226" s="2" t="s">
        <v>805</v>
      </c>
      <c r="R226" s="2" t="s">
        <v>712</v>
      </c>
      <c r="S226" s="2">
        <v>1</v>
      </c>
      <c r="T226" s="2" t="s">
        <v>806</v>
      </c>
      <c r="U226" s="2" t="s">
        <v>81</v>
      </c>
      <c r="V226" s="2" t="s">
        <v>807</v>
      </c>
      <c r="W226" s="2" t="s">
        <v>33</v>
      </c>
      <c r="X226" s="38" t="s">
        <v>44</v>
      </c>
      <c r="Y226" s="6" t="s">
        <v>1792</v>
      </c>
      <c r="Z226" s="7" t="s">
        <v>806</v>
      </c>
      <c r="AA226" s="4" t="s">
        <v>806</v>
      </c>
      <c r="AB226" s="13">
        <v>100</v>
      </c>
      <c r="AC226" s="13">
        <v>100</v>
      </c>
      <c r="AD226" s="12" t="s">
        <v>34</v>
      </c>
      <c r="AE226" s="12">
        <v>43100</v>
      </c>
      <c r="AF226" s="13" t="s">
        <v>1943</v>
      </c>
      <c r="AG226" s="8" t="s">
        <v>1794</v>
      </c>
      <c r="AH226" s="26"/>
    </row>
    <row r="227" spans="1:34" ht="117">
      <c r="A227" s="1">
        <v>345</v>
      </c>
      <c r="B227" s="2" t="s">
        <v>74</v>
      </c>
      <c r="C227" s="38" t="s">
        <v>25</v>
      </c>
      <c r="D227" s="38" t="s">
        <v>26</v>
      </c>
      <c r="E227" s="2" t="s">
        <v>27</v>
      </c>
      <c r="F227" s="38">
        <v>2017</v>
      </c>
      <c r="G227" s="2">
        <v>91</v>
      </c>
      <c r="H227" s="38" t="s">
        <v>810</v>
      </c>
      <c r="I227" s="38">
        <v>2</v>
      </c>
      <c r="J227" s="2" t="s">
        <v>28</v>
      </c>
      <c r="K227" s="2" t="s">
        <v>58</v>
      </c>
      <c r="L227" s="2" t="s">
        <v>795</v>
      </c>
      <c r="M227" s="2" t="s">
        <v>796</v>
      </c>
      <c r="N227" s="2" t="s">
        <v>811</v>
      </c>
      <c r="O227" s="2" t="s">
        <v>812</v>
      </c>
      <c r="P227" s="2" t="s">
        <v>814</v>
      </c>
      <c r="Q227" s="2" t="s">
        <v>815</v>
      </c>
      <c r="R227" s="2" t="s">
        <v>816</v>
      </c>
      <c r="S227" s="2">
        <v>90</v>
      </c>
      <c r="T227" s="2" t="s">
        <v>806</v>
      </c>
      <c r="U227" s="2" t="s">
        <v>81</v>
      </c>
      <c r="V227" s="2" t="s">
        <v>807</v>
      </c>
      <c r="W227" s="2" t="s">
        <v>33</v>
      </c>
      <c r="X227" s="38" t="s">
        <v>44</v>
      </c>
      <c r="Y227" s="6" t="s">
        <v>1792</v>
      </c>
      <c r="Z227" s="7" t="s">
        <v>806</v>
      </c>
      <c r="AA227" s="4" t="s">
        <v>806</v>
      </c>
      <c r="AB227" s="13">
        <v>100</v>
      </c>
      <c r="AC227" s="13">
        <v>100</v>
      </c>
      <c r="AD227" s="12" t="s">
        <v>34</v>
      </c>
      <c r="AE227" s="12">
        <v>43100</v>
      </c>
      <c r="AF227" s="13" t="s">
        <v>1943</v>
      </c>
      <c r="AG227" s="8" t="s">
        <v>1795</v>
      </c>
      <c r="AH227" s="26"/>
    </row>
    <row r="228" spans="1:34" ht="99">
      <c r="A228" s="1">
        <v>346</v>
      </c>
      <c r="B228" s="2" t="s">
        <v>24</v>
      </c>
      <c r="C228" s="38" t="s">
        <v>25</v>
      </c>
      <c r="D228" s="38" t="s">
        <v>26</v>
      </c>
      <c r="E228" s="2" t="s">
        <v>27</v>
      </c>
      <c r="F228" s="38">
        <v>2015</v>
      </c>
      <c r="G228" s="2">
        <v>108</v>
      </c>
      <c r="H228" s="38" t="s">
        <v>817</v>
      </c>
      <c r="I228" s="38">
        <v>1</v>
      </c>
      <c r="J228" s="2" t="s">
        <v>28</v>
      </c>
      <c r="K228" s="2" t="s">
        <v>58</v>
      </c>
      <c r="L228" s="2" t="s">
        <v>30</v>
      </c>
      <c r="M228" s="2" t="s">
        <v>59</v>
      </c>
      <c r="N228" s="2" t="s">
        <v>818</v>
      </c>
      <c r="O228" s="2" t="s">
        <v>819</v>
      </c>
      <c r="P228" s="2" t="s">
        <v>820</v>
      </c>
      <c r="Q228" s="2" t="s">
        <v>821</v>
      </c>
      <c r="R228" s="2" t="s">
        <v>822</v>
      </c>
      <c r="S228" s="2">
        <v>1</v>
      </c>
      <c r="T228" s="2" t="s">
        <v>823</v>
      </c>
      <c r="U228" s="2" t="s">
        <v>110</v>
      </c>
      <c r="V228" s="2" t="s">
        <v>111</v>
      </c>
      <c r="W228" s="2" t="s">
        <v>33</v>
      </c>
      <c r="X228" s="38" t="s">
        <v>44</v>
      </c>
      <c r="Y228" s="6" t="s">
        <v>118</v>
      </c>
      <c r="Z228" s="5" t="s">
        <v>1158</v>
      </c>
      <c r="AA228" s="4" t="s">
        <v>1799</v>
      </c>
      <c r="AB228" s="16">
        <v>100</v>
      </c>
      <c r="AC228" s="33"/>
      <c r="AD228" s="16" t="s">
        <v>34</v>
      </c>
      <c r="AE228" s="12"/>
      <c r="AF228" s="13" t="s">
        <v>1828</v>
      </c>
      <c r="AG228" s="8" t="s">
        <v>1738</v>
      </c>
      <c r="AH228" s="26"/>
    </row>
    <row r="229" spans="1:34" ht="99">
      <c r="A229" s="1">
        <v>347</v>
      </c>
      <c r="B229" s="2" t="s">
        <v>24</v>
      </c>
      <c r="C229" s="38" t="s">
        <v>25</v>
      </c>
      <c r="D229" s="38" t="s">
        <v>26</v>
      </c>
      <c r="E229" s="2" t="s">
        <v>27</v>
      </c>
      <c r="F229" s="38">
        <v>2015</v>
      </c>
      <c r="G229" s="2">
        <v>108</v>
      </c>
      <c r="H229" s="38" t="s">
        <v>817</v>
      </c>
      <c r="I229" s="38">
        <v>2</v>
      </c>
      <c r="J229" s="2" t="s">
        <v>28</v>
      </c>
      <c r="K229" s="2" t="s">
        <v>58</v>
      </c>
      <c r="L229" s="2" t="s">
        <v>30</v>
      </c>
      <c r="M229" s="2" t="s">
        <v>59</v>
      </c>
      <c r="N229" s="2" t="s">
        <v>818</v>
      </c>
      <c r="O229" s="2" t="s">
        <v>819</v>
      </c>
      <c r="P229" s="2" t="s">
        <v>824</v>
      </c>
      <c r="Q229" s="2" t="s">
        <v>825</v>
      </c>
      <c r="R229" s="2" t="s">
        <v>826</v>
      </c>
      <c r="S229" s="2">
        <v>1</v>
      </c>
      <c r="T229" s="2" t="s">
        <v>118</v>
      </c>
      <c r="U229" s="2" t="s">
        <v>110</v>
      </c>
      <c r="V229" s="2" t="s">
        <v>111</v>
      </c>
      <c r="W229" s="2" t="s">
        <v>33</v>
      </c>
      <c r="X229" s="38" t="s">
        <v>44</v>
      </c>
      <c r="Y229" s="6" t="s">
        <v>118</v>
      </c>
      <c r="Z229" s="2" t="s">
        <v>118</v>
      </c>
      <c r="AA229" s="4"/>
      <c r="AB229" s="16">
        <v>100</v>
      </c>
      <c r="AC229" s="33"/>
      <c r="AD229" s="16" t="s">
        <v>34</v>
      </c>
      <c r="AE229" s="12"/>
      <c r="AF229" s="13" t="s">
        <v>1828</v>
      </c>
      <c r="AG229" s="8" t="s">
        <v>1736</v>
      </c>
      <c r="AH229" s="26"/>
    </row>
    <row r="230" spans="1:34" ht="72">
      <c r="A230" s="1">
        <v>348</v>
      </c>
      <c r="B230" s="2" t="s">
        <v>24</v>
      </c>
      <c r="C230" s="38" t="s">
        <v>25</v>
      </c>
      <c r="D230" s="38" t="s">
        <v>26</v>
      </c>
      <c r="E230" s="2" t="s">
        <v>27</v>
      </c>
      <c r="F230" s="38">
        <v>2015</v>
      </c>
      <c r="G230" s="2">
        <v>108</v>
      </c>
      <c r="H230" s="38" t="s">
        <v>827</v>
      </c>
      <c r="I230" s="38">
        <v>1</v>
      </c>
      <c r="J230" s="2" t="s">
        <v>28</v>
      </c>
      <c r="K230" s="2" t="s">
        <v>58</v>
      </c>
      <c r="L230" s="2" t="s">
        <v>30</v>
      </c>
      <c r="M230" s="2" t="s">
        <v>59</v>
      </c>
      <c r="N230" s="2" t="s">
        <v>828</v>
      </c>
      <c r="O230" s="2" t="s">
        <v>829</v>
      </c>
      <c r="P230" s="2" t="s">
        <v>830</v>
      </c>
      <c r="Q230" s="2" t="s">
        <v>831</v>
      </c>
      <c r="R230" s="2" t="s">
        <v>712</v>
      </c>
      <c r="S230" s="2">
        <v>1</v>
      </c>
      <c r="T230" s="2" t="s">
        <v>80</v>
      </c>
      <c r="U230" s="2" t="s">
        <v>832</v>
      </c>
      <c r="V230" s="2" t="s">
        <v>833</v>
      </c>
      <c r="W230" s="2" t="s">
        <v>33</v>
      </c>
      <c r="X230" s="38" t="s">
        <v>44</v>
      </c>
      <c r="Y230" s="6" t="s">
        <v>1753</v>
      </c>
      <c r="Z230" s="5" t="s">
        <v>80</v>
      </c>
      <c r="AA230" s="4" t="s">
        <v>400</v>
      </c>
      <c r="AB230" s="16">
        <v>100</v>
      </c>
      <c r="AC230" s="33"/>
      <c r="AD230" s="16" t="s">
        <v>34</v>
      </c>
      <c r="AE230" s="12"/>
      <c r="AF230" s="13" t="s">
        <v>1828</v>
      </c>
      <c r="AG230" s="8" t="s">
        <v>1736</v>
      </c>
      <c r="AH230" s="26"/>
    </row>
    <row r="231" spans="1:34" ht="216">
      <c r="A231" s="1">
        <v>354</v>
      </c>
      <c r="B231" s="2" t="s">
        <v>56</v>
      </c>
      <c r="C231" s="38" t="s">
        <v>25</v>
      </c>
      <c r="D231" s="38" t="s">
        <v>26</v>
      </c>
      <c r="E231" s="2" t="s">
        <v>27</v>
      </c>
      <c r="F231" s="38">
        <v>2016</v>
      </c>
      <c r="G231" s="2">
        <v>119</v>
      </c>
      <c r="H231" s="38" t="s">
        <v>836</v>
      </c>
      <c r="I231" s="38">
        <v>3</v>
      </c>
      <c r="J231" s="2" t="s">
        <v>28</v>
      </c>
      <c r="K231" s="2" t="s">
        <v>58</v>
      </c>
      <c r="L231" s="2" t="s">
        <v>30</v>
      </c>
      <c r="M231" s="2" t="s">
        <v>342</v>
      </c>
      <c r="N231" s="2" t="s">
        <v>837</v>
      </c>
      <c r="O231" s="2" t="s">
        <v>838</v>
      </c>
      <c r="P231" s="2" t="s">
        <v>839</v>
      </c>
      <c r="Q231" s="2" t="s">
        <v>612</v>
      </c>
      <c r="R231" s="2" t="s">
        <v>840</v>
      </c>
      <c r="S231" s="2">
        <v>1</v>
      </c>
      <c r="T231" s="2" t="s">
        <v>520</v>
      </c>
      <c r="U231" s="2" t="s">
        <v>291</v>
      </c>
      <c r="V231" s="2" t="s">
        <v>280</v>
      </c>
      <c r="W231" s="2" t="s">
        <v>33</v>
      </c>
      <c r="X231" s="38" t="s">
        <v>44</v>
      </c>
      <c r="Y231" s="6" t="s">
        <v>118</v>
      </c>
      <c r="Z231" s="7" t="s">
        <v>520</v>
      </c>
      <c r="AA231" s="4" t="s">
        <v>1786</v>
      </c>
      <c r="AB231" s="10">
        <v>100</v>
      </c>
      <c r="AC231" s="13">
        <v>100</v>
      </c>
      <c r="AD231" s="16" t="s">
        <v>34</v>
      </c>
      <c r="AE231" s="12">
        <v>43208</v>
      </c>
      <c r="AF231" s="13" t="s">
        <v>1828</v>
      </c>
      <c r="AG231" s="8" t="s">
        <v>1901</v>
      </c>
      <c r="AH231" s="26"/>
    </row>
    <row r="232" spans="1:34" ht="135">
      <c r="A232" s="1">
        <v>362</v>
      </c>
      <c r="B232" s="2" t="s">
        <v>24</v>
      </c>
      <c r="C232" s="38" t="s">
        <v>25</v>
      </c>
      <c r="D232" s="38" t="s">
        <v>26</v>
      </c>
      <c r="E232" s="2" t="s">
        <v>27</v>
      </c>
      <c r="F232" s="38">
        <v>2015</v>
      </c>
      <c r="G232" s="2">
        <v>108</v>
      </c>
      <c r="H232" s="38" t="s">
        <v>841</v>
      </c>
      <c r="I232" s="38">
        <v>1</v>
      </c>
      <c r="J232" s="2" t="s">
        <v>28</v>
      </c>
      <c r="K232" s="2" t="s">
        <v>58</v>
      </c>
      <c r="L232" s="2" t="s">
        <v>30</v>
      </c>
      <c r="M232" s="2" t="s">
        <v>59</v>
      </c>
      <c r="N232" s="2" t="s">
        <v>842</v>
      </c>
      <c r="O232" s="2" t="s">
        <v>843</v>
      </c>
      <c r="P232" s="2" t="s">
        <v>844</v>
      </c>
      <c r="Q232" s="2" t="s">
        <v>845</v>
      </c>
      <c r="R232" s="2" t="s">
        <v>846</v>
      </c>
      <c r="S232" s="2">
        <v>1</v>
      </c>
      <c r="T232" s="2" t="s">
        <v>834</v>
      </c>
      <c r="U232" s="2" t="s">
        <v>110</v>
      </c>
      <c r="V232" s="2" t="s">
        <v>847</v>
      </c>
      <c r="W232" s="2" t="s">
        <v>33</v>
      </c>
      <c r="X232" s="38" t="s">
        <v>44</v>
      </c>
      <c r="Y232" s="6" t="s">
        <v>323</v>
      </c>
      <c r="Z232" s="2" t="s">
        <v>834</v>
      </c>
      <c r="AA232" s="4"/>
      <c r="AB232" s="16">
        <v>100</v>
      </c>
      <c r="AC232" s="33"/>
      <c r="AD232" s="16" t="s">
        <v>34</v>
      </c>
      <c r="AE232" s="12"/>
      <c r="AF232" s="13" t="s">
        <v>1828</v>
      </c>
      <c r="AG232" s="8" t="s">
        <v>1736</v>
      </c>
      <c r="AH232" s="26"/>
    </row>
    <row r="233" spans="1:34" ht="135">
      <c r="A233" s="1">
        <v>363</v>
      </c>
      <c r="B233" s="2" t="s">
        <v>24</v>
      </c>
      <c r="C233" s="38" t="s">
        <v>25</v>
      </c>
      <c r="D233" s="38" t="s">
        <v>26</v>
      </c>
      <c r="E233" s="2" t="s">
        <v>27</v>
      </c>
      <c r="F233" s="38">
        <v>2015</v>
      </c>
      <c r="G233" s="2">
        <v>108</v>
      </c>
      <c r="H233" s="38" t="s">
        <v>841</v>
      </c>
      <c r="I233" s="38">
        <v>2</v>
      </c>
      <c r="J233" s="2" t="s">
        <v>28</v>
      </c>
      <c r="K233" s="2" t="s">
        <v>58</v>
      </c>
      <c r="L233" s="2" t="s">
        <v>30</v>
      </c>
      <c r="M233" s="2" t="s">
        <v>59</v>
      </c>
      <c r="N233" s="2" t="s">
        <v>842</v>
      </c>
      <c r="O233" s="2" t="s">
        <v>843</v>
      </c>
      <c r="P233" s="2" t="s">
        <v>848</v>
      </c>
      <c r="Q233" s="2" t="s">
        <v>849</v>
      </c>
      <c r="R233" s="2" t="s">
        <v>850</v>
      </c>
      <c r="S233" s="2">
        <v>1</v>
      </c>
      <c r="T233" s="2" t="s">
        <v>834</v>
      </c>
      <c r="U233" s="2" t="s">
        <v>110</v>
      </c>
      <c r="V233" s="2" t="s">
        <v>847</v>
      </c>
      <c r="W233" s="2" t="s">
        <v>33</v>
      </c>
      <c r="X233" s="38" t="s">
        <v>44</v>
      </c>
      <c r="Y233" s="6" t="s">
        <v>323</v>
      </c>
      <c r="Z233" s="2" t="s">
        <v>834</v>
      </c>
      <c r="AA233" s="4"/>
      <c r="AB233" s="16">
        <v>100</v>
      </c>
      <c r="AC233" s="33"/>
      <c r="AD233" s="16" t="s">
        <v>34</v>
      </c>
      <c r="AE233" s="12"/>
      <c r="AF233" s="13" t="s">
        <v>1828</v>
      </c>
      <c r="AG233" s="8" t="s">
        <v>1736</v>
      </c>
      <c r="AH233" s="26"/>
    </row>
    <row r="234" spans="1:34" ht="90">
      <c r="A234" s="1">
        <v>366</v>
      </c>
      <c r="B234" s="2" t="s">
        <v>24</v>
      </c>
      <c r="C234" s="38" t="s">
        <v>25</v>
      </c>
      <c r="D234" s="38" t="s">
        <v>26</v>
      </c>
      <c r="E234" s="2" t="s">
        <v>27</v>
      </c>
      <c r="F234" s="38">
        <v>2015</v>
      </c>
      <c r="G234" s="2">
        <v>108</v>
      </c>
      <c r="H234" s="38" t="s">
        <v>852</v>
      </c>
      <c r="I234" s="38">
        <v>1</v>
      </c>
      <c r="J234" s="2" t="s">
        <v>28</v>
      </c>
      <c r="K234" s="2" t="s">
        <v>58</v>
      </c>
      <c r="L234" s="2" t="s">
        <v>30</v>
      </c>
      <c r="M234" s="2" t="s">
        <v>59</v>
      </c>
      <c r="N234" s="2" t="s">
        <v>853</v>
      </c>
      <c r="O234" s="2" t="s">
        <v>854</v>
      </c>
      <c r="P234" s="2" t="s">
        <v>855</v>
      </c>
      <c r="Q234" s="2" t="s">
        <v>856</v>
      </c>
      <c r="R234" s="2" t="s">
        <v>857</v>
      </c>
      <c r="S234" s="2">
        <v>1</v>
      </c>
      <c r="T234" s="2" t="s">
        <v>125</v>
      </c>
      <c r="U234" s="2" t="s">
        <v>110</v>
      </c>
      <c r="V234" s="2" t="s">
        <v>157</v>
      </c>
      <c r="W234" s="2" t="s">
        <v>33</v>
      </c>
      <c r="X234" s="38" t="s">
        <v>44</v>
      </c>
      <c r="Y234" s="6" t="s">
        <v>118</v>
      </c>
      <c r="Z234" s="5" t="s">
        <v>1564</v>
      </c>
      <c r="AA234" s="4" t="s">
        <v>454</v>
      </c>
      <c r="AB234" s="16">
        <v>100</v>
      </c>
      <c r="AC234" s="33"/>
      <c r="AD234" s="16" t="s">
        <v>34</v>
      </c>
      <c r="AE234" s="12"/>
      <c r="AF234" s="13" t="s">
        <v>1828</v>
      </c>
      <c r="AG234" s="8" t="s">
        <v>1736</v>
      </c>
      <c r="AH234" s="26"/>
    </row>
    <row r="235" spans="1:34" ht="90">
      <c r="A235" s="1">
        <v>367</v>
      </c>
      <c r="B235" s="2" t="s">
        <v>24</v>
      </c>
      <c r="C235" s="38" t="s">
        <v>25</v>
      </c>
      <c r="D235" s="38" t="s">
        <v>26</v>
      </c>
      <c r="E235" s="2" t="s">
        <v>27</v>
      </c>
      <c r="F235" s="38">
        <v>2015</v>
      </c>
      <c r="G235" s="2">
        <v>108</v>
      </c>
      <c r="H235" s="38" t="s">
        <v>852</v>
      </c>
      <c r="I235" s="38">
        <v>2</v>
      </c>
      <c r="J235" s="2" t="s">
        <v>28</v>
      </c>
      <c r="K235" s="2" t="s">
        <v>58</v>
      </c>
      <c r="L235" s="2" t="s">
        <v>30</v>
      </c>
      <c r="M235" s="2" t="s">
        <v>59</v>
      </c>
      <c r="N235" s="2" t="s">
        <v>853</v>
      </c>
      <c r="O235" s="2" t="s">
        <v>854</v>
      </c>
      <c r="P235" s="2" t="s">
        <v>858</v>
      </c>
      <c r="Q235" s="2" t="s">
        <v>859</v>
      </c>
      <c r="R235" s="2" t="s">
        <v>860</v>
      </c>
      <c r="S235" s="2">
        <v>1</v>
      </c>
      <c r="T235" s="2" t="s">
        <v>125</v>
      </c>
      <c r="U235" s="2" t="s">
        <v>156</v>
      </c>
      <c r="V235" s="2" t="s">
        <v>861</v>
      </c>
      <c r="W235" s="2" t="s">
        <v>33</v>
      </c>
      <c r="X235" s="38" t="s">
        <v>44</v>
      </c>
      <c r="Y235" s="6" t="s">
        <v>118</v>
      </c>
      <c r="Z235" s="5" t="s">
        <v>1564</v>
      </c>
      <c r="AA235" s="4" t="s">
        <v>454</v>
      </c>
      <c r="AB235" s="16">
        <v>100</v>
      </c>
      <c r="AC235" s="33"/>
      <c r="AD235" s="16" t="s">
        <v>34</v>
      </c>
      <c r="AE235" s="12"/>
      <c r="AF235" s="13" t="s">
        <v>1828</v>
      </c>
      <c r="AG235" s="8" t="s">
        <v>1736</v>
      </c>
      <c r="AH235" s="26"/>
    </row>
    <row r="236" spans="1:34" ht="99">
      <c r="A236" s="1">
        <v>368</v>
      </c>
      <c r="B236" s="2" t="s">
        <v>24</v>
      </c>
      <c r="C236" s="38" t="s">
        <v>25</v>
      </c>
      <c r="D236" s="38" t="s">
        <v>26</v>
      </c>
      <c r="E236" s="2" t="s">
        <v>27</v>
      </c>
      <c r="F236" s="38">
        <v>2015</v>
      </c>
      <c r="G236" s="2">
        <v>108</v>
      </c>
      <c r="H236" s="38" t="s">
        <v>862</v>
      </c>
      <c r="I236" s="38">
        <v>1</v>
      </c>
      <c r="J236" s="2" t="s">
        <v>28</v>
      </c>
      <c r="K236" s="2" t="s">
        <v>58</v>
      </c>
      <c r="L236" s="2" t="s">
        <v>30</v>
      </c>
      <c r="M236" s="2" t="s">
        <v>59</v>
      </c>
      <c r="N236" s="2" t="s">
        <v>863</v>
      </c>
      <c r="O236" s="2" t="s">
        <v>864</v>
      </c>
      <c r="P236" s="2" t="s">
        <v>865</v>
      </c>
      <c r="Q236" s="2" t="s">
        <v>866</v>
      </c>
      <c r="R236" s="2" t="s">
        <v>867</v>
      </c>
      <c r="S236" s="2">
        <v>1</v>
      </c>
      <c r="T236" s="2" t="s">
        <v>125</v>
      </c>
      <c r="U236" s="2" t="s">
        <v>110</v>
      </c>
      <c r="V236" s="2" t="s">
        <v>847</v>
      </c>
      <c r="W236" s="2" t="s">
        <v>33</v>
      </c>
      <c r="X236" s="38" t="s">
        <v>44</v>
      </c>
      <c r="Y236" s="6" t="s">
        <v>118</v>
      </c>
      <c r="Z236" s="5" t="s">
        <v>1564</v>
      </c>
      <c r="AA236" s="4" t="s">
        <v>454</v>
      </c>
      <c r="AB236" s="16">
        <v>100</v>
      </c>
      <c r="AC236" s="33"/>
      <c r="AD236" s="16" t="s">
        <v>34</v>
      </c>
      <c r="AE236" s="12"/>
      <c r="AF236" s="13" t="s">
        <v>1828</v>
      </c>
      <c r="AG236" s="8" t="s">
        <v>1736</v>
      </c>
      <c r="AH236" s="26"/>
    </row>
    <row r="237" spans="1:34" ht="162">
      <c r="A237" s="1">
        <v>373</v>
      </c>
      <c r="B237" s="2" t="s">
        <v>24</v>
      </c>
      <c r="C237" s="38" t="s">
        <v>25</v>
      </c>
      <c r="D237" s="38" t="s">
        <v>26</v>
      </c>
      <c r="E237" s="2" t="s">
        <v>27</v>
      </c>
      <c r="F237" s="38">
        <v>2015</v>
      </c>
      <c r="G237" s="2">
        <v>108</v>
      </c>
      <c r="H237" s="38" t="s">
        <v>868</v>
      </c>
      <c r="I237" s="38">
        <v>3</v>
      </c>
      <c r="J237" s="2" t="s">
        <v>28</v>
      </c>
      <c r="K237" s="2" t="s">
        <v>58</v>
      </c>
      <c r="L237" s="2" t="s">
        <v>30</v>
      </c>
      <c r="M237" s="2" t="s">
        <v>59</v>
      </c>
      <c r="N237" s="2" t="s">
        <v>869</v>
      </c>
      <c r="O237" s="2" t="s">
        <v>870</v>
      </c>
      <c r="P237" s="2" t="s">
        <v>1829</v>
      </c>
      <c r="Q237" s="2" t="s">
        <v>835</v>
      </c>
      <c r="R237" s="2" t="s">
        <v>871</v>
      </c>
      <c r="S237" s="2">
        <v>1</v>
      </c>
      <c r="T237" s="2" t="s">
        <v>125</v>
      </c>
      <c r="U237" s="2" t="s">
        <v>110</v>
      </c>
      <c r="V237" s="2" t="s">
        <v>579</v>
      </c>
      <c r="W237" s="2" t="s">
        <v>33</v>
      </c>
      <c r="X237" s="38" t="s">
        <v>44</v>
      </c>
      <c r="Y237" s="6" t="s">
        <v>118</v>
      </c>
      <c r="Z237" s="7" t="s">
        <v>1564</v>
      </c>
      <c r="AA237" s="4" t="s">
        <v>454</v>
      </c>
      <c r="AB237" s="16">
        <v>100</v>
      </c>
      <c r="AC237" s="13"/>
      <c r="AD237" s="13" t="s">
        <v>34</v>
      </c>
      <c r="AE237" s="12"/>
      <c r="AF237" s="13" t="s">
        <v>1828</v>
      </c>
      <c r="AG237" s="8" t="s">
        <v>1925</v>
      </c>
      <c r="AH237" s="26"/>
    </row>
    <row r="238" spans="1:34" ht="162">
      <c r="A238" s="1">
        <v>374</v>
      </c>
      <c r="B238" s="2" t="s">
        <v>24</v>
      </c>
      <c r="C238" s="38" t="s">
        <v>25</v>
      </c>
      <c r="D238" s="38" t="s">
        <v>26</v>
      </c>
      <c r="E238" s="2" t="s">
        <v>27</v>
      </c>
      <c r="F238" s="38">
        <v>2015</v>
      </c>
      <c r="G238" s="2">
        <v>108</v>
      </c>
      <c r="H238" s="38" t="s">
        <v>868</v>
      </c>
      <c r="I238" s="38">
        <v>4</v>
      </c>
      <c r="J238" s="2" t="s">
        <v>28</v>
      </c>
      <c r="K238" s="2" t="s">
        <v>58</v>
      </c>
      <c r="L238" s="2" t="s">
        <v>30</v>
      </c>
      <c r="M238" s="2" t="s">
        <v>59</v>
      </c>
      <c r="N238" s="2" t="s">
        <v>869</v>
      </c>
      <c r="O238" s="2" t="s">
        <v>872</v>
      </c>
      <c r="P238" s="2" t="s">
        <v>1830</v>
      </c>
      <c r="Q238" s="2" t="s">
        <v>835</v>
      </c>
      <c r="R238" s="2" t="s">
        <v>873</v>
      </c>
      <c r="S238" s="2">
        <v>1</v>
      </c>
      <c r="T238" s="2" t="s">
        <v>125</v>
      </c>
      <c r="U238" s="2" t="s">
        <v>110</v>
      </c>
      <c r="V238" s="2" t="s">
        <v>579</v>
      </c>
      <c r="W238" s="2" t="s">
        <v>33</v>
      </c>
      <c r="X238" s="38" t="s">
        <v>44</v>
      </c>
      <c r="Y238" s="6" t="s">
        <v>118</v>
      </c>
      <c r="Z238" s="7" t="s">
        <v>1564</v>
      </c>
      <c r="AA238" s="4" t="s">
        <v>454</v>
      </c>
      <c r="AB238" s="16">
        <v>100</v>
      </c>
      <c r="AC238" s="13"/>
      <c r="AD238" s="13" t="s">
        <v>34</v>
      </c>
      <c r="AE238" s="12"/>
      <c r="AF238" s="13" t="s">
        <v>1828</v>
      </c>
      <c r="AG238" s="8" t="s">
        <v>1925</v>
      </c>
      <c r="AH238" s="26"/>
    </row>
    <row r="239" spans="1:34" ht="108">
      <c r="A239" s="1">
        <v>375</v>
      </c>
      <c r="B239" s="2" t="s">
        <v>24</v>
      </c>
      <c r="C239" s="38" t="s">
        <v>25</v>
      </c>
      <c r="D239" s="38" t="s">
        <v>26</v>
      </c>
      <c r="E239" s="2" t="s">
        <v>27</v>
      </c>
      <c r="F239" s="38">
        <v>2015</v>
      </c>
      <c r="G239" s="2">
        <v>108</v>
      </c>
      <c r="H239" s="38" t="s">
        <v>874</v>
      </c>
      <c r="I239" s="38">
        <v>1</v>
      </c>
      <c r="J239" s="2" t="s">
        <v>28</v>
      </c>
      <c r="K239" s="2" t="s">
        <v>58</v>
      </c>
      <c r="L239" s="2" t="s">
        <v>30</v>
      </c>
      <c r="M239" s="2" t="s">
        <v>59</v>
      </c>
      <c r="N239" s="2" t="s">
        <v>875</v>
      </c>
      <c r="O239" s="2" t="s">
        <v>876</v>
      </c>
      <c r="P239" s="2" t="s">
        <v>877</v>
      </c>
      <c r="Q239" s="2" t="s">
        <v>878</v>
      </c>
      <c r="R239" s="2" t="s">
        <v>879</v>
      </c>
      <c r="S239" s="2">
        <v>1</v>
      </c>
      <c r="T239" s="2" t="s">
        <v>880</v>
      </c>
      <c r="U239" s="2" t="s">
        <v>110</v>
      </c>
      <c r="V239" s="2" t="s">
        <v>861</v>
      </c>
      <c r="W239" s="2" t="s">
        <v>33</v>
      </c>
      <c r="X239" s="38" t="s">
        <v>44</v>
      </c>
      <c r="Y239" s="6" t="s">
        <v>1753</v>
      </c>
      <c r="Z239" s="2" t="s">
        <v>880</v>
      </c>
      <c r="AA239" s="4" t="s">
        <v>1334</v>
      </c>
      <c r="AB239" s="16">
        <v>100</v>
      </c>
      <c r="AC239" s="33"/>
      <c r="AD239" s="16" t="s">
        <v>34</v>
      </c>
      <c r="AE239" s="12"/>
      <c r="AF239" s="13" t="s">
        <v>1828</v>
      </c>
      <c r="AG239" s="8" t="s">
        <v>1736</v>
      </c>
      <c r="AH239" s="26"/>
    </row>
    <row r="240" spans="1:34" ht="108">
      <c r="A240" s="1">
        <v>376</v>
      </c>
      <c r="B240" s="2" t="s">
        <v>24</v>
      </c>
      <c r="C240" s="38" t="s">
        <v>25</v>
      </c>
      <c r="D240" s="38" t="s">
        <v>26</v>
      </c>
      <c r="E240" s="2" t="s">
        <v>27</v>
      </c>
      <c r="F240" s="38">
        <v>2015</v>
      </c>
      <c r="G240" s="2">
        <v>108</v>
      </c>
      <c r="H240" s="38" t="s">
        <v>874</v>
      </c>
      <c r="I240" s="38">
        <v>2</v>
      </c>
      <c r="J240" s="2" t="s">
        <v>28</v>
      </c>
      <c r="K240" s="2" t="s">
        <v>58</v>
      </c>
      <c r="L240" s="2" t="s">
        <v>30</v>
      </c>
      <c r="M240" s="2" t="s">
        <v>59</v>
      </c>
      <c r="N240" s="2" t="s">
        <v>875</v>
      </c>
      <c r="O240" s="2" t="s">
        <v>876</v>
      </c>
      <c r="P240" s="2" t="s">
        <v>881</v>
      </c>
      <c r="Q240" s="2" t="s">
        <v>882</v>
      </c>
      <c r="R240" s="2" t="s">
        <v>883</v>
      </c>
      <c r="S240" s="2">
        <v>1</v>
      </c>
      <c r="T240" s="2" t="s">
        <v>880</v>
      </c>
      <c r="U240" s="2" t="s">
        <v>110</v>
      </c>
      <c r="V240" s="2" t="s">
        <v>861</v>
      </c>
      <c r="W240" s="2" t="s">
        <v>33</v>
      </c>
      <c r="X240" s="38" t="s">
        <v>44</v>
      </c>
      <c r="Y240" s="6" t="s">
        <v>1753</v>
      </c>
      <c r="Z240" s="2" t="s">
        <v>880</v>
      </c>
      <c r="AA240" s="4" t="s">
        <v>1334</v>
      </c>
      <c r="AB240" s="16">
        <v>100</v>
      </c>
      <c r="AC240" s="33"/>
      <c r="AD240" s="16" t="s">
        <v>34</v>
      </c>
      <c r="AE240" s="12"/>
      <c r="AF240" s="13" t="s">
        <v>1828</v>
      </c>
      <c r="AG240" s="8" t="s">
        <v>1736</v>
      </c>
      <c r="AH240" s="26"/>
    </row>
    <row r="241" spans="1:34" ht="72">
      <c r="A241" s="1">
        <v>377</v>
      </c>
      <c r="B241" s="2" t="s">
        <v>24</v>
      </c>
      <c r="C241" s="38" t="s">
        <v>25</v>
      </c>
      <c r="D241" s="38" t="s">
        <v>26</v>
      </c>
      <c r="E241" s="2" t="s">
        <v>27</v>
      </c>
      <c r="F241" s="38">
        <v>2015</v>
      </c>
      <c r="G241" s="2">
        <v>108</v>
      </c>
      <c r="H241" s="38" t="s">
        <v>884</v>
      </c>
      <c r="I241" s="38">
        <v>1</v>
      </c>
      <c r="J241" s="2" t="s">
        <v>28</v>
      </c>
      <c r="K241" s="2" t="s">
        <v>58</v>
      </c>
      <c r="L241" s="2" t="s">
        <v>30</v>
      </c>
      <c r="M241" s="2" t="s">
        <v>59</v>
      </c>
      <c r="N241" s="2" t="s">
        <v>885</v>
      </c>
      <c r="O241" s="2" t="s">
        <v>886</v>
      </c>
      <c r="P241" s="2" t="s">
        <v>887</v>
      </c>
      <c r="Q241" s="2" t="s">
        <v>888</v>
      </c>
      <c r="R241" s="2" t="s">
        <v>889</v>
      </c>
      <c r="S241" s="2">
        <v>1</v>
      </c>
      <c r="T241" s="2" t="s">
        <v>890</v>
      </c>
      <c r="U241" s="2" t="s">
        <v>891</v>
      </c>
      <c r="V241" s="2" t="s">
        <v>847</v>
      </c>
      <c r="W241" s="2" t="s">
        <v>33</v>
      </c>
      <c r="X241" s="38" t="s">
        <v>44</v>
      </c>
      <c r="Y241" s="6" t="s">
        <v>890</v>
      </c>
      <c r="Z241" s="2" t="s">
        <v>890</v>
      </c>
      <c r="AA241" s="4"/>
      <c r="AB241" s="16">
        <v>100</v>
      </c>
      <c r="AC241" s="33"/>
      <c r="AD241" s="16" t="s">
        <v>34</v>
      </c>
      <c r="AE241" s="12"/>
      <c r="AF241" s="13" t="s">
        <v>1828</v>
      </c>
      <c r="AG241" s="8" t="s">
        <v>1733</v>
      </c>
      <c r="AH241" s="26"/>
    </row>
    <row r="242" spans="1:34" ht="81">
      <c r="A242" s="1">
        <v>378</v>
      </c>
      <c r="B242" s="2" t="s">
        <v>24</v>
      </c>
      <c r="C242" s="38" t="s">
        <v>25</v>
      </c>
      <c r="D242" s="38" t="s">
        <v>26</v>
      </c>
      <c r="E242" s="2" t="s">
        <v>27</v>
      </c>
      <c r="F242" s="38">
        <v>2015</v>
      </c>
      <c r="G242" s="2">
        <v>108</v>
      </c>
      <c r="H242" s="38" t="s">
        <v>892</v>
      </c>
      <c r="I242" s="38">
        <v>1</v>
      </c>
      <c r="J242" s="2" t="s">
        <v>28</v>
      </c>
      <c r="K242" s="2" t="s">
        <v>58</v>
      </c>
      <c r="L242" s="2" t="s">
        <v>30</v>
      </c>
      <c r="M242" s="2" t="s">
        <v>59</v>
      </c>
      <c r="N242" s="2" t="s">
        <v>893</v>
      </c>
      <c r="O242" s="2" t="s">
        <v>894</v>
      </c>
      <c r="P242" s="2" t="s">
        <v>895</v>
      </c>
      <c r="Q242" s="2" t="s">
        <v>896</v>
      </c>
      <c r="R242" s="2" t="s">
        <v>897</v>
      </c>
      <c r="S242" s="2">
        <v>1</v>
      </c>
      <c r="T242" s="2" t="s">
        <v>898</v>
      </c>
      <c r="U242" s="2" t="s">
        <v>110</v>
      </c>
      <c r="V242" s="2" t="s">
        <v>847</v>
      </c>
      <c r="W242" s="2" t="s">
        <v>33</v>
      </c>
      <c r="X242" s="38" t="s">
        <v>44</v>
      </c>
      <c r="Y242" s="6" t="s">
        <v>323</v>
      </c>
      <c r="Z242" s="2" t="s">
        <v>898</v>
      </c>
      <c r="AA242" s="4"/>
      <c r="AB242" s="16">
        <v>100</v>
      </c>
      <c r="AC242" s="33"/>
      <c r="AD242" s="16" t="s">
        <v>34</v>
      </c>
      <c r="AE242" s="12"/>
      <c r="AF242" s="13" t="s">
        <v>1828</v>
      </c>
      <c r="AG242" s="8" t="s">
        <v>1739</v>
      </c>
      <c r="AH242" s="26"/>
    </row>
    <row r="243" spans="1:34" ht="81">
      <c r="A243" s="1">
        <v>379</v>
      </c>
      <c r="B243" s="2" t="s">
        <v>24</v>
      </c>
      <c r="C243" s="38" t="s">
        <v>25</v>
      </c>
      <c r="D243" s="38" t="s">
        <v>26</v>
      </c>
      <c r="E243" s="2" t="s">
        <v>27</v>
      </c>
      <c r="F243" s="38">
        <v>2015</v>
      </c>
      <c r="G243" s="2">
        <v>108</v>
      </c>
      <c r="H243" s="38" t="s">
        <v>892</v>
      </c>
      <c r="I243" s="38">
        <v>2</v>
      </c>
      <c r="J243" s="2" t="s">
        <v>28</v>
      </c>
      <c r="K243" s="2" t="s">
        <v>58</v>
      </c>
      <c r="L243" s="2" t="s">
        <v>30</v>
      </c>
      <c r="M243" s="2" t="s">
        <v>59</v>
      </c>
      <c r="N243" s="2" t="s">
        <v>893</v>
      </c>
      <c r="O243" s="2" t="s">
        <v>886</v>
      </c>
      <c r="P243" s="2" t="s">
        <v>899</v>
      </c>
      <c r="Q243" s="2" t="s">
        <v>900</v>
      </c>
      <c r="R243" s="2" t="s">
        <v>901</v>
      </c>
      <c r="S243" s="2">
        <v>1</v>
      </c>
      <c r="T243" s="2" t="s">
        <v>898</v>
      </c>
      <c r="U243" s="2" t="s">
        <v>110</v>
      </c>
      <c r="V243" s="2" t="s">
        <v>847</v>
      </c>
      <c r="W243" s="2" t="s">
        <v>33</v>
      </c>
      <c r="X243" s="38" t="s">
        <v>44</v>
      </c>
      <c r="Y243" s="6" t="s">
        <v>323</v>
      </c>
      <c r="Z243" s="2" t="s">
        <v>898</v>
      </c>
      <c r="AA243" s="4"/>
      <c r="AB243" s="16">
        <v>100</v>
      </c>
      <c r="AC243" s="33"/>
      <c r="AD243" s="16" t="s">
        <v>34</v>
      </c>
      <c r="AE243" s="12"/>
      <c r="AF243" s="13" t="s">
        <v>1828</v>
      </c>
      <c r="AG243" s="8" t="s">
        <v>1739</v>
      </c>
      <c r="AH243" s="26"/>
    </row>
    <row r="244" spans="1:34" ht="126">
      <c r="A244" s="1">
        <v>382</v>
      </c>
      <c r="B244" s="2" t="s">
        <v>24</v>
      </c>
      <c r="C244" s="38" t="s">
        <v>25</v>
      </c>
      <c r="D244" s="38" t="s">
        <v>26</v>
      </c>
      <c r="E244" s="2" t="s">
        <v>27</v>
      </c>
      <c r="F244" s="38">
        <v>2015</v>
      </c>
      <c r="G244" s="2">
        <v>108</v>
      </c>
      <c r="H244" s="38" t="s">
        <v>902</v>
      </c>
      <c r="I244" s="38">
        <v>1</v>
      </c>
      <c r="J244" s="2" t="s">
        <v>28</v>
      </c>
      <c r="K244" s="2" t="s">
        <v>58</v>
      </c>
      <c r="L244" s="2" t="s">
        <v>30</v>
      </c>
      <c r="M244" s="2" t="s">
        <v>59</v>
      </c>
      <c r="N244" s="2" t="s">
        <v>903</v>
      </c>
      <c r="O244" s="2" t="s">
        <v>886</v>
      </c>
      <c r="P244" s="2" t="s">
        <v>904</v>
      </c>
      <c r="Q244" s="2" t="s">
        <v>905</v>
      </c>
      <c r="R244" s="2" t="s">
        <v>906</v>
      </c>
      <c r="S244" s="2">
        <v>1</v>
      </c>
      <c r="T244" s="2" t="s">
        <v>898</v>
      </c>
      <c r="U244" s="2" t="s">
        <v>907</v>
      </c>
      <c r="V244" s="2" t="s">
        <v>847</v>
      </c>
      <c r="W244" s="2" t="s">
        <v>33</v>
      </c>
      <c r="X244" s="38" t="s">
        <v>44</v>
      </c>
      <c r="Y244" s="6" t="s">
        <v>323</v>
      </c>
      <c r="Z244" s="2" t="s">
        <v>898</v>
      </c>
      <c r="AA244" s="4"/>
      <c r="AB244" s="16">
        <v>100</v>
      </c>
      <c r="AC244" s="33"/>
      <c r="AD244" s="16" t="s">
        <v>34</v>
      </c>
      <c r="AE244" s="12"/>
      <c r="AF244" s="13" t="s">
        <v>1828</v>
      </c>
      <c r="AG244" s="8" t="s">
        <v>1740</v>
      </c>
      <c r="AH244" s="26"/>
    </row>
    <row r="245" spans="1:34" ht="72">
      <c r="A245" s="1">
        <v>383</v>
      </c>
      <c r="B245" s="2" t="s">
        <v>24</v>
      </c>
      <c r="C245" s="38" t="s">
        <v>25</v>
      </c>
      <c r="D245" s="38" t="s">
        <v>26</v>
      </c>
      <c r="E245" s="2" t="s">
        <v>27</v>
      </c>
      <c r="F245" s="38">
        <v>2015</v>
      </c>
      <c r="G245" s="2">
        <v>108</v>
      </c>
      <c r="H245" s="38" t="s">
        <v>908</v>
      </c>
      <c r="I245" s="38">
        <v>1</v>
      </c>
      <c r="J245" s="2" t="s">
        <v>28</v>
      </c>
      <c r="K245" s="2" t="s">
        <v>58</v>
      </c>
      <c r="L245" s="2" t="s">
        <v>30</v>
      </c>
      <c r="M245" s="2" t="s">
        <v>59</v>
      </c>
      <c r="N245" s="2" t="s">
        <v>909</v>
      </c>
      <c r="O245" s="2" t="s">
        <v>910</v>
      </c>
      <c r="P245" s="2" t="s">
        <v>911</v>
      </c>
      <c r="Q245" s="2" t="s">
        <v>912</v>
      </c>
      <c r="R245" s="2" t="s">
        <v>913</v>
      </c>
      <c r="S245" s="2">
        <v>0.9</v>
      </c>
      <c r="T245" s="2" t="s">
        <v>118</v>
      </c>
      <c r="U245" s="2" t="s">
        <v>156</v>
      </c>
      <c r="V245" s="2" t="s">
        <v>847</v>
      </c>
      <c r="W245" s="2" t="s">
        <v>33</v>
      </c>
      <c r="X245" s="38" t="s">
        <v>44</v>
      </c>
      <c r="Y245" s="6" t="s">
        <v>118</v>
      </c>
      <c r="Z245" s="2" t="s">
        <v>118</v>
      </c>
      <c r="AA245" s="4"/>
      <c r="AB245" s="16">
        <v>100</v>
      </c>
      <c r="AC245" s="33"/>
      <c r="AD245" s="16" t="s">
        <v>34</v>
      </c>
      <c r="AE245" s="12"/>
      <c r="AF245" s="13" t="s">
        <v>1828</v>
      </c>
      <c r="AG245" s="8" t="s">
        <v>1736</v>
      </c>
      <c r="AH245" s="26"/>
    </row>
    <row r="246" spans="1:34" ht="72">
      <c r="A246" s="1">
        <v>384</v>
      </c>
      <c r="B246" s="2" t="s">
        <v>24</v>
      </c>
      <c r="C246" s="38" t="s">
        <v>25</v>
      </c>
      <c r="D246" s="38" t="s">
        <v>26</v>
      </c>
      <c r="E246" s="2" t="s">
        <v>27</v>
      </c>
      <c r="F246" s="38">
        <v>2015</v>
      </c>
      <c r="G246" s="2">
        <v>108</v>
      </c>
      <c r="H246" s="38" t="s">
        <v>914</v>
      </c>
      <c r="I246" s="38">
        <v>1</v>
      </c>
      <c r="J246" s="2" t="s">
        <v>28</v>
      </c>
      <c r="K246" s="2" t="s">
        <v>58</v>
      </c>
      <c r="L246" s="2" t="s">
        <v>30</v>
      </c>
      <c r="M246" s="2" t="s">
        <v>59</v>
      </c>
      <c r="N246" s="2" t="s">
        <v>915</v>
      </c>
      <c r="O246" s="2" t="s">
        <v>916</v>
      </c>
      <c r="P246" s="2" t="s">
        <v>917</v>
      </c>
      <c r="Q246" s="2" t="s">
        <v>918</v>
      </c>
      <c r="R246" s="2" t="s">
        <v>919</v>
      </c>
      <c r="S246" s="2">
        <v>1</v>
      </c>
      <c r="T246" s="2" t="s">
        <v>118</v>
      </c>
      <c r="U246" s="2" t="s">
        <v>920</v>
      </c>
      <c r="V246" s="2" t="s">
        <v>847</v>
      </c>
      <c r="W246" s="2" t="s">
        <v>33</v>
      </c>
      <c r="X246" s="38" t="s">
        <v>44</v>
      </c>
      <c r="Y246" s="6" t="s">
        <v>118</v>
      </c>
      <c r="Z246" s="2" t="s">
        <v>118</v>
      </c>
      <c r="AA246" s="4"/>
      <c r="AB246" s="16">
        <v>100</v>
      </c>
      <c r="AC246" s="33"/>
      <c r="AD246" s="16" t="s">
        <v>34</v>
      </c>
      <c r="AE246" s="12"/>
      <c r="AF246" s="13" t="s">
        <v>1828</v>
      </c>
      <c r="AG246" s="8" t="s">
        <v>1736</v>
      </c>
      <c r="AH246" s="26"/>
    </row>
    <row r="247" spans="1:34" ht="72">
      <c r="A247" s="1">
        <v>385</v>
      </c>
      <c r="B247" s="2" t="s">
        <v>24</v>
      </c>
      <c r="C247" s="38" t="s">
        <v>25</v>
      </c>
      <c r="D247" s="38" t="s">
        <v>26</v>
      </c>
      <c r="E247" s="2" t="s">
        <v>27</v>
      </c>
      <c r="F247" s="38">
        <v>2015</v>
      </c>
      <c r="G247" s="2">
        <v>108</v>
      </c>
      <c r="H247" s="38" t="s">
        <v>921</v>
      </c>
      <c r="I247" s="38">
        <v>1</v>
      </c>
      <c r="J247" s="2" t="s">
        <v>28</v>
      </c>
      <c r="K247" s="2" t="s">
        <v>58</v>
      </c>
      <c r="L247" s="2" t="s">
        <v>30</v>
      </c>
      <c r="M247" s="2" t="s">
        <v>59</v>
      </c>
      <c r="N247" s="2" t="s">
        <v>922</v>
      </c>
      <c r="O247" s="2" t="s">
        <v>923</v>
      </c>
      <c r="P247" s="2" t="s">
        <v>911</v>
      </c>
      <c r="Q247" s="2" t="s">
        <v>912</v>
      </c>
      <c r="R247" s="2" t="s">
        <v>913</v>
      </c>
      <c r="S247" s="2">
        <v>0.9</v>
      </c>
      <c r="T247" s="2" t="s">
        <v>118</v>
      </c>
      <c r="U247" s="2" t="s">
        <v>156</v>
      </c>
      <c r="V247" s="2" t="s">
        <v>847</v>
      </c>
      <c r="W247" s="2" t="s">
        <v>33</v>
      </c>
      <c r="X247" s="38" t="s">
        <v>44</v>
      </c>
      <c r="Y247" s="6" t="s">
        <v>118</v>
      </c>
      <c r="Z247" s="2" t="s">
        <v>118</v>
      </c>
      <c r="AA247" s="4"/>
      <c r="AB247" s="16">
        <v>100</v>
      </c>
      <c r="AC247" s="33"/>
      <c r="AD247" s="16" t="s">
        <v>34</v>
      </c>
      <c r="AE247" s="12"/>
      <c r="AF247" s="13" t="s">
        <v>1828</v>
      </c>
      <c r="AG247" s="8" t="s">
        <v>1736</v>
      </c>
      <c r="AH247" s="26"/>
    </row>
    <row r="248" spans="1:34" ht="63">
      <c r="A248" s="1">
        <v>387</v>
      </c>
      <c r="B248" s="2" t="s">
        <v>24</v>
      </c>
      <c r="C248" s="38" t="s">
        <v>25</v>
      </c>
      <c r="D248" s="38" t="s">
        <v>26</v>
      </c>
      <c r="E248" s="2" t="s">
        <v>27</v>
      </c>
      <c r="F248" s="38">
        <v>2015</v>
      </c>
      <c r="G248" s="2">
        <v>108</v>
      </c>
      <c r="H248" s="38" t="s">
        <v>924</v>
      </c>
      <c r="I248" s="38">
        <v>2</v>
      </c>
      <c r="J248" s="2" t="s">
        <v>28</v>
      </c>
      <c r="K248" s="2" t="s">
        <v>58</v>
      </c>
      <c r="L248" s="2" t="s">
        <v>30</v>
      </c>
      <c r="M248" s="2" t="s">
        <v>59</v>
      </c>
      <c r="N248" s="2" t="s">
        <v>925</v>
      </c>
      <c r="O248" s="2" t="s">
        <v>926</v>
      </c>
      <c r="P248" s="2" t="s">
        <v>927</v>
      </c>
      <c r="Q248" s="2" t="s">
        <v>928</v>
      </c>
      <c r="R248" s="2" t="s">
        <v>929</v>
      </c>
      <c r="S248" s="2">
        <v>1</v>
      </c>
      <c r="T248" s="2" t="s">
        <v>80</v>
      </c>
      <c r="U248" s="2" t="s">
        <v>156</v>
      </c>
      <c r="V248" s="2" t="s">
        <v>793</v>
      </c>
      <c r="W248" s="2" t="s">
        <v>33</v>
      </c>
      <c r="X248" s="38" t="s">
        <v>44</v>
      </c>
      <c r="Y248" s="6" t="s">
        <v>1947</v>
      </c>
      <c r="Z248" s="2" t="s">
        <v>80</v>
      </c>
      <c r="AA248" s="4"/>
      <c r="AB248" s="16">
        <v>100</v>
      </c>
      <c r="AC248" s="33"/>
      <c r="AD248" s="16" t="s">
        <v>34</v>
      </c>
      <c r="AE248" s="12"/>
      <c r="AF248" s="13" t="s">
        <v>1828</v>
      </c>
      <c r="AG248" s="8" t="s">
        <v>1826</v>
      </c>
      <c r="AH248" s="26"/>
    </row>
    <row r="249" spans="1:34" ht="63">
      <c r="A249" s="1">
        <v>389</v>
      </c>
      <c r="B249" s="2" t="s">
        <v>24</v>
      </c>
      <c r="C249" s="38" t="s">
        <v>25</v>
      </c>
      <c r="D249" s="38" t="s">
        <v>26</v>
      </c>
      <c r="E249" s="2" t="s">
        <v>27</v>
      </c>
      <c r="F249" s="38">
        <v>2015</v>
      </c>
      <c r="G249" s="2">
        <v>108</v>
      </c>
      <c r="H249" s="38" t="s">
        <v>930</v>
      </c>
      <c r="I249" s="38">
        <v>2</v>
      </c>
      <c r="J249" s="2" t="s">
        <v>28</v>
      </c>
      <c r="K249" s="2" t="s">
        <v>58</v>
      </c>
      <c r="L249" s="2" t="s">
        <v>30</v>
      </c>
      <c r="M249" s="2" t="s">
        <v>59</v>
      </c>
      <c r="N249" s="2" t="s">
        <v>931</v>
      </c>
      <c r="O249" s="2" t="s">
        <v>932</v>
      </c>
      <c r="P249" s="2" t="s">
        <v>933</v>
      </c>
      <c r="Q249" s="2" t="s">
        <v>934</v>
      </c>
      <c r="R249" s="2" t="s">
        <v>935</v>
      </c>
      <c r="S249" s="2">
        <v>1</v>
      </c>
      <c r="T249" s="2" t="s">
        <v>80</v>
      </c>
      <c r="U249" s="2" t="s">
        <v>156</v>
      </c>
      <c r="V249" s="2" t="s">
        <v>189</v>
      </c>
      <c r="W249" s="2" t="s">
        <v>33</v>
      </c>
      <c r="X249" s="38" t="s">
        <v>44</v>
      </c>
      <c r="Y249" s="6" t="s">
        <v>1947</v>
      </c>
      <c r="Z249" s="2" t="s">
        <v>80</v>
      </c>
      <c r="AA249" s="4"/>
      <c r="AB249" s="16">
        <v>100</v>
      </c>
      <c r="AC249" s="33"/>
      <c r="AD249" s="16" t="s">
        <v>34</v>
      </c>
      <c r="AE249" s="12"/>
      <c r="AF249" s="13" t="s">
        <v>1828</v>
      </c>
      <c r="AG249" s="8" t="s">
        <v>1736</v>
      </c>
      <c r="AH249" s="26"/>
    </row>
    <row r="250" spans="1:34" ht="261">
      <c r="A250" s="1">
        <v>390</v>
      </c>
      <c r="B250" s="2" t="s">
        <v>24</v>
      </c>
      <c r="C250" s="38" t="s">
        <v>25</v>
      </c>
      <c r="D250" s="38" t="s">
        <v>26</v>
      </c>
      <c r="E250" s="2" t="s">
        <v>27</v>
      </c>
      <c r="F250" s="38">
        <v>2015</v>
      </c>
      <c r="G250" s="2">
        <v>108</v>
      </c>
      <c r="H250" s="38" t="s">
        <v>936</v>
      </c>
      <c r="I250" s="38">
        <v>1</v>
      </c>
      <c r="J250" s="2" t="s">
        <v>28</v>
      </c>
      <c r="K250" s="2" t="s">
        <v>58</v>
      </c>
      <c r="L250" s="2" t="s">
        <v>30</v>
      </c>
      <c r="M250" s="2" t="s">
        <v>59</v>
      </c>
      <c r="N250" s="2" t="s">
        <v>937</v>
      </c>
      <c r="O250" s="2" t="s">
        <v>938</v>
      </c>
      <c r="P250" s="2" t="s">
        <v>939</v>
      </c>
      <c r="Q250" s="2" t="s">
        <v>940</v>
      </c>
      <c r="R250" s="2" t="s">
        <v>941</v>
      </c>
      <c r="S250" s="2">
        <v>1</v>
      </c>
      <c r="T250" s="2" t="s">
        <v>942</v>
      </c>
      <c r="U250" s="2" t="s">
        <v>110</v>
      </c>
      <c r="V250" s="2" t="s">
        <v>809</v>
      </c>
      <c r="W250" s="2" t="s">
        <v>33</v>
      </c>
      <c r="X250" s="38" t="s">
        <v>44</v>
      </c>
      <c r="Y250" s="6" t="s">
        <v>118</v>
      </c>
      <c r="Z250" s="5" t="s">
        <v>520</v>
      </c>
      <c r="AA250" s="4" t="s">
        <v>1786</v>
      </c>
      <c r="AB250" s="13">
        <v>70</v>
      </c>
      <c r="AC250" s="13">
        <v>0</v>
      </c>
      <c r="AD250" s="16" t="s">
        <v>68</v>
      </c>
      <c r="AE250" s="12">
        <v>43222</v>
      </c>
      <c r="AF250" s="13" t="s">
        <v>1828</v>
      </c>
      <c r="AG250" s="8" t="s">
        <v>1937</v>
      </c>
      <c r="AH250" s="26"/>
    </row>
    <row r="251" spans="1:34" ht="126">
      <c r="A251" s="1">
        <v>395</v>
      </c>
      <c r="B251" s="2" t="s">
        <v>24</v>
      </c>
      <c r="C251" s="38" t="s">
        <v>25</v>
      </c>
      <c r="D251" s="38" t="s">
        <v>26</v>
      </c>
      <c r="E251" s="2" t="s">
        <v>27</v>
      </c>
      <c r="F251" s="38">
        <v>2014</v>
      </c>
      <c r="G251" s="2">
        <v>842</v>
      </c>
      <c r="H251" s="38" t="s">
        <v>947</v>
      </c>
      <c r="I251" s="38">
        <v>1</v>
      </c>
      <c r="J251" s="2" t="s">
        <v>28</v>
      </c>
      <c r="K251" s="2" t="s">
        <v>29</v>
      </c>
      <c r="L251" s="2" t="s">
        <v>30</v>
      </c>
      <c r="M251" s="2" t="s">
        <v>31</v>
      </c>
      <c r="N251" s="2" t="s">
        <v>948</v>
      </c>
      <c r="O251" s="2" t="s">
        <v>949</v>
      </c>
      <c r="P251" s="2" t="s">
        <v>950</v>
      </c>
      <c r="Q251" s="2" t="s">
        <v>951</v>
      </c>
      <c r="R251" s="2" t="s">
        <v>952</v>
      </c>
      <c r="S251" s="2">
        <v>1</v>
      </c>
      <c r="T251" s="2" t="s">
        <v>953</v>
      </c>
      <c r="U251" s="2" t="s">
        <v>131</v>
      </c>
      <c r="V251" s="2" t="s">
        <v>954</v>
      </c>
      <c r="W251" s="2" t="s">
        <v>33</v>
      </c>
      <c r="X251" s="38" t="s">
        <v>44</v>
      </c>
      <c r="Y251" s="6" t="s">
        <v>1753</v>
      </c>
      <c r="Z251" s="5" t="s">
        <v>80</v>
      </c>
      <c r="AA251" s="4" t="s">
        <v>400</v>
      </c>
      <c r="AB251" s="16">
        <v>100</v>
      </c>
      <c r="AC251" s="33"/>
      <c r="AD251" s="16" t="s">
        <v>34</v>
      </c>
      <c r="AE251" s="12"/>
      <c r="AF251" s="13" t="s">
        <v>1828</v>
      </c>
      <c r="AG251" s="8" t="s">
        <v>1732</v>
      </c>
      <c r="AH251" s="26"/>
    </row>
    <row r="252" spans="1:34" ht="81">
      <c r="A252" s="1">
        <v>401</v>
      </c>
      <c r="B252" s="2" t="s">
        <v>56</v>
      </c>
      <c r="C252" s="38" t="s">
        <v>25</v>
      </c>
      <c r="D252" s="38" t="s">
        <v>26</v>
      </c>
      <c r="E252" s="2" t="s">
        <v>27</v>
      </c>
      <c r="F252" s="38">
        <v>2016</v>
      </c>
      <c r="G252" s="2">
        <v>119</v>
      </c>
      <c r="H252" s="38" t="s">
        <v>955</v>
      </c>
      <c r="I252" s="38">
        <v>6</v>
      </c>
      <c r="J252" s="2" t="s">
        <v>28</v>
      </c>
      <c r="K252" s="2" t="s">
        <v>58</v>
      </c>
      <c r="L252" s="2" t="s">
        <v>956</v>
      </c>
      <c r="M252" s="2" t="s">
        <v>957</v>
      </c>
      <c r="N252" s="2" t="s">
        <v>958</v>
      </c>
      <c r="O252" s="2" t="s">
        <v>959</v>
      </c>
      <c r="P252" s="2" t="s">
        <v>960</v>
      </c>
      <c r="Q252" s="2" t="s">
        <v>287</v>
      </c>
      <c r="R252" s="2" t="s">
        <v>961</v>
      </c>
      <c r="S252" s="2">
        <v>1</v>
      </c>
      <c r="T252" s="2" t="s">
        <v>285</v>
      </c>
      <c r="U252" s="2" t="s">
        <v>308</v>
      </c>
      <c r="V252" s="2" t="s">
        <v>280</v>
      </c>
      <c r="W252" s="2" t="s">
        <v>33</v>
      </c>
      <c r="X252" s="38" t="s">
        <v>44</v>
      </c>
      <c r="Y252" s="6" t="s">
        <v>118</v>
      </c>
      <c r="Z252" s="5" t="s">
        <v>1772</v>
      </c>
      <c r="AA252" s="4" t="s">
        <v>1773</v>
      </c>
      <c r="AB252" s="13">
        <v>50</v>
      </c>
      <c r="AC252" s="13">
        <v>0</v>
      </c>
      <c r="AD252" s="16" t="s">
        <v>68</v>
      </c>
      <c r="AE252" s="12">
        <v>43222</v>
      </c>
      <c r="AF252" s="13" t="s">
        <v>1828</v>
      </c>
      <c r="AG252" s="8" t="s">
        <v>1929</v>
      </c>
      <c r="AH252" s="26"/>
    </row>
    <row r="253" spans="1:34" ht="54">
      <c r="A253" s="1">
        <v>402</v>
      </c>
      <c r="B253" s="2" t="s">
        <v>56</v>
      </c>
      <c r="C253" s="38" t="s">
        <v>25</v>
      </c>
      <c r="D253" s="38" t="s">
        <v>26</v>
      </c>
      <c r="E253" s="2" t="s">
        <v>27</v>
      </c>
      <c r="F253" s="38">
        <v>2016</v>
      </c>
      <c r="G253" s="2">
        <v>119</v>
      </c>
      <c r="H253" s="38" t="s">
        <v>955</v>
      </c>
      <c r="I253" s="38">
        <v>7</v>
      </c>
      <c r="J253" s="2" t="s">
        <v>28</v>
      </c>
      <c r="K253" s="2" t="s">
        <v>58</v>
      </c>
      <c r="L253" s="2" t="s">
        <v>956</v>
      </c>
      <c r="M253" s="2" t="s">
        <v>957</v>
      </c>
      <c r="N253" s="2" t="s">
        <v>958</v>
      </c>
      <c r="O253" s="2" t="s">
        <v>962</v>
      </c>
      <c r="P253" s="2" t="s">
        <v>963</v>
      </c>
      <c r="Q253" s="2" t="s">
        <v>964</v>
      </c>
      <c r="R253" s="2" t="s">
        <v>965</v>
      </c>
      <c r="S253" s="2">
        <v>1</v>
      </c>
      <c r="T253" s="2" t="s">
        <v>388</v>
      </c>
      <c r="U253" s="2" t="s">
        <v>291</v>
      </c>
      <c r="V253" s="2" t="s">
        <v>280</v>
      </c>
      <c r="W253" s="2" t="s">
        <v>33</v>
      </c>
      <c r="X253" s="38" t="s">
        <v>44</v>
      </c>
      <c r="Y253" s="6" t="s">
        <v>1753</v>
      </c>
      <c r="Z253" s="5" t="s">
        <v>1781</v>
      </c>
      <c r="AA253" s="4" t="s">
        <v>1778</v>
      </c>
      <c r="AB253" s="13">
        <v>0</v>
      </c>
      <c r="AC253" s="13">
        <v>0</v>
      </c>
      <c r="AD253" s="16" t="s">
        <v>68</v>
      </c>
      <c r="AE253" s="12">
        <v>43082</v>
      </c>
      <c r="AF253" s="13" t="s">
        <v>1874</v>
      </c>
      <c r="AG253" s="8" t="s">
        <v>1796</v>
      </c>
      <c r="AH253" s="27"/>
    </row>
    <row r="254" spans="1:34" ht="54">
      <c r="A254" s="1">
        <v>403</v>
      </c>
      <c r="B254" s="2" t="s">
        <v>56</v>
      </c>
      <c r="C254" s="38" t="s">
        <v>25</v>
      </c>
      <c r="D254" s="38" t="s">
        <v>26</v>
      </c>
      <c r="E254" s="2" t="s">
        <v>27</v>
      </c>
      <c r="F254" s="38">
        <v>2016</v>
      </c>
      <c r="G254" s="2">
        <v>119</v>
      </c>
      <c r="H254" s="38" t="s">
        <v>955</v>
      </c>
      <c r="I254" s="38">
        <v>8</v>
      </c>
      <c r="J254" s="2" t="s">
        <v>28</v>
      </c>
      <c r="K254" s="2" t="s">
        <v>58</v>
      </c>
      <c r="L254" s="2" t="s">
        <v>956</v>
      </c>
      <c r="M254" s="2" t="s">
        <v>957</v>
      </c>
      <c r="N254" s="2" t="s">
        <v>958</v>
      </c>
      <c r="O254" s="2" t="s">
        <v>966</v>
      </c>
      <c r="P254" s="2" t="s">
        <v>967</v>
      </c>
      <c r="Q254" s="2" t="s">
        <v>968</v>
      </c>
      <c r="R254" s="2" t="s">
        <v>969</v>
      </c>
      <c r="S254" s="2">
        <v>1</v>
      </c>
      <c r="T254" s="2" t="s">
        <v>970</v>
      </c>
      <c r="U254" s="2" t="s">
        <v>291</v>
      </c>
      <c r="V254" s="2" t="s">
        <v>280</v>
      </c>
      <c r="W254" s="2" t="s">
        <v>33</v>
      </c>
      <c r="X254" s="38" t="s">
        <v>44</v>
      </c>
      <c r="Y254" s="6" t="s">
        <v>1753</v>
      </c>
      <c r="Z254" s="5" t="s">
        <v>1797</v>
      </c>
      <c r="AA254" s="4" t="s">
        <v>1778</v>
      </c>
      <c r="AB254" s="13">
        <v>0</v>
      </c>
      <c r="AC254" s="13">
        <v>0</v>
      </c>
      <c r="AD254" s="16" t="s">
        <v>68</v>
      </c>
      <c r="AE254" s="12">
        <v>43082</v>
      </c>
      <c r="AF254" s="13" t="s">
        <v>1874</v>
      </c>
      <c r="AG254" s="8" t="s">
        <v>1796</v>
      </c>
      <c r="AH254" s="27"/>
    </row>
    <row r="255" spans="1:34" ht="108">
      <c r="A255" s="1">
        <v>421</v>
      </c>
      <c r="B255" s="2" t="s">
        <v>24</v>
      </c>
      <c r="C255" s="38" t="s">
        <v>25</v>
      </c>
      <c r="D255" s="38" t="s">
        <v>26</v>
      </c>
      <c r="E255" s="2" t="s">
        <v>27</v>
      </c>
      <c r="F255" s="38">
        <v>2014</v>
      </c>
      <c r="G255" s="2">
        <v>820</v>
      </c>
      <c r="H255" s="38" t="s">
        <v>973</v>
      </c>
      <c r="I255" s="38">
        <v>1</v>
      </c>
      <c r="J255" s="2" t="s">
        <v>28</v>
      </c>
      <c r="K255" s="2" t="s">
        <v>58</v>
      </c>
      <c r="L255" s="2" t="s">
        <v>30</v>
      </c>
      <c r="M255" s="2" t="s">
        <v>31</v>
      </c>
      <c r="N255" s="2" t="s">
        <v>974</v>
      </c>
      <c r="O255" s="2" t="s">
        <v>975</v>
      </c>
      <c r="P255" s="2" t="s">
        <v>976</v>
      </c>
      <c r="Q255" s="2" t="s">
        <v>977</v>
      </c>
      <c r="R255" s="2" t="s">
        <v>978</v>
      </c>
      <c r="S255" s="2">
        <v>1</v>
      </c>
      <c r="T255" s="2" t="s">
        <v>773</v>
      </c>
      <c r="U255" s="2" t="s">
        <v>979</v>
      </c>
      <c r="V255" s="2" t="s">
        <v>980</v>
      </c>
      <c r="W255" s="2" t="s">
        <v>33</v>
      </c>
      <c r="X255" s="38" t="s">
        <v>44</v>
      </c>
      <c r="Y255" s="6" t="s">
        <v>1753</v>
      </c>
      <c r="Z255" s="5" t="s">
        <v>388</v>
      </c>
      <c r="AA255" s="4" t="s">
        <v>1915</v>
      </c>
      <c r="AB255" s="16">
        <v>100</v>
      </c>
      <c r="AC255" s="33"/>
      <c r="AD255" s="16" t="s">
        <v>34</v>
      </c>
      <c r="AE255" s="12"/>
      <c r="AF255" s="13" t="s">
        <v>1828</v>
      </c>
      <c r="AG255" s="8" t="s">
        <v>1736</v>
      </c>
      <c r="AH255" s="26"/>
    </row>
    <row r="256" spans="1:34" ht="90">
      <c r="A256" s="1">
        <v>426</v>
      </c>
      <c r="B256" s="2" t="s">
        <v>24</v>
      </c>
      <c r="C256" s="38" t="s">
        <v>25</v>
      </c>
      <c r="D256" s="38" t="s">
        <v>26</v>
      </c>
      <c r="E256" s="2" t="s">
        <v>27</v>
      </c>
      <c r="F256" s="38">
        <v>2014</v>
      </c>
      <c r="G256" s="2">
        <v>821</v>
      </c>
      <c r="H256" s="38" t="s">
        <v>981</v>
      </c>
      <c r="I256" s="38">
        <v>1</v>
      </c>
      <c r="J256" s="2" t="s">
        <v>28</v>
      </c>
      <c r="K256" s="2" t="s">
        <v>58</v>
      </c>
      <c r="L256" s="2" t="s">
        <v>30</v>
      </c>
      <c r="M256" s="2" t="s">
        <v>31</v>
      </c>
      <c r="N256" s="2" t="s">
        <v>982</v>
      </c>
      <c r="O256" s="2" t="s">
        <v>983</v>
      </c>
      <c r="P256" s="2" t="s">
        <v>984</v>
      </c>
      <c r="Q256" s="2" t="s">
        <v>985</v>
      </c>
      <c r="R256" s="2" t="s">
        <v>985</v>
      </c>
      <c r="S256" s="2">
        <v>1</v>
      </c>
      <c r="T256" s="2" t="s">
        <v>41</v>
      </c>
      <c r="U256" s="2" t="s">
        <v>192</v>
      </c>
      <c r="V256" s="2" t="s">
        <v>193</v>
      </c>
      <c r="W256" s="2" t="s">
        <v>33</v>
      </c>
      <c r="X256" s="38" t="s">
        <v>44</v>
      </c>
      <c r="Y256" s="6" t="s">
        <v>1753</v>
      </c>
      <c r="Z256" s="5" t="s">
        <v>80</v>
      </c>
      <c r="AA256" s="4" t="s">
        <v>400</v>
      </c>
      <c r="AB256" s="16">
        <v>100</v>
      </c>
      <c r="AC256" s="33"/>
      <c r="AD256" s="16" t="s">
        <v>34</v>
      </c>
      <c r="AE256" s="12"/>
      <c r="AF256" s="13" t="s">
        <v>1828</v>
      </c>
      <c r="AG256" s="8" t="s">
        <v>1733</v>
      </c>
      <c r="AH256" s="26"/>
    </row>
    <row r="257" spans="1:34" ht="72">
      <c r="A257" s="1">
        <v>427</v>
      </c>
      <c r="B257" s="2" t="s">
        <v>24</v>
      </c>
      <c r="C257" s="38" t="s">
        <v>25</v>
      </c>
      <c r="D257" s="38" t="s">
        <v>26</v>
      </c>
      <c r="E257" s="2" t="s">
        <v>27</v>
      </c>
      <c r="F257" s="38">
        <v>2014</v>
      </c>
      <c r="G257" s="2">
        <v>823</v>
      </c>
      <c r="H257" s="38" t="s">
        <v>986</v>
      </c>
      <c r="I257" s="38">
        <v>1</v>
      </c>
      <c r="J257" s="2" t="s">
        <v>28</v>
      </c>
      <c r="K257" s="2" t="s">
        <v>58</v>
      </c>
      <c r="L257" s="2" t="s">
        <v>30</v>
      </c>
      <c r="M257" s="2" t="s">
        <v>31</v>
      </c>
      <c r="N257" s="2" t="s">
        <v>987</v>
      </c>
      <c r="O257" s="2" t="s">
        <v>988</v>
      </c>
      <c r="P257" s="2" t="s">
        <v>989</v>
      </c>
      <c r="Q257" s="2" t="s">
        <v>990</v>
      </c>
      <c r="R257" s="2" t="s">
        <v>990</v>
      </c>
      <c r="S257" s="2">
        <v>1</v>
      </c>
      <c r="T257" s="2" t="s">
        <v>265</v>
      </c>
      <c r="U257" s="2" t="s">
        <v>979</v>
      </c>
      <c r="V257" s="2" t="s">
        <v>148</v>
      </c>
      <c r="W257" s="2" t="s">
        <v>33</v>
      </c>
      <c r="X257" s="38" t="s">
        <v>44</v>
      </c>
      <c r="Y257" s="6" t="s">
        <v>1753</v>
      </c>
      <c r="Z257" s="5" t="s">
        <v>265</v>
      </c>
      <c r="AA257" s="4"/>
      <c r="AB257" s="16">
        <v>100</v>
      </c>
      <c r="AC257" s="33"/>
      <c r="AD257" s="16" t="s">
        <v>34</v>
      </c>
      <c r="AE257" s="12"/>
      <c r="AF257" s="13" t="s">
        <v>1828</v>
      </c>
      <c r="AG257" s="8" t="s">
        <v>1733</v>
      </c>
      <c r="AH257" s="26"/>
    </row>
    <row r="258" spans="1:34" ht="72">
      <c r="A258" s="1">
        <v>428</v>
      </c>
      <c r="B258" s="2" t="s">
        <v>24</v>
      </c>
      <c r="C258" s="38" t="s">
        <v>25</v>
      </c>
      <c r="D258" s="38" t="s">
        <v>26</v>
      </c>
      <c r="E258" s="2" t="s">
        <v>27</v>
      </c>
      <c r="F258" s="38">
        <v>2014</v>
      </c>
      <c r="G258" s="2">
        <v>824</v>
      </c>
      <c r="H258" s="38" t="s">
        <v>991</v>
      </c>
      <c r="I258" s="38">
        <v>1</v>
      </c>
      <c r="J258" s="2" t="s">
        <v>28</v>
      </c>
      <c r="K258" s="2" t="s">
        <v>58</v>
      </c>
      <c r="L258" s="2" t="s">
        <v>30</v>
      </c>
      <c r="M258" s="2" t="s">
        <v>31</v>
      </c>
      <c r="N258" s="2" t="s">
        <v>992</v>
      </c>
      <c r="O258" s="2" t="s">
        <v>993</v>
      </c>
      <c r="P258" s="2" t="s">
        <v>994</v>
      </c>
      <c r="Q258" s="2" t="s">
        <v>995</v>
      </c>
      <c r="R258" s="2" t="s">
        <v>996</v>
      </c>
      <c r="S258" s="2">
        <v>1</v>
      </c>
      <c r="T258" s="2" t="s">
        <v>971</v>
      </c>
      <c r="U258" s="2" t="s">
        <v>119</v>
      </c>
      <c r="V258" s="2" t="s">
        <v>972</v>
      </c>
      <c r="W258" s="2" t="s">
        <v>33</v>
      </c>
      <c r="X258" s="38" t="s">
        <v>44</v>
      </c>
      <c r="Y258" s="6" t="s">
        <v>1916</v>
      </c>
      <c r="Z258" s="2" t="s">
        <v>971</v>
      </c>
      <c r="AA258" s="4"/>
      <c r="AB258" s="16">
        <v>100</v>
      </c>
      <c r="AC258" s="33"/>
      <c r="AD258" s="16" t="s">
        <v>34</v>
      </c>
      <c r="AE258" s="12"/>
      <c r="AF258" s="13" t="s">
        <v>1828</v>
      </c>
      <c r="AG258" s="8" t="s">
        <v>1733</v>
      </c>
      <c r="AH258" s="26"/>
    </row>
    <row r="259" spans="1:34" ht="90">
      <c r="A259" s="1">
        <v>433</v>
      </c>
      <c r="B259" s="2" t="s">
        <v>24</v>
      </c>
      <c r="C259" s="38" t="s">
        <v>25</v>
      </c>
      <c r="D259" s="38" t="s">
        <v>26</v>
      </c>
      <c r="E259" s="2" t="s">
        <v>27</v>
      </c>
      <c r="F259" s="38">
        <v>2014</v>
      </c>
      <c r="G259" s="2">
        <v>859</v>
      </c>
      <c r="H259" s="38" t="s">
        <v>998</v>
      </c>
      <c r="I259" s="38">
        <v>1</v>
      </c>
      <c r="J259" s="2" t="s">
        <v>28</v>
      </c>
      <c r="K259" s="2" t="s">
        <v>29</v>
      </c>
      <c r="L259" s="2" t="s">
        <v>30</v>
      </c>
      <c r="M259" s="2" t="s">
        <v>31</v>
      </c>
      <c r="N259" s="2" t="s">
        <v>999</v>
      </c>
      <c r="O259" s="2" t="s">
        <v>1000</v>
      </c>
      <c r="P259" s="2" t="s">
        <v>1001</v>
      </c>
      <c r="Q259" s="2" t="s">
        <v>1002</v>
      </c>
      <c r="R259" s="2" t="s">
        <v>1003</v>
      </c>
      <c r="S259" s="2">
        <v>1</v>
      </c>
      <c r="T259" s="2" t="s">
        <v>1004</v>
      </c>
      <c r="U259" s="2" t="s">
        <v>832</v>
      </c>
      <c r="V259" s="2" t="s">
        <v>1005</v>
      </c>
      <c r="W259" s="2" t="s">
        <v>33</v>
      </c>
      <c r="X259" s="38" t="s">
        <v>44</v>
      </c>
      <c r="Y259" s="6" t="s">
        <v>1917</v>
      </c>
      <c r="Z259" s="5" t="s">
        <v>1918</v>
      </c>
      <c r="AA259" s="4" t="s">
        <v>1919</v>
      </c>
      <c r="AB259" s="16">
        <v>100</v>
      </c>
      <c r="AC259" s="33"/>
      <c r="AD259" s="16" t="s">
        <v>34</v>
      </c>
      <c r="AE259" s="12"/>
      <c r="AF259" s="13" t="s">
        <v>1828</v>
      </c>
      <c r="AG259" s="8" t="s">
        <v>1741</v>
      </c>
      <c r="AH259" s="26"/>
    </row>
    <row r="260" spans="1:34" ht="90">
      <c r="A260" s="1">
        <v>434</v>
      </c>
      <c r="B260" s="2" t="s">
        <v>24</v>
      </c>
      <c r="C260" s="38" t="s">
        <v>25</v>
      </c>
      <c r="D260" s="38" t="s">
        <v>26</v>
      </c>
      <c r="E260" s="2" t="s">
        <v>27</v>
      </c>
      <c r="F260" s="38">
        <v>2014</v>
      </c>
      <c r="G260" s="2">
        <v>850</v>
      </c>
      <c r="H260" s="38" t="s">
        <v>998</v>
      </c>
      <c r="I260" s="38">
        <v>1</v>
      </c>
      <c r="J260" s="2" t="s">
        <v>28</v>
      </c>
      <c r="K260" s="2" t="s">
        <v>29</v>
      </c>
      <c r="L260" s="2" t="s">
        <v>30</v>
      </c>
      <c r="M260" s="2" t="s">
        <v>31</v>
      </c>
      <c r="N260" s="2" t="s">
        <v>999</v>
      </c>
      <c r="O260" s="2" t="s">
        <v>1006</v>
      </c>
      <c r="P260" s="2" t="s">
        <v>1001</v>
      </c>
      <c r="Q260" s="2" t="s">
        <v>1007</v>
      </c>
      <c r="R260" s="2" t="s">
        <v>1003</v>
      </c>
      <c r="S260" s="2">
        <v>1</v>
      </c>
      <c r="T260" s="2" t="s">
        <v>80</v>
      </c>
      <c r="U260" s="2" t="s">
        <v>1008</v>
      </c>
      <c r="V260" s="2" t="s">
        <v>1005</v>
      </c>
      <c r="W260" s="2" t="s">
        <v>33</v>
      </c>
      <c r="X260" s="38" t="s">
        <v>44</v>
      </c>
      <c r="Y260" s="6" t="s">
        <v>1753</v>
      </c>
      <c r="Z260" s="5" t="s">
        <v>80</v>
      </c>
      <c r="AA260" s="4" t="s">
        <v>400</v>
      </c>
      <c r="AB260" s="16">
        <v>100</v>
      </c>
      <c r="AC260" s="33"/>
      <c r="AD260" s="16" t="s">
        <v>34</v>
      </c>
      <c r="AE260" s="12"/>
      <c r="AF260" s="13" t="s">
        <v>1828</v>
      </c>
      <c r="AG260" s="8" t="s">
        <v>1742</v>
      </c>
      <c r="AH260" s="26"/>
    </row>
    <row r="261" spans="1:34" ht="90">
      <c r="A261" s="1">
        <v>435</v>
      </c>
      <c r="B261" s="2" t="s">
        <v>24</v>
      </c>
      <c r="C261" s="38" t="s">
        <v>25</v>
      </c>
      <c r="D261" s="38" t="s">
        <v>26</v>
      </c>
      <c r="E261" s="2" t="s">
        <v>27</v>
      </c>
      <c r="F261" s="38">
        <v>2014</v>
      </c>
      <c r="G261" s="2">
        <v>850</v>
      </c>
      <c r="H261" s="38" t="s">
        <v>998</v>
      </c>
      <c r="I261" s="38">
        <v>2</v>
      </c>
      <c r="J261" s="2" t="s">
        <v>28</v>
      </c>
      <c r="K261" s="2" t="s">
        <v>29</v>
      </c>
      <c r="L261" s="2" t="s">
        <v>30</v>
      </c>
      <c r="M261" s="2" t="s">
        <v>31</v>
      </c>
      <c r="N261" s="2" t="s">
        <v>999</v>
      </c>
      <c r="O261" s="2" t="s">
        <v>1006</v>
      </c>
      <c r="P261" s="2" t="s">
        <v>1009</v>
      </c>
      <c r="Q261" s="2" t="s">
        <v>1010</v>
      </c>
      <c r="R261" s="2" t="s">
        <v>1011</v>
      </c>
      <c r="S261" s="2">
        <v>1</v>
      </c>
      <c r="T261" s="2" t="s">
        <v>80</v>
      </c>
      <c r="U261" s="2" t="s">
        <v>1012</v>
      </c>
      <c r="V261" s="2" t="s">
        <v>1005</v>
      </c>
      <c r="W261" s="2" t="s">
        <v>33</v>
      </c>
      <c r="X261" s="38" t="s">
        <v>44</v>
      </c>
      <c r="Y261" s="6" t="s">
        <v>1753</v>
      </c>
      <c r="Z261" s="5" t="s">
        <v>80</v>
      </c>
      <c r="AA261" s="4" t="s">
        <v>400</v>
      </c>
      <c r="AB261" s="16">
        <v>100</v>
      </c>
      <c r="AC261" s="33"/>
      <c r="AD261" s="16" t="s">
        <v>34</v>
      </c>
      <c r="AE261" s="12"/>
      <c r="AF261" s="13" t="s">
        <v>1828</v>
      </c>
      <c r="AG261" s="8" t="s">
        <v>1742</v>
      </c>
      <c r="AH261" s="26"/>
    </row>
    <row r="262" spans="1:34" ht="90">
      <c r="A262" s="1">
        <v>436</v>
      </c>
      <c r="B262" s="2" t="s">
        <v>24</v>
      </c>
      <c r="C262" s="38" t="s">
        <v>25</v>
      </c>
      <c r="D262" s="38" t="s">
        <v>26</v>
      </c>
      <c r="E262" s="2" t="s">
        <v>27</v>
      </c>
      <c r="F262" s="38">
        <v>2014</v>
      </c>
      <c r="G262" s="2">
        <v>850</v>
      </c>
      <c r="H262" s="38" t="s">
        <v>998</v>
      </c>
      <c r="I262" s="38">
        <v>3</v>
      </c>
      <c r="J262" s="2" t="s">
        <v>28</v>
      </c>
      <c r="K262" s="2" t="s">
        <v>29</v>
      </c>
      <c r="L262" s="2" t="s">
        <v>30</v>
      </c>
      <c r="M262" s="2" t="s">
        <v>31</v>
      </c>
      <c r="N262" s="2" t="s">
        <v>999</v>
      </c>
      <c r="O262" s="2" t="s">
        <v>1006</v>
      </c>
      <c r="P262" s="2" t="s">
        <v>1013</v>
      </c>
      <c r="Q262" s="2" t="s">
        <v>1014</v>
      </c>
      <c r="R262" s="2" t="s">
        <v>1015</v>
      </c>
      <c r="S262" s="2">
        <v>1</v>
      </c>
      <c r="T262" s="2" t="s">
        <v>80</v>
      </c>
      <c r="U262" s="2" t="s">
        <v>1016</v>
      </c>
      <c r="V262" s="2" t="s">
        <v>1005</v>
      </c>
      <c r="W262" s="2" t="s">
        <v>33</v>
      </c>
      <c r="X262" s="38" t="s">
        <v>44</v>
      </c>
      <c r="Y262" s="6" t="s">
        <v>1753</v>
      </c>
      <c r="Z262" s="5" t="s">
        <v>80</v>
      </c>
      <c r="AA262" s="4" t="s">
        <v>400</v>
      </c>
      <c r="AB262" s="16">
        <v>100</v>
      </c>
      <c r="AC262" s="33"/>
      <c r="AD262" s="16" t="s">
        <v>34</v>
      </c>
      <c r="AE262" s="12"/>
      <c r="AF262" s="13" t="s">
        <v>1828</v>
      </c>
      <c r="AG262" s="8" t="s">
        <v>1742</v>
      </c>
      <c r="AH262" s="26"/>
    </row>
    <row r="263" spans="1:34" ht="117">
      <c r="A263" s="1">
        <v>437</v>
      </c>
      <c r="B263" s="2" t="s">
        <v>24</v>
      </c>
      <c r="C263" s="38" t="s">
        <v>25</v>
      </c>
      <c r="D263" s="38" t="s">
        <v>26</v>
      </c>
      <c r="E263" s="2" t="s">
        <v>27</v>
      </c>
      <c r="F263" s="38">
        <v>2014</v>
      </c>
      <c r="G263" s="2">
        <v>843</v>
      </c>
      <c r="H263" s="38" t="s">
        <v>1017</v>
      </c>
      <c r="I263" s="38">
        <v>1</v>
      </c>
      <c r="J263" s="2" t="s">
        <v>28</v>
      </c>
      <c r="K263" s="2" t="s">
        <v>29</v>
      </c>
      <c r="L263" s="2" t="s">
        <v>30</v>
      </c>
      <c r="M263" s="2" t="s">
        <v>31</v>
      </c>
      <c r="N263" s="2" t="s">
        <v>1018</v>
      </c>
      <c r="O263" s="2" t="s">
        <v>1019</v>
      </c>
      <c r="P263" s="2" t="s">
        <v>1020</v>
      </c>
      <c r="Q263" s="2" t="s">
        <v>951</v>
      </c>
      <c r="R263" s="2" t="s">
        <v>952</v>
      </c>
      <c r="S263" s="2">
        <v>1</v>
      </c>
      <c r="T263" s="2" t="s">
        <v>953</v>
      </c>
      <c r="U263" s="2" t="s">
        <v>131</v>
      </c>
      <c r="V263" s="2" t="s">
        <v>954</v>
      </c>
      <c r="W263" s="2" t="s">
        <v>33</v>
      </c>
      <c r="X263" s="38" t="s">
        <v>44</v>
      </c>
      <c r="Y263" s="6" t="s">
        <v>1753</v>
      </c>
      <c r="Z263" s="5" t="s">
        <v>80</v>
      </c>
      <c r="AA263" s="4" t="s">
        <v>400</v>
      </c>
      <c r="AB263" s="16">
        <v>100</v>
      </c>
      <c r="AC263" s="33"/>
      <c r="AD263" s="16" t="s">
        <v>34</v>
      </c>
      <c r="AE263" s="12"/>
      <c r="AF263" s="13" t="s">
        <v>1828</v>
      </c>
      <c r="AG263" s="8" t="s">
        <v>1743</v>
      </c>
      <c r="AH263" s="26"/>
    </row>
    <row r="264" spans="1:34" ht="153">
      <c r="A264" s="1">
        <v>438</v>
      </c>
      <c r="B264" s="2" t="s">
        <v>24</v>
      </c>
      <c r="C264" s="38" t="s">
        <v>25</v>
      </c>
      <c r="D264" s="38" t="s">
        <v>26</v>
      </c>
      <c r="E264" s="2" t="s">
        <v>27</v>
      </c>
      <c r="F264" s="38">
        <v>2015</v>
      </c>
      <c r="G264" s="2">
        <v>108</v>
      </c>
      <c r="H264" s="38" t="s">
        <v>1017</v>
      </c>
      <c r="I264" s="38">
        <v>1</v>
      </c>
      <c r="J264" s="2" t="s">
        <v>28</v>
      </c>
      <c r="K264" s="2" t="s">
        <v>58</v>
      </c>
      <c r="L264" s="2" t="s">
        <v>30</v>
      </c>
      <c r="M264" s="2" t="s">
        <v>59</v>
      </c>
      <c r="N264" s="2" t="s">
        <v>1021</v>
      </c>
      <c r="O264" s="2" t="s">
        <v>886</v>
      </c>
      <c r="P264" s="2" t="s">
        <v>1022</v>
      </c>
      <c r="Q264" s="2" t="s">
        <v>1023</v>
      </c>
      <c r="R264" s="2" t="s">
        <v>1024</v>
      </c>
      <c r="S264" s="2">
        <v>1</v>
      </c>
      <c r="T264" s="2" t="s">
        <v>1025</v>
      </c>
      <c r="U264" s="2" t="s">
        <v>907</v>
      </c>
      <c r="V264" s="2" t="s">
        <v>847</v>
      </c>
      <c r="W264" s="2" t="s">
        <v>33</v>
      </c>
      <c r="X264" s="38" t="s">
        <v>44</v>
      </c>
      <c r="Y264" s="6" t="s">
        <v>1920</v>
      </c>
      <c r="Z264" s="5" t="s">
        <v>1922</v>
      </c>
      <c r="AA264" s="4" t="s">
        <v>1921</v>
      </c>
      <c r="AB264" s="16">
        <v>100</v>
      </c>
      <c r="AC264" s="33"/>
      <c r="AD264" s="16" t="s">
        <v>34</v>
      </c>
      <c r="AE264" s="12"/>
      <c r="AF264" s="13" t="s">
        <v>1828</v>
      </c>
      <c r="AG264" s="8" t="s">
        <v>1738</v>
      </c>
      <c r="AH264" s="26"/>
    </row>
    <row r="265" spans="1:34" ht="90">
      <c r="A265" s="1">
        <v>439</v>
      </c>
      <c r="B265" s="2" t="s">
        <v>24</v>
      </c>
      <c r="C265" s="38" t="s">
        <v>25</v>
      </c>
      <c r="D265" s="38" t="s">
        <v>26</v>
      </c>
      <c r="E265" s="2" t="s">
        <v>27</v>
      </c>
      <c r="F265" s="38">
        <v>2015</v>
      </c>
      <c r="G265" s="2">
        <v>108</v>
      </c>
      <c r="H265" s="38" t="s">
        <v>1026</v>
      </c>
      <c r="I265" s="38">
        <v>1</v>
      </c>
      <c r="J265" s="2" t="s">
        <v>28</v>
      </c>
      <c r="K265" s="2" t="s">
        <v>58</v>
      </c>
      <c r="L265" s="2" t="s">
        <v>30</v>
      </c>
      <c r="M265" s="2" t="s">
        <v>59</v>
      </c>
      <c r="N265" s="2" t="s">
        <v>1027</v>
      </c>
      <c r="O265" s="2" t="s">
        <v>135</v>
      </c>
      <c r="P265" s="2" t="s">
        <v>1028</v>
      </c>
      <c r="Q265" s="2" t="s">
        <v>1029</v>
      </c>
      <c r="R265" s="2" t="s">
        <v>1030</v>
      </c>
      <c r="S265" s="2">
        <v>1</v>
      </c>
      <c r="T265" s="2" t="s">
        <v>1031</v>
      </c>
      <c r="U265" s="2" t="s">
        <v>1032</v>
      </c>
      <c r="V265" s="2" t="s">
        <v>189</v>
      </c>
      <c r="W265" s="2" t="s">
        <v>33</v>
      </c>
      <c r="X265" s="38" t="s">
        <v>44</v>
      </c>
      <c r="Y265" s="6" t="s">
        <v>1917</v>
      </c>
      <c r="Z265" s="2" t="s">
        <v>1031</v>
      </c>
      <c r="AA265" s="4" t="s">
        <v>1923</v>
      </c>
      <c r="AB265" s="16">
        <v>100</v>
      </c>
      <c r="AC265" s="33"/>
      <c r="AD265" s="16" t="s">
        <v>34</v>
      </c>
      <c r="AE265" s="12"/>
      <c r="AF265" s="13" t="s">
        <v>1828</v>
      </c>
      <c r="AG265" s="8" t="s">
        <v>1742</v>
      </c>
      <c r="AH265" s="26"/>
    </row>
    <row r="266" spans="1:34" ht="135">
      <c r="A266" s="1">
        <v>440</v>
      </c>
      <c r="B266" s="2" t="s">
        <v>24</v>
      </c>
      <c r="C266" s="38" t="s">
        <v>25</v>
      </c>
      <c r="D266" s="38" t="s">
        <v>26</v>
      </c>
      <c r="E266" s="2" t="s">
        <v>27</v>
      </c>
      <c r="F266" s="38">
        <v>2014</v>
      </c>
      <c r="G266" s="2">
        <v>844</v>
      </c>
      <c r="H266" s="38" t="s">
        <v>1026</v>
      </c>
      <c r="I266" s="38">
        <v>1</v>
      </c>
      <c r="J266" s="2" t="s">
        <v>28</v>
      </c>
      <c r="K266" s="2" t="s">
        <v>29</v>
      </c>
      <c r="L266" s="2" t="s">
        <v>30</v>
      </c>
      <c r="M266" s="2" t="s">
        <v>31</v>
      </c>
      <c r="N266" s="2" t="s">
        <v>1033</v>
      </c>
      <c r="O266" s="2" t="s">
        <v>1034</v>
      </c>
      <c r="P266" s="2" t="s">
        <v>1035</v>
      </c>
      <c r="Q266" s="2" t="s">
        <v>505</v>
      </c>
      <c r="R266" s="2" t="s">
        <v>1036</v>
      </c>
      <c r="S266" s="2">
        <v>1</v>
      </c>
      <c r="T266" s="2" t="s">
        <v>953</v>
      </c>
      <c r="U266" s="2" t="s">
        <v>131</v>
      </c>
      <c r="V266" s="2" t="s">
        <v>954</v>
      </c>
      <c r="W266" s="2" t="s">
        <v>33</v>
      </c>
      <c r="X266" s="38" t="s">
        <v>44</v>
      </c>
      <c r="Y266" s="6" t="s">
        <v>1753</v>
      </c>
      <c r="Z266" s="5" t="s">
        <v>80</v>
      </c>
      <c r="AA266" s="4" t="s">
        <v>400</v>
      </c>
      <c r="AB266" s="16">
        <v>100</v>
      </c>
      <c r="AC266" s="33"/>
      <c r="AD266" s="16" t="s">
        <v>34</v>
      </c>
      <c r="AE266" s="12"/>
      <c r="AF266" s="13" t="s">
        <v>1828</v>
      </c>
      <c r="AG266" s="8" t="s">
        <v>1732</v>
      </c>
      <c r="AH266" s="26"/>
    </row>
    <row r="267" spans="1:34" ht="90">
      <c r="A267" s="1">
        <v>441</v>
      </c>
      <c r="B267" s="2" t="s">
        <v>24</v>
      </c>
      <c r="C267" s="38" t="s">
        <v>25</v>
      </c>
      <c r="D267" s="38" t="s">
        <v>26</v>
      </c>
      <c r="E267" s="2" t="s">
        <v>27</v>
      </c>
      <c r="F267" s="38">
        <v>2014</v>
      </c>
      <c r="G267" s="2">
        <v>844</v>
      </c>
      <c r="H267" s="38" t="s">
        <v>1026</v>
      </c>
      <c r="I267" s="38">
        <v>2</v>
      </c>
      <c r="J267" s="2" t="s">
        <v>28</v>
      </c>
      <c r="K267" s="2" t="s">
        <v>29</v>
      </c>
      <c r="L267" s="2" t="s">
        <v>30</v>
      </c>
      <c r="M267" s="2" t="s">
        <v>31</v>
      </c>
      <c r="N267" s="2" t="s">
        <v>1033</v>
      </c>
      <c r="O267" s="2" t="s">
        <v>1037</v>
      </c>
      <c r="P267" s="2" t="s">
        <v>1038</v>
      </c>
      <c r="Q267" s="2" t="s">
        <v>951</v>
      </c>
      <c r="R267" s="2" t="s">
        <v>952</v>
      </c>
      <c r="S267" s="2">
        <v>1</v>
      </c>
      <c r="T267" s="2" t="s">
        <v>953</v>
      </c>
      <c r="U267" s="2" t="s">
        <v>131</v>
      </c>
      <c r="V267" s="2" t="s">
        <v>954</v>
      </c>
      <c r="W267" s="2" t="s">
        <v>33</v>
      </c>
      <c r="X267" s="38" t="s">
        <v>44</v>
      </c>
      <c r="Y267" s="6" t="s">
        <v>1753</v>
      </c>
      <c r="Z267" s="5" t="s">
        <v>80</v>
      </c>
      <c r="AA267" s="4" t="s">
        <v>400</v>
      </c>
      <c r="AB267" s="16">
        <v>100</v>
      </c>
      <c r="AC267" s="33"/>
      <c r="AD267" s="16" t="s">
        <v>34</v>
      </c>
      <c r="AE267" s="12"/>
      <c r="AF267" s="13" t="s">
        <v>1828</v>
      </c>
      <c r="AG267" s="8" t="s">
        <v>1742</v>
      </c>
      <c r="AH267" s="26"/>
    </row>
    <row r="268" spans="1:34" ht="81">
      <c r="A268" s="1">
        <v>442</v>
      </c>
      <c r="B268" s="2" t="s">
        <v>24</v>
      </c>
      <c r="C268" s="38" t="s">
        <v>25</v>
      </c>
      <c r="D268" s="38" t="s">
        <v>26</v>
      </c>
      <c r="E268" s="2" t="s">
        <v>27</v>
      </c>
      <c r="F268" s="38">
        <v>2014</v>
      </c>
      <c r="G268" s="2">
        <v>844</v>
      </c>
      <c r="H268" s="38" t="s">
        <v>1026</v>
      </c>
      <c r="I268" s="38">
        <v>3</v>
      </c>
      <c r="J268" s="2" t="s">
        <v>28</v>
      </c>
      <c r="K268" s="2" t="s">
        <v>29</v>
      </c>
      <c r="L268" s="2" t="s">
        <v>30</v>
      </c>
      <c r="M268" s="2" t="s">
        <v>31</v>
      </c>
      <c r="N268" s="2" t="s">
        <v>1033</v>
      </c>
      <c r="O268" s="2" t="s">
        <v>1039</v>
      </c>
      <c r="P268" s="2" t="s">
        <v>1040</v>
      </c>
      <c r="Q268" s="2" t="s">
        <v>951</v>
      </c>
      <c r="R268" s="2" t="s">
        <v>952</v>
      </c>
      <c r="S268" s="2">
        <v>1</v>
      </c>
      <c r="T268" s="2" t="s">
        <v>953</v>
      </c>
      <c r="U268" s="2" t="s">
        <v>131</v>
      </c>
      <c r="V268" s="2" t="s">
        <v>954</v>
      </c>
      <c r="W268" s="2" t="s">
        <v>33</v>
      </c>
      <c r="X268" s="38" t="s">
        <v>44</v>
      </c>
      <c r="Y268" s="6" t="s">
        <v>1753</v>
      </c>
      <c r="Z268" s="5" t="s">
        <v>80</v>
      </c>
      <c r="AA268" s="4" t="s">
        <v>400</v>
      </c>
      <c r="AB268" s="16">
        <v>100</v>
      </c>
      <c r="AC268" s="33"/>
      <c r="AD268" s="16" t="s">
        <v>34</v>
      </c>
      <c r="AE268" s="12"/>
      <c r="AF268" s="13" t="s">
        <v>1828</v>
      </c>
      <c r="AG268" s="8" t="s">
        <v>1742</v>
      </c>
      <c r="AH268" s="26"/>
    </row>
    <row r="269" spans="1:34" ht="90">
      <c r="A269" s="1">
        <v>443</v>
      </c>
      <c r="B269" s="2" t="s">
        <v>24</v>
      </c>
      <c r="C269" s="38" t="s">
        <v>25</v>
      </c>
      <c r="D269" s="38" t="s">
        <v>26</v>
      </c>
      <c r="E269" s="2" t="s">
        <v>27</v>
      </c>
      <c r="F269" s="38">
        <v>2014</v>
      </c>
      <c r="G269" s="2">
        <v>865</v>
      </c>
      <c r="H269" s="38" t="s">
        <v>1026</v>
      </c>
      <c r="I269" s="38">
        <v>1</v>
      </c>
      <c r="J269" s="2" t="s">
        <v>28</v>
      </c>
      <c r="K269" s="2" t="s">
        <v>1041</v>
      </c>
      <c r="L269" s="2" t="s">
        <v>30</v>
      </c>
      <c r="M269" s="2" t="s">
        <v>31</v>
      </c>
      <c r="N269" s="2" t="s">
        <v>1042</v>
      </c>
      <c r="O269" s="2" t="s">
        <v>1043</v>
      </c>
      <c r="P269" s="2" t="s">
        <v>1044</v>
      </c>
      <c r="Q269" s="2" t="s">
        <v>1045</v>
      </c>
      <c r="R269" s="2" t="s">
        <v>1046</v>
      </c>
      <c r="S269" s="2">
        <v>1</v>
      </c>
      <c r="T269" s="2" t="s">
        <v>541</v>
      </c>
      <c r="U269" s="2" t="s">
        <v>132</v>
      </c>
      <c r="V269" s="2" t="s">
        <v>193</v>
      </c>
      <c r="W269" s="2" t="s">
        <v>33</v>
      </c>
      <c r="X269" s="38" t="s">
        <v>44</v>
      </c>
      <c r="Y269" s="6" t="s">
        <v>118</v>
      </c>
      <c r="Z269" s="5" t="s">
        <v>1158</v>
      </c>
      <c r="AA269" s="4" t="s">
        <v>1799</v>
      </c>
      <c r="AB269" s="16">
        <v>100</v>
      </c>
      <c r="AC269" s="33"/>
      <c r="AD269" s="16" t="s">
        <v>34</v>
      </c>
      <c r="AE269" s="12"/>
      <c r="AF269" s="13" t="s">
        <v>1828</v>
      </c>
      <c r="AG269" s="8" t="s">
        <v>1741</v>
      </c>
      <c r="AH269" s="26"/>
    </row>
    <row r="270" spans="1:34" ht="90">
      <c r="A270" s="1">
        <v>444</v>
      </c>
      <c r="B270" s="2" t="s">
        <v>24</v>
      </c>
      <c r="C270" s="38" t="s">
        <v>25</v>
      </c>
      <c r="D270" s="38" t="s">
        <v>26</v>
      </c>
      <c r="E270" s="2" t="s">
        <v>27</v>
      </c>
      <c r="F270" s="38">
        <v>2014</v>
      </c>
      <c r="G270" s="2">
        <v>865</v>
      </c>
      <c r="H270" s="38" t="s">
        <v>1026</v>
      </c>
      <c r="I270" s="38">
        <v>2</v>
      </c>
      <c r="J270" s="2" t="s">
        <v>28</v>
      </c>
      <c r="K270" s="2" t="s">
        <v>1041</v>
      </c>
      <c r="L270" s="2" t="s">
        <v>30</v>
      </c>
      <c r="M270" s="2" t="s">
        <v>31</v>
      </c>
      <c r="N270" s="2" t="s">
        <v>1042</v>
      </c>
      <c r="O270" s="2" t="s">
        <v>1043</v>
      </c>
      <c r="P270" s="2" t="s">
        <v>1047</v>
      </c>
      <c r="Q270" s="2" t="s">
        <v>1048</v>
      </c>
      <c r="R270" s="2" t="s">
        <v>1049</v>
      </c>
      <c r="S270" s="2">
        <v>1</v>
      </c>
      <c r="T270" s="2" t="s">
        <v>80</v>
      </c>
      <c r="U270" s="2" t="s">
        <v>132</v>
      </c>
      <c r="V270" s="2" t="s">
        <v>193</v>
      </c>
      <c r="W270" s="2" t="s">
        <v>33</v>
      </c>
      <c r="X270" s="38" t="s">
        <v>44</v>
      </c>
      <c r="Y270" s="6" t="s">
        <v>1753</v>
      </c>
      <c r="Z270" s="5" t="s">
        <v>80</v>
      </c>
      <c r="AA270" s="4" t="s">
        <v>400</v>
      </c>
      <c r="AB270" s="16">
        <v>100</v>
      </c>
      <c r="AC270" s="33"/>
      <c r="AD270" s="16" t="s">
        <v>34</v>
      </c>
      <c r="AE270" s="12"/>
      <c r="AF270" s="13" t="s">
        <v>1828</v>
      </c>
      <c r="AG270" s="8" t="s">
        <v>1741</v>
      </c>
      <c r="AH270" s="26"/>
    </row>
    <row r="271" spans="1:34" ht="144">
      <c r="A271" s="1">
        <v>445</v>
      </c>
      <c r="B271" s="2" t="s">
        <v>24</v>
      </c>
      <c r="C271" s="38" t="s">
        <v>25</v>
      </c>
      <c r="D271" s="38" t="s">
        <v>26</v>
      </c>
      <c r="E271" s="2" t="s">
        <v>27</v>
      </c>
      <c r="F271" s="38">
        <v>2014</v>
      </c>
      <c r="G271" s="2">
        <v>866</v>
      </c>
      <c r="H271" s="38" t="s">
        <v>1050</v>
      </c>
      <c r="I271" s="38">
        <v>1</v>
      </c>
      <c r="J271" s="2" t="s">
        <v>28</v>
      </c>
      <c r="K271" s="2" t="s">
        <v>29</v>
      </c>
      <c r="L271" s="2" t="s">
        <v>30</v>
      </c>
      <c r="M271" s="2" t="s">
        <v>31</v>
      </c>
      <c r="N271" s="2" t="s">
        <v>1051</v>
      </c>
      <c r="O271" s="2" t="s">
        <v>1052</v>
      </c>
      <c r="P271" s="2" t="s">
        <v>1044</v>
      </c>
      <c r="Q271" s="2" t="s">
        <v>1053</v>
      </c>
      <c r="R271" s="2" t="s">
        <v>1054</v>
      </c>
      <c r="S271" s="2">
        <v>1</v>
      </c>
      <c r="T271" s="2" t="s">
        <v>541</v>
      </c>
      <c r="U271" s="2" t="s">
        <v>132</v>
      </c>
      <c r="V271" s="2" t="s">
        <v>193</v>
      </c>
      <c r="W271" s="2" t="s">
        <v>33</v>
      </c>
      <c r="X271" s="38" t="s">
        <v>44</v>
      </c>
      <c r="Y271" s="6" t="s">
        <v>118</v>
      </c>
      <c r="Z271" s="5" t="s">
        <v>1158</v>
      </c>
      <c r="AA271" s="4" t="s">
        <v>1799</v>
      </c>
      <c r="AB271" s="16">
        <v>100</v>
      </c>
      <c r="AC271" s="33"/>
      <c r="AD271" s="16" t="s">
        <v>34</v>
      </c>
      <c r="AE271" s="12"/>
      <c r="AF271" s="13" t="s">
        <v>1828</v>
      </c>
      <c r="AG271" s="8" t="s">
        <v>1738</v>
      </c>
      <c r="AH271" s="26"/>
    </row>
    <row r="272" spans="1:34" ht="144">
      <c r="A272" s="1">
        <v>446</v>
      </c>
      <c r="B272" s="2" t="s">
        <v>24</v>
      </c>
      <c r="C272" s="38" t="s">
        <v>25</v>
      </c>
      <c r="D272" s="38" t="s">
        <v>26</v>
      </c>
      <c r="E272" s="2" t="s">
        <v>27</v>
      </c>
      <c r="F272" s="38">
        <v>2014</v>
      </c>
      <c r="G272" s="2">
        <v>866</v>
      </c>
      <c r="H272" s="38" t="s">
        <v>1050</v>
      </c>
      <c r="I272" s="38">
        <v>2</v>
      </c>
      <c r="J272" s="2" t="s">
        <v>28</v>
      </c>
      <c r="K272" s="2" t="s">
        <v>29</v>
      </c>
      <c r="L272" s="2" t="s">
        <v>30</v>
      </c>
      <c r="M272" s="2" t="s">
        <v>31</v>
      </c>
      <c r="N272" s="2" t="s">
        <v>1051</v>
      </c>
      <c r="O272" s="2" t="s">
        <v>1052</v>
      </c>
      <c r="P272" s="2" t="s">
        <v>1047</v>
      </c>
      <c r="Q272" s="2" t="s">
        <v>1048</v>
      </c>
      <c r="R272" s="2" t="s">
        <v>1049</v>
      </c>
      <c r="S272" s="2">
        <v>1</v>
      </c>
      <c r="T272" s="2" t="s">
        <v>80</v>
      </c>
      <c r="U272" s="2" t="s">
        <v>132</v>
      </c>
      <c r="V272" s="2" t="s">
        <v>193</v>
      </c>
      <c r="W272" s="2" t="s">
        <v>33</v>
      </c>
      <c r="X272" s="38" t="s">
        <v>44</v>
      </c>
      <c r="Y272" s="6" t="s">
        <v>1753</v>
      </c>
      <c r="Z272" s="5" t="s">
        <v>80</v>
      </c>
      <c r="AA272" s="4" t="s">
        <v>400</v>
      </c>
      <c r="AB272" s="16">
        <v>100</v>
      </c>
      <c r="AC272" s="33"/>
      <c r="AD272" s="16" t="s">
        <v>34</v>
      </c>
      <c r="AE272" s="12"/>
      <c r="AF272" s="13" t="s">
        <v>1828</v>
      </c>
      <c r="AG272" s="8" t="s">
        <v>1738</v>
      </c>
      <c r="AH272" s="26"/>
    </row>
    <row r="273" spans="1:34" ht="54">
      <c r="A273" s="1">
        <v>447</v>
      </c>
      <c r="B273" s="2" t="s">
        <v>24</v>
      </c>
      <c r="C273" s="38" t="s">
        <v>25</v>
      </c>
      <c r="D273" s="38" t="s">
        <v>26</v>
      </c>
      <c r="E273" s="2" t="s">
        <v>27</v>
      </c>
      <c r="F273" s="38">
        <v>2014</v>
      </c>
      <c r="G273" s="2">
        <v>845</v>
      </c>
      <c r="H273" s="38" t="s">
        <v>1050</v>
      </c>
      <c r="I273" s="38">
        <v>1</v>
      </c>
      <c r="J273" s="2" t="s">
        <v>28</v>
      </c>
      <c r="K273" s="2" t="s">
        <v>1041</v>
      </c>
      <c r="L273" s="2" t="s">
        <v>30</v>
      </c>
      <c r="M273" s="2" t="s">
        <v>31</v>
      </c>
      <c r="N273" s="2" t="s">
        <v>1055</v>
      </c>
      <c r="O273" s="2" t="s">
        <v>1056</v>
      </c>
      <c r="P273" s="2" t="s">
        <v>1057</v>
      </c>
      <c r="Q273" s="2" t="s">
        <v>951</v>
      </c>
      <c r="R273" s="2" t="s">
        <v>952</v>
      </c>
      <c r="S273" s="2">
        <v>1</v>
      </c>
      <c r="T273" s="2" t="s">
        <v>953</v>
      </c>
      <c r="U273" s="2" t="s">
        <v>131</v>
      </c>
      <c r="V273" s="2" t="s">
        <v>954</v>
      </c>
      <c r="W273" s="2" t="s">
        <v>33</v>
      </c>
      <c r="X273" s="38" t="s">
        <v>44</v>
      </c>
      <c r="Y273" s="6" t="s">
        <v>1753</v>
      </c>
      <c r="Z273" s="5" t="s">
        <v>80</v>
      </c>
      <c r="AA273" s="4" t="s">
        <v>400</v>
      </c>
      <c r="AB273" s="16">
        <v>100</v>
      </c>
      <c r="AC273" s="33"/>
      <c r="AD273" s="16" t="s">
        <v>34</v>
      </c>
      <c r="AE273" s="12"/>
      <c r="AF273" s="13" t="s">
        <v>1828</v>
      </c>
      <c r="AG273" s="8" t="s">
        <v>1742</v>
      </c>
      <c r="AH273" s="26"/>
    </row>
    <row r="274" spans="1:34" ht="108">
      <c r="A274" s="1">
        <v>448</v>
      </c>
      <c r="B274" s="2" t="s">
        <v>24</v>
      </c>
      <c r="C274" s="38" t="s">
        <v>25</v>
      </c>
      <c r="D274" s="38" t="s">
        <v>26</v>
      </c>
      <c r="E274" s="2" t="s">
        <v>27</v>
      </c>
      <c r="F274" s="38">
        <v>2014</v>
      </c>
      <c r="G274" s="2">
        <v>846</v>
      </c>
      <c r="H274" s="38" t="s">
        <v>1058</v>
      </c>
      <c r="I274" s="38">
        <v>1</v>
      </c>
      <c r="J274" s="2" t="s">
        <v>28</v>
      </c>
      <c r="K274" s="2" t="s">
        <v>29</v>
      </c>
      <c r="L274" s="2" t="s">
        <v>30</v>
      </c>
      <c r="M274" s="2" t="s">
        <v>31</v>
      </c>
      <c r="N274" s="2" t="s">
        <v>1059</v>
      </c>
      <c r="O274" s="2" t="s">
        <v>1060</v>
      </c>
      <c r="P274" s="2" t="s">
        <v>1061</v>
      </c>
      <c r="Q274" s="2" t="s">
        <v>1062</v>
      </c>
      <c r="R274" s="2" t="s">
        <v>1063</v>
      </c>
      <c r="S274" s="2">
        <v>1</v>
      </c>
      <c r="T274" s="2" t="s">
        <v>1064</v>
      </c>
      <c r="U274" s="2" t="s">
        <v>1065</v>
      </c>
      <c r="V274" s="2" t="s">
        <v>238</v>
      </c>
      <c r="W274" s="2" t="s">
        <v>33</v>
      </c>
      <c r="X274" s="38" t="s">
        <v>44</v>
      </c>
      <c r="Y274" s="6" t="s">
        <v>118</v>
      </c>
      <c r="Z274" s="2" t="s">
        <v>1064</v>
      </c>
      <c r="AA274" s="4"/>
      <c r="AB274" s="16">
        <v>100</v>
      </c>
      <c r="AC274" s="33"/>
      <c r="AD274" s="16" t="s">
        <v>34</v>
      </c>
      <c r="AE274" s="12"/>
      <c r="AF274" s="13" t="s">
        <v>1828</v>
      </c>
      <c r="AG274" s="8" t="s">
        <v>1742</v>
      </c>
      <c r="AH274" s="26"/>
    </row>
    <row r="275" spans="1:34" ht="144">
      <c r="A275" s="1">
        <v>449</v>
      </c>
      <c r="B275" s="2" t="s">
        <v>24</v>
      </c>
      <c r="C275" s="38" t="s">
        <v>25</v>
      </c>
      <c r="D275" s="38" t="s">
        <v>26</v>
      </c>
      <c r="E275" s="2" t="s">
        <v>27</v>
      </c>
      <c r="F275" s="38">
        <v>2014</v>
      </c>
      <c r="G275" s="2">
        <v>867</v>
      </c>
      <c r="H275" s="38" t="s">
        <v>1058</v>
      </c>
      <c r="I275" s="38">
        <v>1</v>
      </c>
      <c r="J275" s="2" t="s">
        <v>28</v>
      </c>
      <c r="K275" s="2" t="s">
        <v>29</v>
      </c>
      <c r="L275" s="2" t="s">
        <v>30</v>
      </c>
      <c r="M275" s="2" t="s">
        <v>31</v>
      </c>
      <c r="N275" s="2" t="s">
        <v>1066</v>
      </c>
      <c r="O275" s="2" t="s">
        <v>1067</v>
      </c>
      <c r="P275" s="2" t="s">
        <v>1044</v>
      </c>
      <c r="Q275" s="2" t="s">
        <v>1053</v>
      </c>
      <c r="R275" s="2" t="s">
        <v>1054</v>
      </c>
      <c r="S275" s="2">
        <v>1</v>
      </c>
      <c r="T275" s="2" t="s">
        <v>541</v>
      </c>
      <c r="U275" s="2" t="s">
        <v>132</v>
      </c>
      <c r="V275" s="2" t="s">
        <v>193</v>
      </c>
      <c r="W275" s="2" t="s">
        <v>33</v>
      </c>
      <c r="X275" s="38" t="s">
        <v>44</v>
      </c>
      <c r="Y275" s="6" t="s">
        <v>118</v>
      </c>
      <c r="Z275" s="2" t="s">
        <v>541</v>
      </c>
      <c r="AA275" s="4"/>
      <c r="AB275" s="16">
        <v>100</v>
      </c>
      <c r="AC275" s="33"/>
      <c r="AD275" s="16" t="s">
        <v>34</v>
      </c>
      <c r="AE275" s="12"/>
      <c r="AF275" s="13" t="s">
        <v>1828</v>
      </c>
      <c r="AG275" s="8" t="s">
        <v>1738</v>
      </c>
      <c r="AH275" s="26"/>
    </row>
    <row r="276" spans="1:34" ht="144">
      <c r="A276" s="1">
        <v>450</v>
      </c>
      <c r="B276" s="2" t="s">
        <v>24</v>
      </c>
      <c r="C276" s="38" t="s">
        <v>25</v>
      </c>
      <c r="D276" s="38" t="s">
        <v>26</v>
      </c>
      <c r="E276" s="2" t="s">
        <v>27</v>
      </c>
      <c r="F276" s="38">
        <v>2014</v>
      </c>
      <c r="G276" s="2">
        <v>867</v>
      </c>
      <c r="H276" s="38" t="s">
        <v>1058</v>
      </c>
      <c r="I276" s="38">
        <v>2</v>
      </c>
      <c r="J276" s="2" t="s">
        <v>28</v>
      </c>
      <c r="K276" s="2" t="s">
        <v>29</v>
      </c>
      <c r="L276" s="2" t="s">
        <v>30</v>
      </c>
      <c r="M276" s="2" t="s">
        <v>31</v>
      </c>
      <c r="N276" s="2" t="s">
        <v>1066</v>
      </c>
      <c r="O276" s="2" t="s">
        <v>1067</v>
      </c>
      <c r="P276" s="2" t="s">
        <v>1047</v>
      </c>
      <c r="Q276" s="2" t="s">
        <v>1048</v>
      </c>
      <c r="R276" s="2" t="s">
        <v>1068</v>
      </c>
      <c r="S276" s="2">
        <v>1</v>
      </c>
      <c r="T276" s="2" t="s">
        <v>80</v>
      </c>
      <c r="U276" s="2" t="s">
        <v>132</v>
      </c>
      <c r="V276" s="2" t="s">
        <v>193</v>
      </c>
      <c r="W276" s="2" t="s">
        <v>33</v>
      </c>
      <c r="X276" s="38" t="s">
        <v>44</v>
      </c>
      <c r="Y276" s="6" t="s">
        <v>1947</v>
      </c>
      <c r="Z276" s="2" t="s">
        <v>80</v>
      </c>
      <c r="AA276" s="4"/>
      <c r="AB276" s="16">
        <v>100</v>
      </c>
      <c r="AC276" s="33"/>
      <c r="AD276" s="16" t="s">
        <v>34</v>
      </c>
      <c r="AE276" s="12"/>
      <c r="AF276" s="13" t="s">
        <v>1828</v>
      </c>
      <c r="AG276" s="8" t="s">
        <v>1738</v>
      </c>
      <c r="AH276" s="26"/>
    </row>
    <row r="277" spans="1:34" ht="90">
      <c r="A277" s="1">
        <v>451</v>
      </c>
      <c r="B277" s="2" t="s">
        <v>24</v>
      </c>
      <c r="C277" s="38" t="s">
        <v>25</v>
      </c>
      <c r="D277" s="38" t="s">
        <v>26</v>
      </c>
      <c r="E277" s="2" t="s">
        <v>27</v>
      </c>
      <c r="F277" s="38">
        <v>2015</v>
      </c>
      <c r="G277" s="2">
        <v>108</v>
      </c>
      <c r="H277" s="38" t="s">
        <v>1069</v>
      </c>
      <c r="I277" s="38">
        <v>1</v>
      </c>
      <c r="J277" s="2" t="s">
        <v>28</v>
      </c>
      <c r="K277" s="2" t="s">
        <v>58</v>
      </c>
      <c r="L277" s="2" t="s">
        <v>30</v>
      </c>
      <c r="M277" s="2" t="s">
        <v>59</v>
      </c>
      <c r="N277" s="2" t="s">
        <v>1070</v>
      </c>
      <c r="O277" s="2" t="s">
        <v>135</v>
      </c>
      <c r="P277" s="2" t="s">
        <v>1071</v>
      </c>
      <c r="Q277" s="2" t="s">
        <v>1072</v>
      </c>
      <c r="R277" s="2" t="s">
        <v>1073</v>
      </c>
      <c r="S277" s="2">
        <v>1</v>
      </c>
      <c r="T277" s="2" t="s">
        <v>309</v>
      </c>
      <c r="U277" s="2" t="s">
        <v>832</v>
      </c>
      <c r="V277" s="2" t="s">
        <v>847</v>
      </c>
      <c r="W277" s="2" t="s">
        <v>33</v>
      </c>
      <c r="X277" s="38" t="s">
        <v>44</v>
      </c>
      <c r="Y277" s="6" t="s">
        <v>309</v>
      </c>
      <c r="Z277" s="2" t="s">
        <v>309</v>
      </c>
      <c r="AA277" s="4"/>
      <c r="AB277" s="16">
        <v>100</v>
      </c>
      <c r="AC277" s="33"/>
      <c r="AD277" s="16" t="s">
        <v>34</v>
      </c>
      <c r="AE277" s="12"/>
      <c r="AF277" s="13" t="s">
        <v>1828</v>
      </c>
      <c r="AG277" s="8" t="s">
        <v>1742</v>
      </c>
      <c r="AH277" s="26"/>
    </row>
    <row r="278" spans="1:34" ht="117">
      <c r="A278" s="1">
        <v>452</v>
      </c>
      <c r="B278" s="2" t="s">
        <v>24</v>
      </c>
      <c r="C278" s="38" t="s">
        <v>25</v>
      </c>
      <c r="D278" s="38" t="s">
        <v>26</v>
      </c>
      <c r="E278" s="2" t="s">
        <v>27</v>
      </c>
      <c r="F278" s="38">
        <v>2014</v>
      </c>
      <c r="G278" s="2">
        <v>847</v>
      </c>
      <c r="H278" s="38" t="s">
        <v>1074</v>
      </c>
      <c r="I278" s="38">
        <v>1</v>
      </c>
      <c r="J278" s="2" t="s">
        <v>28</v>
      </c>
      <c r="K278" s="2" t="s">
        <v>29</v>
      </c>
      <c r="L278" s="2" t="s">
        <v>30</v>
      </c>
      <c r="M278" s="2" t="s">
        <v>31</v>
      </c>
      <c r="N278" s="2" t="s">
        <v>1075</v>
      </c>
      <c r="O278" s="2" t="s">
        <v>1076</v>
      </c>
      <c r="P278" s="2" t="s">
        <v>1077</v>
      </c>
      <c r="Q278" s="2" t="s">
        <v>1078</v>
      </c>
      <c r="R278" s="2" t="s">
        <v>1079</v>
      </c>
      <c r="S278" s="2">
        <v>1</v>
      </c>
      <c r="T278" s="2" t="s">
        <v>1004</v>
      </c>
      <c r="U278" s="2" t="s">
        <v>132</v>
      </c>
      <c r="V278" s="2" t="s">
        <v>1080</v>
      </c>
      <c r="W278" s="2" t="s">
        <v>33</v>
      </c>
      <c r="X278" s="38" t="s">
        <v>44</v>
      </c>
      <c r="Y278" s="6" t="s">
        <v>1916</v>
      </c>
      <c r="Z278" s="2" t="s">
        <v>1004</v>
      </c>
      <c r="AA278" s="4"/>
      <c r="AB278" s="16">
        <v>100</v>
      </c>
      <c r="AC278" s="33"/>
      <c r="AD278" s="16" t="s">
        <v>34</v>
      </c>
      <c r="AE278" s="12"/>
      <c r="AF278" s="13" t="s">
        <v>1828</v>
      </c>
      <c r="AG278" s="8" t="s">
        <v>1742</v>
      </c>
      <c r="AH278" s="26"/>
    </row>
    <row r="279" spans="1:34" ht="153">
      <c r="A279" s="1">
        <v>453</v>
      </c>
      <c r="B279" s="2" t="s">
        <v>24</v>
      </c>
      <c r="C279" s="38" t="s">
        <v>25</v>
      </c>
      <c r="D279" s="38" t="s">
        <v>26</v>
      </c>
      <c r="E279" s="2" t="s">
        <v>27</v>
      </c>
      <c r="F279" s="38">
        <v>2014</v>
      </c>
      <c r="G279" s="2">
        <v>848</v>
      </c>
      <c r="H279" s="38" t="s">
        <v>1081</v>
      </c>
      <c r="I279" s="38">
        <v>1</v>
      </c>
      <c r="J279" s="2" t="s">
        <v>28</v>
      </c>
      <c r="K279" s="2" t="s">
        <v>29</v>
      </c>
      <c r="L279" s="2" t="s">
        <v>30</v>
      </c>
      <c r="M279" s="2" t="s">
        <v>31</v>
      </c>
      <c r="N279" s="2" t="s">
        <v>1082</v>
      </c>
      <c r="O279" s="2" t="s">
        <v>1083</v>
      </c>
      <c r="P279" s="2" t="s">
        <v>1084</v>
      </c>
      <c r="Q279" s="2" t="s">
        <v>1085</v>
      </c>
      <c r="R279" s="2" t="s">
        <v>1085</v>
      </c>
      <c r="S279" s="2">
        <v>1</v>
      </c>
      <c r="T279" s="2" t="s">
        <v>118</v>
      </c>
      <c r="U279" s="2" t="s">
        <v>832</v>
      </c>
      <c r="V279" s="2" t="s">
        <v>193</v>
      </c>
      <c r="W279" s="2" t="s">
        <v>33</v>
      </c>
      <c r="X279" s="38" t="s">
        <v>44</v>
      </c>
      <c r="Y279" s="6" t="s">
        <v>118</v>
      </c>
      <c r="Z279" s="2" t="s">
        <v>118</v>
      </c>
      <c r="AA279" s="4"/>
      <c r="AB279" s="16">
        <v>100</v>
      </c>
      <c r="AC279" s="33"/>
      <c r="AD279" s="16" t="s">
        <v>34</v>
      </c>
      <c r="AE279" s="12"/>
      <c r="AF279" s="13" t="s">
        <v>1828</v>
      </c>
      <c r="AG279" s="8" t="s">
        <v>1742</v>
      </c>
      <c r="AH279" s="26"/>
    </row>
    <row r="280" spans="1:34" ht="90">
      <c r="A280" s="1">
        <v>454</v>
      </c>
      <c r="B280" s="2" t="s">
        <v>24</v>
      </c>
      <c r="C280" s="38" t="s">
        <v>25</v>
      </c>
      <c r="D280" s="38" t="s">
        <v>26</v>
      </c>
      <c r="E280" s="2" t="s">
        <v>27</v>
      </c>
      <c r="F280" s="38">
        <v>2015</v>
      </c>
      <c r="G280" s="2">
        <v>108</v>
      </c>
      <c r="H280" s="38" t="s">
        <v>1086</v>
      </c>
      <c r="I280" s="38">
        <v>1</v>
      </c>
      <c r="J280" s="2" t="s">
        <v>28</v>
      </c>
      <c r="K280" s="2" t="s">
        <v>58</v>
      </c>
      <c r="L280" s="2" t="s">
        <v>30</v>
      </c>
      <c r="M280" s="2" t="s">
        <v>59</v>
      </c>
      <c r="N280" s="2" t="s">
        <v>1087</v>
      </c>
      <c r="O280" s="2" t="s">
        <v>135</v>
      </c>
      <c r="P280" s="2" t="s">
        <v>1088</v>
      </c>
      <c r="Q280" s="2" t="s">
        <v>1089</v>
      </c>
      <c r="R280" s="2" t="s">
        <v>1090</v>
      </c>
      <c r="S280" s="2">
        <v>100</v>
      </c>
      <c r="T280" s="2" t="s">
        <v>1091</v>
      </c>
      <c r="U280" s="2" t="s">
        <v>1092</v>
      </c>
      <c r="V280" s="2" t="s">
        <v>111</v>
      </c>
      <c r="W280" s="2" t="s">
        <v>33</v>
      </c>
      <c r="X280" s="38" t="s">
        <v>44</v>
      </c>
      <c r="Y280" s="6" t="s">
        <v>118</v>
      </c>
      <c r="Z280" s="2" t="s">
        <v>1091</v>
      </c>
      <c r="AA280" s="4"/>
      <c r="AB280" s="16">
        <v>100</v>
      </c>
      <c r="AC280" s="33"/>
      <c r="AD280" s="16" t="s">
        <v>34</v>
      </c>
      <c r="AE280" s="12"/>
      <c r="AF280" s="13" t="s">
        <v>1828</v>
      </c>
      <c r="AG280" s="8" t="s">
        <v>1744</v>
      </c>
      <c r="AH280" s="26"/>
    </row>
    <row r="281" spans="1:34" ht="90">
      <c r="A281" s="1">
        <v>455</v>
      </c>
      <c r="B281" s="2" t="s">
        <v>24</v>
      </c>
      <c r="C281" s="38" t="s">
        <v>25</v>
      </c>
      <c r="D281" s="38" t="s">
        <v>26</v>
      </c>
      <c r="E281" s="2" t="s">
        <v>27</v>
      </c>
      <c r="F281" s="38">
        <v>2015</v>
      </c>
      <c r="G281" s="2">
        <v>108</v>
      </c>
      <c r="H281" s="38" t="s">
        <v>1086</v>
      </c>
      <c r="I281" s="38">
        <v>2</v>
      </c>
      <c r="J281" s="2" t="s">
        <v>28</v>
      </c>
      <c r="K281" s="2" t="s">
        <v>58</v>
      </c>
      <c r="L281" s="2" t="s">
        <v>30</v>
      </c>
      <c r="M281" s="2" t="s">
        <v>59</v>
      </c>
      <c r="N281" s="2" t="s">
        <v>1087</v>
      </c>
      <c r="O281" s="2" t="s">
        <v>135</v>
      </c>
      <c r="P281" s="2" t="s">
        <v>1093</v>
      </c>
      <c r="Q281" s="2" t="s">
        <v>1094</v>
      </c>
      <c r="R281" s="2" t="s">
        <v>1095</v>
      </c>
      <c r="S281" s="2">
        <v>1</v>
      </c>
      <c r="T281" s="2" t="s">
        <v>808</v>
      </c>
      <c r="U281" s="2" t="s">
        <v>1092</v>
      </c>
      <c r="V281" s="2" t="s">
        <v>111</v>
      </c>
      <c r="W281" s="2" t="s">
        <v>33</v>
      </c>
      <c r="X281" s="38" t="s">
        <v>44</v>
      </c>
      <c r="Y281" s="6" t="s">
        <v>118</v>
      </c>
      <c r="Z281" s="2" t="s">
        <v>808</v>
      </c>
      <c r="AA281" s="4"/>
      <c r="AB281" s="16">
        <v>100</v>
      </c>
      <c r="AC281" s="33"/>
      <c r="AD281" s="16" t="s">
        <v>34</v>
      </c>
      <c r="AE281" s="12"/>
      <c r="AF281" s="13" t="s">
        <v>1828</v>
      </c>
      <c r="AG281" s="8" t="s">
        <v>1744</v>
      </c>
      <c r="AH281" s="26"/>
    </row>
    <row r="282" spans="1:34" ht="108">
      <c r="A282" s="1">
        <v>457</v>
      </c>
      <c r="B282" s="2" t="s">
        <v>24</v>
      </c>
      <c r="C282" s="38" t="s">
        <v>25</v>
      </c>
      <c r="D282" s="38" t="s">
        <v>26</v>
      </c>
      <c r="E282" s="2" t="s">
        <v>27</v>
      </c>
      <c r="F282" s="38">
        <v>2015</v>
      </c>
      <c r="G282" s="2">
        <v>108</v>
      </c>
      <c r="H282" s="38" t="s">
        <v>1096</v>
      </c>
      <c r="I282" s="38">
        <v>1</v>
      </c>
      <c r="J282" s="2" t="s">
        <v>28</v>
      </c>
      <c r="K282" s="2" t="s">
        <v>58</v>
      </c>
      <c r="L282" s="2" t="s">
        <v>30</v>
      </c>
      <c r="M282" s="2" t="s">
        <v>59</v>
      </c>
      <c r="N282" s="2" t="s">
        <v>1097</v>
      </c>
      <c r="O282" s="2" t="s">
        <v>886</v>
      </c>
      <c r="P282" s="2" t="s">
        <v>1098</v>
      </c>
      <c r="Q282" s="2" t="s">
        <v>1099</v>
      </c>
      <c r="R282" s="2" t="s">
        <v>1100</v>
      </c>
      <c r="S282" s="2">
        <v>1</v>
      </c>
      <c r="T282" s="2" t="s">
        <v>823</v>
      </c>
      <c r="U282" s="2" t="s">
        <v>156</v>
      </c>
      <c r="V282" s="2" t="s">
        <v>111</v>
      </c>
      <c r="W282" s="2" t="s">
        <v>33</v>
      </c>
      <c r="X282" s="38" t="s">
        <v>44</v>
      </c>
      <c r="Y282" s="6" t="s">
        <v>1949</v>
      </c>
      <c r="Z282" s="5" t="s">
        <v>1158</v>
      </c>
      <c r="AA282" s="6" t="s">
        <v>1799</v>
      </c>
      <c r="AB282" s="16">
        <v>100</v>
      </c>
      <c r="AC282" s="33"/>
      <c r="AD282" s="16" t="s">
        <v>34</v>
      </c>
      <c r="AE282" s="12"/>
      <c r="AF282" s="13" t="s">
        <v>1828</v>
      </c>
      <c r="AG282" s="8" t="s">
        <v>1832</v>
      </c>
      <c r="AH282" s="26"/>
    </row>
    <row r="283" spans="1:34" ht="117">
      <c r="A283" s="1">
        <v>460</v>
      </c>
      <c r="B283" s="2" t="s">
        <v>24</v>
      </c>
      <c r="C283" s="38" t="s">
        <v>25</v>
      </c>
      <c r="D283" s="38" t="s">
        <v>26</v>
      </c>
      <c r="E283" s="2" t="s">
        <v>27</v>
      </c>
      <c r="F283" s="38">
        <v>2014</v>
      </c>
      <c r="G283" s="2">
        <v>861</v>
      </c>
      <c r="H283" s="38" t="s">
        <v>1096</v>
      </c>
      <c r="I283" s="38">
        <v>1</v>
      </c>
      <c r="J283" s="2" t="s">
        <v>28</v>
      </c>
      <c r="K283" s="2" t="s">
        <v>29</v>
      </c>
      <c r="L283" s="2" t="s">
        <v>30</v>
      </c>
      <c r="M283" s="2" t="s">
        <v>31</v>
      </c>
      <c r="N283" s="2" t="s">
        <v>1101</v>
      </c>
      <c r="O283" s="2" t="s">
        <v>1102</v>
      </c>
      <c r="P283" s="2" t="s">
        <v>1103</v>
      </c>
      <c r="Q283" s="2" t="s">
        <v>1104</v>
      </c>
      <c r="R283" s="2" t="s">
        <v>1105</v>
      </c>
      <c r="S283" s="2">
        <v>1</v>
      </c>
      <c r="T283" s="2" t="s">
        <v>1106</v>
      </c>
      <c r="U283" s="2" t="s">
        <v>1107</v>
      </c>
      <c r="V283" s="2" t="s">
        <v>1108</v>
      </c>
      <c r="W283" s="2" t="s">
        <v>33</v>
      </c>
      <c r="X283" s="38" t="s">
        <v>44</v>
      </c>
      <c r="Y283" s="6" t="s">
        <v>1753</v>
      </c>
      <c r="Z283" s="2" t="s">
        <v>1106</v>
      </c>
      <c r="AA283" s="6" t="s">
        <v>1946</v>
      </c>
      <c r="AB283" s="16">
        <v>100</v>
      </c>
      <c r="AC283" s="33"/>
      <c r="AD283" s="16" t="s">
        <v>34</v>
      </c>
      <c r="AE283" s="12"/>
      <c r="AF283" s="13" t="s">
        <v>1828</v>
      </c>
      <c r="AG283" s="8" t="s">
        <v>1741</v>
      </c>
      <c r="AH283" s="26"/>
    </row>
    <row r="284" spans="1:34" ht="135">
      <c r="A284" s="1">
        <v>461</v>
      </c>
      <c r="B284" s="2" t="s">
        <v>24</v>
      </c>
      <c r="C284" s="38" t="s">
        <v>25</v>
      </c>
      <c r="D284" s="38" t="s">
        <v>26</v>
      </c>
      <c r="E284" s="2" t="s">
        <v>27</v>
      </c>
      <c r="F284" s="38">
        <v>2014</v>
      </c>
      <c r="G284" s="2">
        <v>862</v>
      </c>
      <c r="H284" s="38" t="s">
        <v>1109</v>
      </c>
      <c r="I284" s="38">
        <v>1</v>
      </c>
      <c r="J284" s="2" t="s">
        <v>28</v>
      </c>
      <c r="K284" s="2" t="s">
        <v>29</v>
      </c>
      <c r="L284" s="2" t="s">
        <v>30</v>
      </c>
      <c r="M284" s="2" t="s">
        <v>31</v>
      </c>
      <c r="N284" s="2" t="s">
        <v>1110</v>
      </c>
      <c r="O284" s="2" t="s">
        <v>1102</v>
      </c>
      <c r="P284" s="2" t="s">
        <v>1111</v>
      </c>
      <c r="Q284" s="2" t="s">
        <v>1104</v>
      </c>
      <c r="R284" s="2" t="s">
        <v>1105</v>
      </c>
      <c r="S284" s="2">
        <v>1</v>
      </c>
      <c r="T284" s="2" t="s">
        <v>1106</v>
      </c>
      <c r="U284" s="2" t="s">
        <v>1107</v>
      </c>
      <c r="V284" s="2" t="s">
        <v>1112</v>
      </c>
      <c r="W284" s="2" t="s">
        <v>33</v>
      </c>
      <c r="X284" s="38" t="s">
        <v>44</v>
      </c>
      <c r="Y284" s="6" t="s">
        <v>1753</v>
      </c>
      <c r="Z284" s="2" t="s">
        <v>1106</v>
      </c>
      <c r="AA284" s="4"/>
      <c r="AB284" s="16">
        <v>100</v>
      </c>
      <c r="AC284" s="33"/>
      <c r="AD284" s="16" t="s">
        <v>34</v>
      </c>
      <c r="AE284" s="12"/>
      <c r="AF284" s="13" t="s">
        <v>1828</v>
      </c>
      <c r="AG284" s="8" t="s">
        <v>1741</v>
      </c>
      <c r="AH284" s="26"/>
    </row>
    <row r="285" spans="1:34" ht="135">
      <c r="A285" s="1">
        <v>462</v>
      </c>
      <c r="B285" s="2" t="s">
        <v>24</v>
      </c>
      <c r="C285" s="38" t="s">
        <v>25</v>
      </c>
      <c r="D285" s="38" t="s">
        <v>26</v>
      </c>
      <c r="E285" s="2" t="s">
        <v>27</v>
      </c>
      <c r="F285" s="38">
        <v>2014</v>
      </c>
      <c r="G285" s="2">
        <v>862</v>
      </c>
      <c r="H285" s="38" t="s">
        <v>1109</v>
      </c>
      <c r="I285" s="38">
        <v>2</v>
      </c>
      <c r="J285" s="2" t="s">
        <v>28</v>
      </c>
      <c r="K285" s="2" t="s">
        <v>29</v>
      </c>
      <c r="L285" s="2" t="s">
        <v>30</v>
      </c>
      <c r="M285" s="2" t="s">
        <v>31</v>
      </c>
      <c r="N285" s="2" t="s">
        <v>1110</v>
      </c>
      <c r="O285" s="2" t="s">
        <v>1113</v>
      </c>
      <c r="P285" s="2" t="s">
        <v>1114</v>
      </c>
      <c r="Q285" s="2" t="s">
        <v>1115</v>
      </c>
      <c r="R285" s="2" t="s">
        <v>1116</v>
      </c>
      <c r="S285" s="2">
        <v>1</v>
      </c>
      <c r="T285" s="2" t="s">
        <v>1117</v>
      </c>
      <c r="U285" s="2" t="s">
        <v>1118</v>
      </c>
      <c r="V285" s="2" t="s">
        <v>891</v>
      </c>
      <c r="W285" s="2" t="s">
        <v>33</v>
      </c>
      <c r="X285" s="38" t="s">
        <v>44</v>
      </c>
      <c r="Y285" s="6" t="s">
        <v>1753</v>
      </c>
      <c r="Z285" s="2" t="s">
        <v>1117</v>
      </c>
      <c r="AA285" s="4"/>
      <c r="AB285" s="16">
        <v>100</v>
      </c>
      <c r="AC285" s="33"/>
      <c r="AD285" s="16" t="s">
        <v>34</v>
      </c>
      <c r="AE285" s="12"/>
      <c r="AF285" s="13" t="s">
        <v>1828</v>
      </c>
      <c r="AG285" s="8" t="s">
        <v>1741</v>
      </c>
      <c r="AH285" s="26"/>
    </row>
    <row r="286" spans="1:34" ht="126">
      <c r="A286" s="1">
        <v>466</v>
      </c>
      <c r="B286" s="2" t="s">
        <v>24</v>
      </c>
      <c r="C286" s="38" t="s">
        <v>25</v>
      </c>
      <c r="D286" s="38" t="s">
        <v>26</v>
      </c>
      <c r="E286" s="2" t="s">
        <v>27</v>
      </c>
      <c r="F286" s="38">
        <v>2014</v>
      </c>
      <c r="G286" s="2">
        <v>852</v>
      </c>
      <c r="H286" s="38" t="s">
        <v>1119</v>
      </c>
      <c r="I286" s="38">
        <v>3</v>
      </c>
      <c r="J286" s="2" t="s">
        <v>28</v>
      </c>
      <c r="K286" s="2" t="s">
        <v>29</v>
      </c>
      <c r="L286" s="2" t="s">
        <v>30</v>
      </c>
      <c r="M286" s="2" t="s">
        <v>31</v>
      </c>
      <c r="N286" s="2" t="s">
        <v>1120</v>
      </c>
      <c r="O286" s="2" t="s">
        <v>1121</v>
      </c>
      <c r="P286" s="2" t="s">
        <v>1122</v>
      </c>
      <c r="Q286" s="2" t="s">
        <v>1123</v>
      </c>
      <c r="R286" s="2" t="s">
        <v>1124</v>
      </c>
      <c r="S286" s="2">
        <v>1</v>
      </c>
      <c r="T286" s="2" t="s">
        <v>118</v>
      </c>
      <c r="U286" s="2" t="s">
        <v>832</v>
      </c>
      <c r="V286" s="2" t="s">
        <v>1080</v>
      </c>
      <c r="W286" s="2" t="s">
        <v>33</v>
      </c>
      <c r="X286" s="38" t="s">
        <v>44</v>
      </c>
      <c r="Y286" s="6" t="s">
        <v>118</v>
      </c>
      <c r="Z286" s="2" t="s">
        <v>118</v>
      </c>
      <c r="AA286" s="4"/>
      <c r="AB286" s="16">
        <v>100</v>
      </c>
      <c r="AC286" s="33"/>
      <c r="AD286" s="16" t="s">
        <v>34</v>
      </c>
      <c r="AE286" s="12"/>
      <c r="AF286" s="13" t="s">
        <v>1828</v>
      </c>
      <c r="AG286" s="8" t="s">
        <v>1742</v>
      </c>
      <c r="AH286" s="26"/>
    </row>
    <row r="287" spans="1:34" ht="126">
      <c r="A287" s="1">
        <v>467</v>
      </c>
      <c r="B287" s="2" t="s">
        <v>24</v>
      </c>
      <c r="C287" s="38" t="s">
        <v>25</v>
      </c>
      <c r="D287" s="38" t="s">
        <v>26</v>
      </c>
      <c r="E287" s="2" t="s">
        <v>27</v>
      </c>
      <c r="F287" s="38">
        <v>2014</v>
      </c>
      <c r="G287" s="2">
        <v>852</v>
      </c>
      <c r="H287" s="38" t="s">
        <v>1119</v>
      </c>
      <c r="I287" s="38">
        <v>4</v>
      </c>
      <c r="J287" s="2" t="s">
        <v>28</v>
      </c>
      <c r="K287" s="2" t="s">
        <v>29</v>
      </c>
      <c r="L287" s="2" t="s">
        <v>30</v>
      </c>
      <c r="M287" s="2" t="s">
        <v>31</v>
      </c>
      <c r="N287" s="2" t="s">
        <v>1120</v>
      </c>
      <c r="O287" s="2" t="s">
        <v>1121</v>
      </c>
      <c r="P287" s="2" t="s">
        <v>1125</v>
      </c>
      <c r="Q287" s="2" t="s">
        <v>1126</v>
      </c>
      <c r="R287" s="2" t="s">
        <v>1127</v>
      </c>
      <c r="S287" s="2">
        <v>1</v>
      </c>
      <c r="T287" s="2" t="s">
        <v>118</v>
      </c>
      <c r="U287" s="2" t="s">
        <v>832</v>
      </c>
      <c r="V287" s="2" t="s">
        <v>1080</v>
      </c>
      <c r="W287" s="2" t="s">
        <v>33</v>
      </c>
      <c r="X287" s="38" t="s">
        <v>44</v>
      </c>
      <c r="Y287" s="6" t="s">
        <v>118</v>
      </c>
      <c r="Z287" s="2" t="s">
        <v>118</v>
      </c>
      <c r="AA287" s="4"/>
      <c r="AB287" s="16">
        <v>100</v>
      </c>
      <c r="AC287" s="33"/>
      <c r="AD287" s="16" t="s">
        <v>34</v>
      </c>
      <c r="AE287" s="12"/>
      <c r="AF287" s="13" t="s">
        <v>1828</v>
      </c>
      <c r="AG287" s="8" t="s">
        <v>1741</v>
      </c>
      <c r="AH287" s="26"/>
    </row>
    <row r="288" spans="1:34" ht="90">
      <c r="A288" s="1">
        <v>468</v>
      </c>
      <c r="B288" s="2" t="s">
        <v>24</v>
      </c>
      <c r="C288" s="38" t="s">
        <v>25</v>
      </c>
      <c r="D288" s="38" t="s">
        <v>26</v>
      </c>
      <c r="E288" s="2" t="s">
        <v>27</v>
      </c>
      <c r="F288" s="38">
        <v>2014</v>
      </c>
      <c r="G288" s="2">
        <v>876</v>
      </c>
      <c r="H288" s="38" t="s">
        <v>1119</v>
      </c>
      <c r="I288" s="38">
        <v>1</v>
      </c>
      <c r="J288" s="2" t="s">
        <v>28</v>
      </c>
      <c r="K288" s="2" t="s">
        <v>58</v>
      </c>
      <c r="L288" s="2" t="s">
        <v>30</v>
      </c>
      <c r="M288" s="2" t="s">
        <v>59</v>
      </c>
      <c r="N288" s="2" t="s">
        <v>1128</v>
      </c>
      <c r="O288" s="2" t="s">
        <v>135</v>
      </c>
      <c r="P288" s="2" t="s">
        <v>1129</v>
      </c>
      <c r="Q288" s="2" t="s">
        <v>1130</v>
      </c>
      <c r="R288" s="2" t="s">
        <v>1131</v>
      </c>
      <c r="S288" s="2">
        <v>1</v>
      </c>
      <c r="T288" s="2" t="s">
        <v>808</v>
      </c>
      <c r="U288" s="2" t="s">
        <v>156</v>
      </c>
      <c r="V288" s="2" t="s">
        <v>809</v>
      </c>
      <c r="W288" s="2" t="s">
        <v>33</v>
      </c>
      <c r="X288" s="38" t="s">
        <v>44</v>
      </c>
      <c r="Y288" s="6" t="s">
        <v>118</v>
      </c>
      <c r="Z288" s="2" t="s">
        <v>808</v>
      </c>
      <c r="AA288" s="4"/>
      <c r="AB288" s="16">
        <v>100</v>
      </c>
      <c r="AC288" s="33"/>
      <c r="AD288" s="16" t="s">
        <v>34</v>
      </c>
      <c r="AE288" s="12"/>
      <c r="AF288" s="13" t="s">
        <v>1828</v>
      </c>
      <c r="AG288" s="8" t="s">
        <v>1745</v>
      </c>
      <c r="AH288" s="26"/>
    </row>
    <row r="289" spans="1:34" ht="90">
      <c r="A289" s="1">
        <v>469</v>
      </c>
      <c r="B289" s="2" t="s">
        <v>24</v>
      </c>
      <c r="C289" s="38" t="s">
        <v>25</v>
      </c>
      <c r="D289" s="38" t="s">
        <v>26</v>
      </c>
      <c r="E289" s="2" t="s">
        <v>27</v>
      </c>
      <c r="F289" s="38">
        <v>2014</v>
      </c>
      <c r="G289" s="2">
        <v>876</v>
      </c>
      <c r="H289" s="38" t="s">
        <v>1119</v>
      </c>
      <c r="I289" s="38">
        <v>2</v>
      </c>
      <c r="J289" s="2" t="s">
        <v>28</v>
      </c>
      <c r="K289" s="2" t="s">
        <v>58</v>
      </c>
      <c r="L289" s="2" t="s">
        <v>30</v>
      </c>
      <c r="M289" s="2" t="s">
        <v>59</v>
      </c>
      <c r="N289" s="2" t="s">
        <v>1128</v>
      </c>
      <c r="O289" s="2" t="s">
        <v>135</v>
      </c>
      <c r="P289" s="2" t="s">
        <v>1132</v>
      </c>
      <c r="Q289" s="2" t="s">
        <v>1133</v>
      </c>
      <c r="R289" s="2" t="s">
        <v>1134</v>
      </c>
      <c r="S289" s="2">
        <v>1</v>
      </c>
      <c r="T289" s="2" t="s">
        <v>808</v>
      </c>
      <c r="U289" s="2" t="s">
        <v>156</v>
      </c>
      <c r="V289" s="2" t="s">
        <v>809</v>
      </c>
      <c r="W289" s="2" t="s">
        <v>33</v>
      </c>
      <c r="X289" s="38" t="s">
        <v>44</v>
      </c>
      <c r="Y289" s="6" t="s">
        <v>118</v>
      </c>
      <c r="Z289" s="2" t="s">
        <v>808</v>
      </c>
      <c r="AA289" s="4"/>
      <c r="AB289" s="16">
        <v>100</v>
      </c>
      <c r="AC289" s="33"/>
      <c r="AD289" s="16" t="s">
        <v>34</v>
      </c>
      <c r="AE289" s="12"/>
      <c r="AF289" s="13" t="s">
        <v>1828</v>
      </c>
      <c r="AG289" s="8" t="s">
        <v>1827</v>
      </c>
      <c r="AH289" s="26"/>
    </row>
    <row r="290" spans="1:34" ht="108">
      <c r="A290" s="1">
        <v>470</v>
      </c>
      <c r="B290" s="2" t="s">
        <v>24</v>
      </c>
      <c r="C290" s="38" t="s">
        <v>25</v>
      </c>
      <c r="D290" s="38" t="s">
        <v>26</v>
      </c>
      <c r="E290" s="2" t="s">
        <v>27</v>
      </c>
      <c r="F290" s="38">
        <v>2014</v>
      </c>
      <c r="G290" s="2">
        <v>876</v>
      </c>
      <c r="H290" s="38" t="s">
        <v>1119</v>
      </c>
      <c r="I290" s="38">
        <v>5</v>
      </c>
      <c r="J290" s="2" t="s">
        <v>28</v>
      </c>
      <c r="K290" s="2" t="s">
        <v>58</v>
      </c>
      <c r="L290" s="2" t="s">
        <v>30</v>
      </c>
      <c r="M290" s="2" t="s">
        <v>59</v>
      </c>
      <c r="N290" s="2" t="s">
        <v>1128</v>
      </c>
      <c r="O290" s="2" t="s">
        <v>1135</v>
      </c>
      <c r="P290" s="2" t="s">
        <v>1136</v>
      </c>
      <c r="Q290" s="2" t="s">
        <v>1137</v>
      </c>
      <c r="R290" s="2" t="s">
        <v>1137</v>
      </c>
      <c r="S290" s="2">
        <v>1</v>
      </c>
      <c r="T290" s="2" t="s">
        <v>1138</v>
      </c>
      <c r="U290" s="2" t="s">
        <v>832</v>
      </c>
      <c r="V290" s="2" t="s">
        <v>1080</v>
      </c>
      <c r="W290" s="2" t="s">
        <v>33</v>
      </c>
      <c r="X290" s="38" t="s">
        <v>44</v>
      </c>
      <c r="Y290" s="6" t="s">
        <v>118</v>
      </c>
      <c r="Z290" s="2" t="s">
        <v>1138</v>
      </c>
      <c r="AA290" s="4"/>
      <c r="AB290" s="16">
        <v>100</v>
      </c>
      <c r="AC290" s="33"/>
      <c r="AD290" s="16" t="s">
        <v>34</v>
      </c>
      <c r="AE290" s="12"/>
      <c r="AF290" s="13" t="s">
        <v>1828</v>
      </c>
      <c r="AG290" s="8" t="s">
        <v>1741</v>
      </c>
      <c r="AH290" s="26"/>
    </row>
    <row r="291" spans="1:34" ht="72">
      <c r="A291" s="1">
        <v>471</v>
      </c>
      <c r="B291" s="2" t="s">
        <v>24</v>
      </c>
      <c r="C291" s="38" t="s">
        <v>25</v>
      </c>
      <c r="D291" s="38" t="s">
        <v>26</v>
      </c>
      <c r="E291" s="2" t="s">
        <v>27</v>
      </c>
      <c r="F291" s="38">
        <v>2015</v>
      </c>
      <c r="G291" s="2">
        <v>108</v>
      </c>
      <c r="H291" s="38" t="s">
        <v>1119</v>
      </c>
      <c r="I291" s="38">
        <v>1</v>
      </c>
      <c r="J291" s="2" t="s">
        <v>28</v>
      </c>
      <c r="K291" s="2" t="s">
        <v>58</v>
      </c>
      <c r="L291" s="2" t="s">
        <v>30</v>
      </c>
      <c r="M291" s="2" t="s">
        <v>59</v>
      </c>
      <c r="N291" s="2" t="s">
        <v>1139</v>
      </c>
      <c r="O291" s="2" t="s">
        <v>886</v>
      </c>
      <c r="P291" s="2" t="s">
        <v>1140</v>
      </c>
      <c r="Q291" s="2" t="s">
        <v>1141</v>
      </c>
      <c r="R291" s="2" t="s">
        <v>1142</v>
      </c>
      <c r="S291" s="2">
        <v>100</v>
      </c>
      <c r="T291" s="2" t="s">
        <v>823</v>
      </c>
      <c r="U291" s="2" t="s">
        <v>156</v>
      </c>
      <c r="V291" s="2" t="s">
        <v>111</v>
      </c>
      <c r="W291" s="2" t="s">
        <v>33</v>
      </c>
      <c r="X291" s="38" t="s">
        <v>44</v>
      </c>
      <c r="Y291" s="6" t="s">
        <v>118</v>
      </c>
      <c r="Z291" s="2" t="s">
        <v>823</v>
      </c>
      <c r="AA291" s="4"/>
      <c r="AB291" s="16">
        <v>100</v>
      </c>
      <c r="AC291" s="33"/>
      <c r="AD291" s="16" t="s">
        <v>34</v>
      </c>
      <c r="AE291" s="12"/>
      <c r="AF291" s="13" t="s">
        <v>1828</v>
      </c>
      <c r="AG291" s="8" t="s">
        <v>1738</v>
      </c>
      <c r="AH291" s="26"/>
    </row>
    <row r="292" spans="1:34" ht="135">
      <c r="A292" s="1">
        <v>475</v>
      </c>
      <c r="B292" s="2" t="s">
        <v>24</v>
      </c>
      <c r="C292" s="38" t="s">
        <v>25</v>
      </c>
      <c r="D292" s="38" t="s">
        <v>26</v>
      </c>
      <c r="E292" s="2" t="s">
        <v>27</v>
      </c>
      <c r="F292" s="38">
        <v>2014</v>
      </c>
      <c r="G292" s="2">
        <v>853</v>
      </c>
      <c r="H292" s="38" t="s">
        <v>1143</v>
      </c>
      <c r="I292" s="38">
        <v>1</v>
      </c>
      <c r="J292" s="2" t="s">
        <v>28</v>
      </c>
      <c r="K292" s="2" t="s">
        <v>29</v>
      </c>
      <c r="L292" s="2" t="s">
        <v>30</v>
      </c>
      <c r="M292" s="2" t="s">
        <v>31</v>
      </c>
      <c r="N292" s="2" t="s">
        <v>1144</v>
      </c>
      <c r="O292" s="2" t="s">
        <v>1145</v>
      </c>
      <c r="P292" s="2" t="s">
        <v>1146</v>
      </c>
      <c r="Q292" s="2" t="s">
        <v>1147</v>
      </c>
      <c r="R292" s="2" t="s">
        <v>1148</v>
      </c>
      <c r="S292" s="2">
        <v>1</v>
      </c>
      <c r="T292" s="2" t="s">
        <v>1004</v>
      </c>
      <c r="U292" s="2" t="s">
        <v>832</v>
      </c>
      <c r="V292" s="2" t="s">
        <v>1080</v>
      </c>
      <c r="W292" s="2" t="s">
        <v>33</v>
      </c>
      <c r="X292" s="38" t="s">
        <v>44</v>
      </c>
      <c r="Y292" s="6" t="s">
        <v>1916</v>
      </c>
      <c r="Z292" s="2" t="s">
        <v>1004</v>
      </c>
      <c r="AA292" s="4"/>
      <c r="AB292" s="16">
        <v>100</v>
      </c>
      <c r="AC292" s="33"/>
      <c r="AD292" s="16" t="s">
        <v>34</v>
      </c>
      <c r="AE292" s="12"/>
      <c r="AF292" s="13" t="s">
        <v>1828</v>
      </c>
      <c r="AG292" s="8" t="s">
        <v>1741</v>
      </c>
      <c r="AH292" s="26"/>
    </row>
    <row r="293" spans="1:34" ht="90">
      <c r="A293" s="1">
        <v>476</v>
      </c>
      <c r="B293" s="2" t="s">
        <v>24</v>
      </c>
      <c r="C293" s="38" t="s">
        <v>25</v>
      </c>
      <c r="D293" s="38" t="s">
        <v>26</v>
      </c>
      <c r="E293" s="2" t="s">
        <v>27</v>
      </c>
      <c r="F293" s="38">
        <v>2015</v>
      </c>
      <c r="G293" s="2">
        <v>108</v>
      </c>
      <c r="H293" s="38" t="s">
        <v>1149</v>
      </c>
      <c r="I293" s="38">
        <v>1</v>
      </c>
      <c r="J293" s="2" t="s">
        <v>28</v>
      </c>
      <c r="K293" s="2" t="s">
        <v>58</v>
      </c>
      <c r="L293" s="2" t="s">
        <v>30</v>
      </c>
      <c r="M293" s="2" t="s">
        <v>59</v>
      </c>
      <c r="N293" s="2" t="s">
        <v>1150</v>
      </c>
      <c r="O293" s="2" t="s">
        <v>135</v>
      </c>
      <c r="P293" s="2" t="s">
        <v>1151</v>
      </c>
      <c r="Q293" s="2" t="s">
        <v>1094</v>
      </c>
      <c r="R293" s="2" t="s">
        <v>1152</v>
      </c>
      <c r="S293" s="2">
        <v>1</v>
      </c>
      <c r="T293" s="2" t="s">
        <v>823</v>
      </c>
      <c r="U293" s="2" t="s">
        <v>156</v>
      </c>
      <c r="V293" s="2" t="s">
        <v>111</v>
      </c>
      <c r="W293" s="2" t="s">
        <v>33</v>
      </c>
      <c r="X293" s="38" t="s">
        <v>44</v>
      </c>
      <c r="Y293" s="6" t="s">
        <v>118</v>
      </c>
      <c r="Z293" s="2" t="s">
        <v>823</v>
      </c>
      <c r="AA293" s="4"/>
      <c r="AB293" s="16">
        <v>100</v>
      </c>
      <c r="AC293" s="33"/>
      <c r="AD293" s="16" t="s">
        <v>34</v>
      </c>
      <c r="AE293" s="12"/>
      <c r="AF293" s="13" t="s">
        <v>1828</v>
      </c>
      <c r="AG293" s="8" t="s">
        <v>1744</v>
      </c>
      <c r="AH293" s="26"/>
    </row>
    <row r="294" spans="1:34" ht="81">
      <c r="A294" s="1">
        <v>478</v>
      </c>
      <c r="B294" s="2" t="s">
        <v>24</v>
      </c>
      <c r="C294" s="38" t="s">
        <v>25</v>
      </c>
      <c r="D294" s="38" t="s">
        <v>26</v>
      </c>
      <c r="E294" s="2" t="s">
        <v>27</v>
      </c>
      <c r="F294" s="38">
        <v>2015</v>
      </c>
      <c r="G294" s="2">
        <v>108</v>
      </c>
      <c r="H294" s="38" t="s">
        <v>1153</v>
      </c>
      <c r="I294" s="38">
        <v>1</v>
      </c>
      <c r="J294" s="2" t="s">
        <v>28</v>
      </c>
      <c r="K294" s="2" t="s">
        <v>58</v>
      </c>
      <c r="L294" s="2" t="s">
        <v>30</v>
      </c>
      <c r="M294" s="2" t="s">
        <v>59</v>
      </c>
      <c r="N294" s="2" t="s">
        <v>1154</v>
      </c>
      <c r="O294" s="2" t="s">
        <v>886</v>
      </c>
      <c r="P294" s="2" t="s">
        <v>1155</v>
      </c>
      <c r="Q294" s="2" t="s">
        <v>1156</v>
      </c>
      <c r="R294" s="2" t="s">
        <v>1157</v>
      </c>
      <c r="S294" s="2">
        <v>1</v>
      </c>
      <c r="T294" s="2" t="s">
        <v>118</v>
      </c>
      <c r="U294" s="2" t="s">
        <v>156</v>
      </c>
      <c r="V294" s="2" t="s">
        <v>111</v>
      </c>
      <c r="W294" s="2" t="s">
        <v>33</v>
      </c>
      <c r="X294" s="38" t="s">
        <v>44</v>
      </c>
      <c r="Y294" s="6" t="s">
        <v>118</v>
      </c>
      <c r="Z294" s="2" t="s">
        <v>118</v>
      </c>
      <c r="AA294" s="4"/>
      <c r="AB294" s="16">
        <v>100</v>
      </c>
      <c r="AC294" s="33"/>
      <c r="AD294" s="16" t="s">
        <v>34</v>
      </c>
      <c r="AE294" s="12"/>
      <c r="AF294" s="13" t="s">
        <v>1828</v>
      </c>
      <c r="AG294" s="8" t="s">
        <v>1738</v>
      </c>
      <c r="AH294" s="26"/>
    </row>
    <row r="295" spans="1:34" ht="117">
      <c r="A295" s="1">
        <v>481</v>
      </c>
      <c r="B295" s="2" t="s">
        <v>24</v>
      </c>
      <c r="C295" s="38" t="s">
        <v>25</v>
      </c>
      <c r="D295" s="38" t="s">
        <v>26</v>
      </c>
      <c r="E295" s="2" t="s">
        <v>27</v>
      </c>
      <c r="F295" s="38">
        <v>2014</v>
      </c>
      <c r="G295" s="2">
        <v>855</v>
      </c>
      <c r="H295" s="38" t="s">
        <v>1159</v>
      </c>
      <c r="I295" s="38">
        <v>1</v>
      </c>
      <c r="J295" s="2" t="s">
        <v>28</v>
      </c>
      <c r="K295" s="2" t="s">
        <v>29</v>
      </c>
      <c r="L295" s="2" t="s">
        <v>30</v>
      </c>
      <c r="M295" s="2" t="s">
        <v>31</v>
      </c>
      <c r="N295" s="2" t="s">
        <v>1160</v>
      </c>
      <c r="O295" s="2" t="s">
        <v>1161</v>
      </c>
      <c r="P295" s="2" t="s">
        <v>1162</v>
      </c>
      <c r="Q295" s="2" t="s">
        <v>1163</v>
      </c>
      <c r="R295" s="2" t="s">
        <v>1164</v>
      </c>
      <c r="S295" s="2">
        <v>1</v>
      </c>
      <c r="T295" s="2" t="s">
        <v>1004</v>
      </c>
      <c r="U295" s="2" t="s">
        <v>832</v>
      </c>
      <c r="V295" s="2" t="s">
        <v>1080</v>
      </c>
      <c r="W295" s="2" t="s">
        <v>33</v>
      </c>
      <c r="X295" s="38" t="s">
        <v>44</v>
      </c>
      <c r="Y295" s="6" t="s">
        <v>1916</v>
      </c>
      <c r="Z295" s="2" t="s">
        <v>1004</v>
      </c>
      <c r="AA295" s="4"/>
      <c r="AB295" s="16">
        <v>100</v>
      </c>
      <c r="AC295" s="33"/>
      <c r="AD295" s="16" t="s">
        <v>34</v>
      </c>
      <c r="AE295" s="12"/>
      <c r="AF295" s="13" t="s">
        <v>1828</v>
      </c>
      <c r="AG295" s="8" t="s">
        <v>1741</v>
      </c>
      <c r="AH295" s="26"/>
    </row>
    <row r="296" spans="1:34" ht="153">
      <c r="A296" s="1">
        <v>483</v>
      </c>
      <c r="B296" s="2" t="s">
        <v>24</v>
      </c>
      <c r="C296" s="38" t="s">
        <v>25</v>
      </c>
      <c r="D296" s="38" t="s">
        <v>26</v>
      </c>
      <c r="E296" s="2" t="s">
        <v>27</v>
      </c>
      <c r="F296" s="38">
        <v>2014</v>
      </c>
      <c r="G296" s="2">
        <v>863</v>
      </c>
      <c r="H296" s="38" t="s">
        <v>1165</v>
      </c>
      <c r="I296" s="38">
        <v>1</v>
      </c>
      <c r="J296" s="2" t="s">
        <v>28</v>
      </c>
      <c r="K296" s="2" t="s">
        <v>29</v>
      </c>
      <c r="L296" s="2" t="s">
        <v>30</v>
      </c>
      <c r="M296" s="2" t="s">
        <v>31</v>
      </c>
      <c r="N296" s="2" t="s">
        <v>1166</v>
      </c>
      <c r="O296" s="2" t="s">
        <v>1167</v>
      </c>
      <c r="P296" s="2" t="s">
        <v>1168</v>
      </c>
      <c r="Q296" s="2" t="s">
        <v>1104</v>
      </c>
      <c r="R296" s="2" t="s">
        <v>1105</v>
      </c>
      <c r="S296" s="2">
        <v>1</v>
      </c>
      <c r="T296" s="2" t="s">
        <v>1106</v>
      </c>
      <c r="U296" s="2" t="s">
        <v>1107</v>
      </c>
      <c r="V296" s="2" t="s">
        <v>32</v>
      </c>
      <c r="W296" s="2" t="s">
        <v>33</v>
      </c>
      <c r="X296" s="38" t="s">
        <v>44</v>
      </c>
      <c r="Y296" s="6" t="s">
        <v>1753</v>
      </c>
      <c r="Z296" s="2" t="s">
        <v>1106</v>
      </c>
      <c r="AA296" s="4"/>
      <c r="AB296" s="16">
        <v>100</v>
      </c>
      <c r="AC296" s="33"/>
      <c r="AD296" s="16" t="s">
        <v>34</v>
      </c>
      <c r="AE296" s="12"/>
      <c r="AF296" s="13" t="s">
        <v>1828</v>
      </c>
      <c r="AG296" s="8" t="s">
        <v>1741</v>
      </c>
      <c r="AH296" s="26"/>
    </row>
    <row r="297" spans="1:34" ht="108">
      <c r="A297" s="1">
        <v>484</v>
      </c>
      <c r="B297" s="2" t="s">
        <v>24</v>
      </c>
      <c r="C297" s="38" t="s">
        <v>25</v>
      </c>
      <c r="D297" s="38" t="s">
        <v>26</v>
      </c>
      <c r="E297" s="2" t="s">
        <v>27</v>
      </c>
      <c r="F297" s="38">
        <v>2014</v>
      </c>
      <c r="G297" s="2">
        <v>864</v>
      </c>
      <c r="H297" s="38" t="s">
        <v>1169</v>
      </c>
      <c r="I297" s="38">
        <v>1</v>
      </c>
      <c r="J297" s="2" t="s">
        <v>28</v>
      </c>
      <c r="K297" s="2" t="s">
        <v>29</v>
      </c>
      <c r="L297" s="2" t="s">
        <v>30</v>
      </c>
      <c r="M297" s="2" t="s">
        <v>31</v>
      </c>
      <c r="N297" s="2" t="s">
        <v>1170</v>
      </c>
      <c r="O297" s="2" t="s">
        <v>1171</v>
      </c>
      <c r="P297" s="2" t="s">
        <v>1172</v>
      </c>
      <c r="Q297" s="2" t="s">
        <v>1173</v>
      </c>
      <c r="R297" s="2" t="s">
        <v>1174</v>
      </c>
      <c r="S297" s="2">
        <v>1</v>
      </c>
      <c r="T297" s="2" t="s">
        <v>1175</v>
      </c>
      <c r="U297" s="2" t="s">
        <v>1176</v>
      </c>
      <c r="V297" s="2" t="s">
        <v>147</v>
      </c>
      <c r="W297" s="2" t="s">
        <v>33</v>
      </c>
      <c r="X297" s="38" t="s">
        <v>44</v>
      </c>
      <c r="Y297" s="6" t="s">
        <v>1792</v>
      </c>
      <c r="Z297" s="2" t="s">
        <v>1175</v>
      </c>
      <c r="AA297" s="4"/>
      <c r="AB297" s="16">
        <v>100</v>
      </c>
      <c r="AC297" s="33"/>
      <c r="AD297" s="16" t="s">
        <v>34</v>
      </c>
      <c r="AE297" s="12"/>
      <c r="AF297" s="13" t="s">
        <v>1828</v>
      </c>
      <c r="AG297" s="8" t="s">
        <v>1741</v>
      </c>
      <c r="AH297" s="26"/>
    </row>
    <row r="298" spans="1:34" ht="81">
      <c r="A298" s="1">
        <v>486</v>
      </c>
      <c r="B298" s="2" t="s">
        <v>24</v>
      </c>
      <c r="C298" s="38" t="s">
        <v>25</v>
      </c>
      <c r="D298" s="38" t="s">
        <v>26</v>
      </c>
      <c r="E298" s="2" t="s">
        <v>27</v>
      </c>
      <c r="F298" s="38">
        <v>2015</v>
      </c>
      <c r="G298" s="2">
        <v>108</v>
      </c>
      <c r="H298" s="38" t="s">
        <v>1177</v>
      </c>
      <c r="I298" s="38">
        <v>1</v>
      </c>
      <c r="J298" s="2" t="s">
        <v>28</v>
      </c>
      <c r="K298" s="2" t="s">
        <v>58</v>
      </c>
      <c r="L298" s="2" t="s">
        <v>30</v>
      </c>
      <c r="M298" s="2" t="s">
        <v>59</v>
      </c>
      <c r="N298" s="2" t="s">
        <v>1178</v>
      </c>
      <c r="O298" s="2" t="s">
        <v>886</v>
      </c>
      <c r="P298" s="2" t="s">
        <v>1179</v>
      </c>
      <c r="Q298" s="2" t="s">
        <v>1180</v>
      </c>
      <c r="R298" s="2" t="s">
        <v>1181</v>
      </c>
      <c r="S298" s="2">
        <v>1</v>
      </c>
      <c r="T298" s="2" t="s">
        <v>823</v>
      </c>
      <c r="U298" s="2" t="s">
        <v>156</v>
      </c>
      <c r="V298" s="2" t="s">
        <v>111</v>
      </c>
      <c r="W298" s="2" t="s">
        <v>33</v>
      </c>
      <c r="X298" s="38" t="s">
        <v>44</v>
      </c>
      <c r="Y298" s="6" t="s">
        <v>118</v>
      </c>
      <c r="Z298" s="2" t="s">
        <v>823</v>
      </c>
      <c r="AA298" s="4"/>
      <c r="AB298" s="16">
        <v>100</v>
      </c>
      <c r="AC298" s="33"/>
      <c r="AD298" s="16" t="s">
        <v>34</v>
      </c>
      <c r="AE298" s="12"/>
      <c r="AF298" s="13" t="s">
        <v>1828</v>
      </c>
      <c r="AG298" s="8" t="s">
        <v>1738</v>
      </c>
      <c r="AH298" s="26"/>
    </row>
    <row r="299" spans="1:34" ht="108">
      <c r="A299" s="1">
        <v>487</v>
      </c>
      <c r="B299" s="2" t="s">
        <v>24</v>
      </c>
      <c r="C299" s="38" t="s">
        <v>25</v>
      </c>
      <c r="D299" s="38" t="s">
        <v>26</v>
      </c>
      <c r="E299" s="2" t="s">
        <v>27</v>
      </c>
      <c r="F299" s="38">
        <v>2013</v>
      </c>
      <c r="G299" s="2">
        <v>803</v>
      </c>
      <c r="H299" s="38" t="s">
        <v>1182</v>
      </c>
      <c r="I299" s="38">
        <v>1</v>
      </c>
      <c r="J299" s="2" t="s">
        <v>28</v>
      </c>
      <c r="K299" s="2" t="s">
        <v>58</v>
      </c>
      <c r="L299" s="2" t="s">
        <v>30</v>
      </c>
      <c r="M299" s="2" t="s">
        <v>31</v>
      </c>
      <c r="N299" s="2" t="s">
        <v>1183</v>
      </c>
      <c r="O299" s="2" t="s">
        <v>1184</v>
      </c>
      <c r="P299" s="2" t="s">
        <v>1185</v>
      </c>
      <c r="Q299" s="2" t="s">
        <v>1186</v>
      </c>
      <c r="R299" s="2" t="s">
        <v>1187</v>
      </c>
      <c r="S299" s="2">
        <v>0.9</v>
      </c>
      <c r="T299" s="2" t="s">
        <v>1188</v>
      </c>
      <c r="U299" s="2" t="s">
        <v>784</v>
      </c>
      <c r="V299" s="2" t="s">
        <v>1189</v>
      </c>
      <c r="W299" s="2" t="s">
        <v>33</v>
      </c>
      <c r="X299" s="38" t="s">
        <v>44</v>
      </c>
      <c r="Y299" s="6" t="s">
        <v>323</v>
      </c>
      <c r="Z299" s="2" t="s">
        <v>1188</v>
      </c>
      <c r="AA299" s="4"/>
      <c r="AB299" s="16">
        <v>100</v>
      </c>
      <c r="AC299" s="33"/>
      <c r="AD299" s="16" t="s">
        <v>34</v>
      </c>
      <c r="AE299" s="12"/>
      <c r="AF299" s="13" t="s">
        <v>1828</v>
      </c>
      <c r="AG299" s="8" t="s">
        <v>1733</v>
      </c>
      <c r="AH299" s="26"/>
    </row>
    <row r="300" spans="1:34" ht="72">
      <c r="A300" s="1">
        <v>488</v>
      </c>
      <c r="B300" s="2" t="s">
        <v>24</v>
      </c>
      <c r="C300" s="38" t="s">
        <v>25</v>
      </c>
      <c r="D300" s="38" t="s">
        <v>26</v>
      </c>
      <c r="E300" s="2" t="s">
        <v>27</v>
      </c>
      <c r="F300" s="38">
        <v>2013</v>
      </c>
      <c r="G300" s="2">
        <v>804</v>
      </c>
      <c r="H300" s="38" t="s">
        <v>1190</v>
      </c>
      <c r="I300" s="38">
        <v>1</v>
      </c>
      <c r="J300" s="2" t="s">
        <v>28</v>
      </c>
      <c r="K300" s="2" t="s">
        <v>58</v>
      </c>
      <c r="L300" s="2" t="s">
        <v>30</v>
      </c>
      <c r="M300" s="2" t="s">
        <v>31</v>
      </c>
      <c r="N300" s="2" t="s">
        <v>1191</v>
      </c>
      <c r="O300" s="2" t="s">
        <v>1192</v>
      </c>
      <c r="P300" s="2" t="s">
        <v>1193</v>
      </c>
      <c r="Q300" s="2" t="s">
        <v>1194</v>
      </c>
      <c r="R300" s="2" t="s">
        <v>1195</v>
      </c>
      <c r="S300" s="2">
        <v>1</v>
      </c>
      <c r="T300" s="2" t="s">
        <v>41</v>
      </c>
      <c r="U300" s="2" t="s">
        <v>784</v>
      </c>
      <c r="V300" s="2" t="s">
        <v>1189</v>
      </c>
      <c r="W300" s="2" t="s">
        <v>33</v>
      </c>
      <c r="X300" s="38" t="s">
        <v>44</v>
      </c>
      <c r="Y300" s="6" t="s">
        <v>1753</v>
      </c>
      <c r="Z300" s="2" t="s">
        <v>41</v>
      </c>
      <c r="AA300" s="4"/>
      <c r="AB300" s="16">
        <v>100</v>
      </c>
      <c r="AC300" s="33"/>
      <c r="AD300" s="16" t="s">
        <v>34</v>
      </c>
      <c r="AE300" s="12"/>
      <c r="AF300" s="13" t="s">
        <v>1828</v>
      </c>
      <c r="AG300" s="8" t="s">
        <v>1744</v>
      </c>
      <c r="AH300" s="26"/>
    </row>
    <row r="301" spans="1:34" ht="63">
      <c r="A301" s="1">
        <v>489</v>
      </c>
      <c r="B301" s="2" t="s">
        <v>24</v>
      </c>
      <c r="C301" s="38" t="s">
        <v>25</v>
      </c>
      <c r="D301" s="38" t="s">
        <v>26</v>
      </c>
      <c r="E301" s="2" t="s">
        <v>27</v>
      </c>
      <c r="F301" s="38">
        <v>2013</v>
      </c>
      <c r="G301" s="2">
        <v>805</v>
      </c>
      <c r="H301" s="38" t="s">
        <v>1196</v>
      </c>
      <c r="I301" s="38">
        <v>1</v>
      </c>
      <c r="J301" s="2" t="s">
        <v>28</v>
      </c>
      <c r="K301" s="2" t="s">
        <v>58</v>
      </c>
      <c r="L301" s="2" t="s">
        <v>30</v>
      </c>
      <c r="M301" s="2" t="s">
        <v>31</v>
      </c>
      <c r="N301" s="2" t="s">
        <v>1197</v>
      </c>
      <c r="O301" s="2" t="s">
        <v>1198</v>
      </c>
      <c r="P301" s="2" t="s">
        <v>1199</v>
      </c>
      <c r="Q301" s="2" t="s">
        <v>1200</v>
      </c>
      <c r="R301" s="2" t="s">
        <v>1201</v>
      </c>
      <c r="S301" s="2">
        <v>1</v>
      </c>
      <c r="T301" s="2" t="s">
        <v>125</v>
      </c>
      <c r="U301" s="2" t="s">
        <v>784</v>
      </c>
      <c r="V301" s="2" t="s">
        <v>1189</v>
      </c>
      <c r="W301" s="2" t="s">
        <v>33</v>
      </c>
      <c r="X301" s="38" t="s">
        <v>44</v>
      </c>
      <c r="Y301" s="6" t="s">
        <v>118</v>
      </c>
      <c r="Z301" s="2" t="s">
        <v>125</v>
      </c>
      <c r="AA301" s="4"/>
      <c r="AB301" s="16">
        <v>100</v>
      </c>
      <c r="AC301" s="33"/>
      <c r="AD301" s="16" t="s">
        <v>34</v>
      </c>
      <c r="AE301" s="12"/>
      <c r="AF301" s="13" t="s">
        <v>1828</v>
      </c>
      <c r="AG301" s="8" t="s">
        <v>1744</v>
      </c>
      <c r="AH301" s="26"/>
    </row>
    <row r="302" spans="1:34" ht="63">
      <c r="A302" s="1">
        <v>490</v>
      </c>
      <c r="B302" s="2" t="s">
        <v>24</v>
      </c>
      <c r="C302" s="38" t="s">
        <v>25</v>
      </c>
      <c r="D302" s="38" t="s">
        <v>26</v>
      </c>
      <c r="E302" s="2" t="s">
        <v>27</v>
      </c>
      <c r="F302" s="38">
        <v>2013</v>
      </c>
      <c r="G302" s="2">
        <v>805</v>
      </c>
      <c r="H302" s="38" t="s">
        <v>1196</v>
      </c>
      <c r="I302" s="38">
        <v>2</v>
      </c>
      <c r="J302" s="2" t="s">
        <v>28</v>
      </c>
      <c r="K302" s="2" t="s">
        <v>58</v>
      </c>
      <c r="L302" s="2" t="s">
        <v>30</v>
      </c>
      <c r="M302" s="2" t="s">
        <v>31</v>
      </c>
      <c r="N302" s="2" t="s">
        <v>1197</v>
      </c>
      <c r="O302" s="2" t="s">
        <v>1198</v>
      </c>
      <c r="P302" s="2" t="s">
        <v>1202</v>
      </c>
      <c r="Q302" s="2" t="s">
        <v>1203</v>
      </c>
      <c r="R302" s="2" t="s">
        <v>1204</v>
      </c>
      <c r="S302" s="2">
        <v>1</v>
      </c>
      <c r="T302" s="2" t="s">
        <v>125</v>
      </c>
      <c r="U302" s="2" t="s">
        <v>784</v>
      </c>
      <c r="V302" s="2" t="s">
        <v>1189</v>
      </c>
      <c r="W302" s="2" t="s">
        <v>33</v>
      </c>
      <c r="X302" s="38" t="s">
        <v>44</v>
      </c>
      <c r="Y302" s="6" t="s">
        <v>118</v>
      </c>
      <c r="Z302" s="2" t="s">
        <v>125</v>
      </c>
      <c r="AA302" s="4"/>
      <c r="AB302" s="16">
        <v>100</v>
      </c>
      <c r="AC302" s="33"/>
      <c r="AD302" s="16" t="s">
        <v>34</v>
      </c>
      <c r="AE302" s="12"/>
      <c r="AF302" s="13" t="s">
        <v>1828</v>
      </c>
      <c r="AG302" s="8" t="s">
        <v>1744</v>
      </c>
      <c r="AH302" s="26"/>
    </row>
    <row r="303" spans="1:34" ht="72">
      <c r="A303" s="1">
        <v>491</v>
      </c>
      <c r="B303" s="2" t="s">
        <v>24</v>
      </c>
      <c r="C303" s="38" t="s">
        <v>25</v>
      </c>
      <c r="D303" s="38" t="s">
        <v>26</v>
      </c>
      <c r="E303" s="2" t="s">
        <v>27</v>
      </c>
      <c r="F303" s="38">
        <v>2013</v>
      </c>
      <c r="G303" s="2">
        <v>806</v>
      </c>
      <c r="H303" s="38" t="s">
        <v>1205</v>
      </c>
      <c r="I303" s="38">
        <v>1</v>
      </c>
      <c r="J303" s="2" t="s">
        <v>28</v>
      </c>
      <c r="K303" s="2" t="s">
        <v>58</v>
      </c>
      <c r="L303" s="2" t="s">
        <v>30</v>
      </c>
      <c r="M303" s="2" t="s">
        <v>31</v>
      </c>
      <c r="N303" s="2" t="s">
        <v>1206</v>
      </c>
      <c r="O303" s="2" t="s">
        <v>1207</v>
      </c>
      <c r="P303" s="2" t="s">
        <v>1208</v>
      </c>
      <c r="Q303" s="2" t="s">
        <v>1209</v>
      </c>
      <c r="R303" s="2" t="s">
        <v>1210</v>
      </c>
      <c r="S303" s="2">
        <v>1</v>
      </c>
      <c r="T303" s="2" t="s">
        <v>41</v>
      </c>
      <c r="U303" s="2" t="s">
        <v>784</v>
      </c>
      <c r="V303" s="2" t="s">
        <v>1189</v>
      </c>
      <c r="W303" s="2" t="s">
        <v>33</v>
      </c>
      <c r="X303" s="38" t="s">
        <v>44</v>
      </c>
      <c r="Y303" s="6" t="s">
        <v>1753</v>
      </c>
      <c r="Z303" s="2" t="s">
        <v>41</v>
      </c>
      <c r="AA303" s="4"/>
      <c r="AB303" s="16">
        <v>100</v>
      </c>
      <c r="AC303" s="33"/>
      <c r="AD303" s="16" t="s">
        <v>34</v>
      </c>
      <c r="AE303" s="12"/>
      <c r="AF303" s="13" t="s">
        <v>1828</v>
      </c>
      <c r="AG303" s="8" t="s">
        <v>1744</v>
      </c>
      <c r="AH303" s="26"/>
    </row>
    <row r="304" spans="1:34" ht="72">
      <c r="A304" s="1">
        <v>492</v>
      </c>
      <c r="B304" s="2" t="s">
        <v>24</v>
      </c>
      <c r="C304" s="38" t="s">
        <v>25</v>
      </c>
      <c r="D304" s="38" t="s">
        <v>26</v>
      </c>
      <c r="E304" s="2" t="s">
        <v>27</v>
      </c>
      <c r="F304" s="38">
        <v>2013</v>
      </c>
      <c r="G304" s="2">
        <v>806</v>
      </c>
      <c r="H304" s="38" t="s">
        <v>1205</v>
      </c>
      <c r="I304" s="38">
        <v>2</v>
      </c>
      <c r="J304" s="2" t="s">
        <v>28</v>
      </c>
      <c r="K304" s="2" t="s">
        <v>58</v>
      </c>
      <c r="L304" s="2" t="s">
        <v>30</v>
      </c>
      <c r="M304" s="2" t="s">
        <v>31</v>
      </c>
      <c r="N304" s="2" t="s">
        <v>1206</v>
      </c>
      <c r="O304" s="2" t="s">
        <v>1207</v>
      </c>
      <c r="P304" s="2" t="s">
        <v>1211</v>
      </c>
      <c r="Q304" s="2" t="s">
        <v>1209</v>
      </c>
      <c r="R304" s="2" t="s">
        <v>1212</v>
      </c>
      <c r="S304" s="2">
        <v>1</v>
      </c>
      <c r="T304" s="2" t="s">
        <v>41</v>
      </c>
      <c r="U304" s="2" t="s">
        <v>784</v>
      </c>
      <c r="V304" s="2" t="s">
        <v>1189</v>
      </c>
      <c r="W304" s="2" t="s">
        <v>33</v>
      </c>
      <c r="X304" s="38" t="s">
        <v>44</v>
      </c>
      <c r="Y304" s="6" t="s">
        <v>1753</v>
      </c>
      <c r="Z304" s="2" t="s">
        <v>41</v>
      </c>
      <c r="AA304" s="4"/>
      <c r="AB304" s="16">
        <v>100</v>
      </c>
      <c r="AC304" s="33"/>
      <c r="AD304" s="16" t="s">
        <v>34</v>
      </c>
      <c r="AE304" s="12"/>
      <c r="AF304" s="13" t="s">
        <v>1828</v>
      </c>
      <c r="AG304" s="8" t="s">
        <v>1744</v>
      </c>
      <c r="AH304" s="26"/>
    </row>
    <row r="305" spans="1:34" ht="126">
      <c r="A305" s="1">
        <v>493</v>
      </c>
      <c r="B305" s="2" t="s">
        <v>24</v>
      </c>
      <c r="C305" s="38" t="s">
        <v>25</v>
      </c>
      <c r="D305" s="38" t="s">
        <v>26</v>
      </c>
      <c r="E305" s="2" t="s">
        <v>27</v>
      </c>
      <c r="F305" s="38">
        <v>2013</v>
      </c>
      <c r="G305" s="2">
        <v>807</v>
      </c>
      <c r="H305" s="38" t="s">
        <v>1213</v>
      </c>
      <c r="I305" s="38">
        <v>1</v>
      </c>
      <c r="J305" s="2" t="s">
        <v>28</v>
      </c>
      <c r="K305" s="2" t="s">
        <v>58</v>
      </c>
      <c r="L305" s="2" t="s">
        <v>30</v>
      </c>
      <c r="M305" s="2" t="s">
        <v>31</v>
      </c>
      <c r="N305" s="2" t="s">
        <v>1214</v>
      </c>
      <c r="O305" s="2" t="s">
        <v>1215</v>
      </c>
      <c r="P305" s="2" t="s">
        <v>1216</v>
      </c>
      <c r="Q305" s="2" t="s">
        <v>1217</v>
      </c>
      <c r="R305" s="2" t="s">
        <v>1218</v>
      </c>
      <c r="S305" s="2">
        <v>1</v>
      </c>
      <c r="T305" s="2" t="s">
        <v>41</v>
      </c>
      <c r="U305" s="2" t="s">
        <v>784</v>
      </c>
      <c r="V305" s="2" t="s">
        <v>1189</v>
      </c>
      <c r="W305" s="2" t="s">
        <v>33</v>
      </c>
      <c r="X305" s="38" t="s">
        <v>44</v>
      </c>
      <c r="Y305" s="6" t="s">
        <v>1753</v>
      </c>
      <c r="Z305" s="2" t="s">
        <v>41</v>
      </c>
      <c r="AA305" s="4"/>
      <c r="AB305" s="16">
        <v>100</v>
      </c>
      <c r="AC305" s="33"/>
      <c r="AD305" s="16" t="s">
        <v>34</v>
      </c>
      <c r="AE305" s="12"/>
      <c r="AF305" s="13" t="s">
        <v>1828</v>
      </c>
      <c r="AG305" s="8" t="s">
        <v>1744</v>
      </c>
      <c r="AH305" s="26"/>
    </row>
    <row r="306" spans="1:34" ht="108">
      <c r="A306" s="1">
        <v>494</v>
      </c>
      <c r="B306" s="2" t="s">
        <v>24</v>
      </c>
      <c r="C306" s="38" t="s">
        <v>25</v>
      </c>
      <c r="D306" s="38" t="s">
        <v>26</v>
      </c>
      <c r="E306" s="2" t="s">
        <v>27</v>
      </c>
      <c r="F306" s="38">
        <v>2015</v>
      </c>
      <c r="G306" s="2">
        <v>108</v>
      </c>
      <c r="H306" s="38" t="s">
        <v>1219</v>
      </c>
      <c r="I306" s="38">
        <v>1</v>
      </c>
      <c r="J306" s="2" t="s">
        <v>28</v>
      </c>
      <c r="K306" s="2" t="s">
        <v>58</v>
      </c>
      <c r="L306" s="2" t="s">
        <v>30</v>
      </c>
      <c r="M306" s="2" t="s">
        <v>59</v>
      </c>
      <c r="N306" s="2" t="s">
        <v>1220</v>
      </c>
      <c r="O306" s="2" t="s">
        <v>135</v>
      </c>
      <c r="P306" s="2" t="s">
        <v>1221</v>
      </c>
      <c r="Q306" s="2" t="s">
        <v>718</v>
      </c>
      <c r="R306" s="2" t="s">
        <v>1222</v>
      </c>
      <c r="S306" s="2">
        <v>1</v>
      </c>
      <c r="T306" s="2" t="s">
        <v>139</v>
      </c>
      <c r="U306" s="2" t="s">
        <v>140</v>
      </c>
      <c r="V306" s="2" t="s">
        <v>1223</v>
      </c>
      <c r="W306" s="2" t="s">
        <v>33</v>
      </c>
      <c r="X306" s="38" t="s">
        <v>44</v>
      </c>
      <c r="Y306" s="6" t="s">
        <v>118</v>
      </c>
      <c r="Z306" s="2" t="s">
        <v>139</v>
      </c>
      <c r="AA306" s="4"/>
      <c r="AB306" s="16">
        <v>100</v>
      </c>
      <c r="AC306" s="33"/>
      <c r="AD306" s="16" t="s">
        <v>34</v>
      </c>
      <c r="AE306" s="12"/>
      <c r="AF306" s="13" t="s">
        <v>1828</v>
      </c>
      <c r="AG306" s="8" t="s">
        <v>1744</v>
      </c>
      <c r="AH306" s="26"/>
    </row>
    <row r="307" spans="1:34" ht="99">
      <c r="A307" s="1">
        <v>500</v>
      </c>
      <c r="B307" s="2" t="s">
        <v>24</v>
      </c>
      <c r="C307" s="38" t="s">
        <v>25</v>
      </c>
      <c r="D307" s="38" t="s">
        <v>26</v>
      </c>
      <c r="E307" s="2" t="s">
        <v>27</v>
      </c>
      <c r="F307" s="38">
        <v>2014</v>
      </c>
      <c r="G307" s="2">
        <v>856</v>
      </c>
      <c r="H307" s="38" t="s">
        <v>1224</v>
      </c>
      <c r="I307" s="38">
        <v>1</v>
      </c>
      <c r="J307" s="2" t="s">
        <v>28</v>
      </c>
      <c r="K307" s="2" t="s">
        <v>29</v>
      </c>
      <c r="L307" s="2" t="s">
        <v>30</v>
      </c>
      <c r="M307" s="2" t="s">
        <v>31</v>
      </c>
      <c r="N307" s="2" t="s">
        <v>1225</v>
      </c>
      <c r="O307" s="2" t="s">
        <v>1226</v>
      </c>
      <c r="P307" s="2" t="s">
        <v>1162</v>
      </c>
      <c r="Q307" s="2" t="s">
        <v>1163</v>
      </c>
      <c r="R307" s="2" t="s">
        <v>1164</v>
      </c>
      <c r="S307" s="2">
        <v>1</v>
      </c>
      <c r="T307" s="2" t="s">
        <v>1004</v>
      </c>
      <c r="U307" s="2" t="s">
        <v>832</v>
      </c>
      <c r="V307" s="2" t="s">
        <v>1080</v>
      </c>
      <c r="W307" s="2" t="s">
        <v>33</v>
      </c>
      <c r="X307" s="38" t="s">
        <v>44</v>
      </c>
      <c r="Y307" s="6" t="s">
        <v>1916</v>
      </c>
      <c r="Z307" s="2" t="s">
        <v>1004</v>
      </c>
      <c r="AA307" s="4"/>
      <c r="AB307" s="16">
        <v>100</v>
      </c>
      <c r="AC307" s="33"/>
      <c r="AD307" s="16" t="s">
        <v>34</v>
      </c>
      <c r="AE307" s="12"/>
      <c r="AF307" s="13" t="s">
        <v>1828</v>
      </c>
      <c r="AG307" s="8" t="s">
        <v>1741</v>
      </c>
      <c r="AH307" s="26"/>
    </row>
    <row r="308" spans="1:34" ht="135">
      <c r="A308" s="1">
        <v>504</v>
      </c>
      <c r="B308" s="2" t="s">
        <v>74</v>
      </c>
      <c r="C308" s="38" t="s">
        <v>25</v>
      </c>
      <c r="D308" s="38" t="s">
        <v>26</v>
      </c>
      <c r="E308" s="2" t="s">
        <v>27</v>
      </c>
      <c r="F308" s="38">
        <v>2017</v>
      </c>
      <c r="G308" s="2">
        <v>91</v>
      </c>
      <c r="H308" s="38" t="s">
        <v>1230</v>
      </c>
      <c r="I308" s="38">
        <v>1</v>
      </c>
      <c r="J308" s="2" t="s">
        <v>28</v>
      </c>
      <c r="K308" s="2" t="s">
        <v>58</v>
      </c>
      <c r="L308" s="2" t="s">
        <v>30</v>
      </c>
      <c r="M308" s="2" t="s">
        <v>59</v>
      </c>
      <c r="N308" s="2" t="s">
        <v>1231</v>
      </c>
      <c r="O308" s="2" t="s">
        <v>1232</v>
      </c>
      <c r="P308" s="2" t="s">
        <v>1233</v>
      </c>
      <c r="Q308" s="2" t="s">
        <v>1234</v>
      </c>
      <c r="R308" s="2" t="s">
        <v>1235</v>
      </c>
      <c r="S308" s="2">
        <v>100</v>
      </c>
      <c r="T308" s="2" t="s">
        <v>541</v>
      </c>
      <c r="U308" s="2" t="s">
        <v>81</v>
      </c>
      <c r="V308" s="2" t="s">
        <v>82</v>
      </c>
      <c r="W308" s="2" t="s">
        <v>33</v>
      </c>
      <c r="X308" s="38" t="s">
        <v>44</v>
      </c>
      <c r="Y308" s="6" t="s">
        <v>118</v>
      </c>
      <c r="Z308" s="7" t="s">
        <v>1158</v>
      </c>
      <c r="AA308" s="4" t="s">
        <v>1799</v>
      </c>
      <c r="AB308" s="10">
        <v>100</v>
      </c>
      <c r="AC308" s="13">
        <v>100</v>
      </c>
      <c r="AD308" s="16" t="s">
        <v>34</v>
      </c>
      <c r="AE308" s="12">
        <v>43208</v>
      </c>
      <c r="AF308" s="13" t="s">
        <v>1828</v>
      </c>
      <c r="AG308" s="8" t="s">
        <v>1800</v>
      </c>
      <c r="AH308" s="26"/>
    </row>
    <row r="309" spans="1:34" s="3" customFormat="1" ht="99">
      <c r="A309" s="1">
        <v>505</v>
      </c>
      <c r="B309" s="2" t="s">
        <v>1236</v>
      </c>
      <c r="C309" s="38" t="s">
        <v>25</v>
      </c>
      <c r="D309" s="38" t="s">
        <v>26</v>
      </c>
      <c r="E309" s="2" t="s">
        <v>27</v>
      </c>
      <c r="F309" s="38">
        <v>2017</v>
      </c>
      <c r="G309" s="2">
        <v>102</v>
      </c>
      <c r="H309" s="38" t="s">
        <v>1230</v>
      </c>
      <c r="I309" s="38">
        <v>1</v>
      </c>
      <c r="J309" s="2" t="s">
        <v>28</v>
      </c>
      <c r="K309" s="2" t="s">
        <v>1227</v>
      </c>
      <c r="L309" s="2" t="s">
        <v>795</v>
      </c>
      <c r="M309" s="2" t="s">
        <v>31</v>
      </c>
      <c r="N309" s="2" t="s">
        <v>1237</v>
      </c>
      <c r="O309" s="2" t="s">
        <v>1238</v>
      </c>
      <c r="P309" s="2" t="s">
        <v>1239</v>
      </c>
      <c r="Q309" s="2" t="s">
        <v>1240</v>
      </c>
      <c r="R309" s="2" t="s">
        <v>1241</v>
      </c>
      <c r="S309" s="2">
        <v>1</v>
      </c>
      <c r="T309" s="2" t="s">
        <v>1242</v>
      </c>
      <c r="U309" s="2" t="s">
        <v>1243</v>
      </c>
      <c r="V309" s="2" t="s">
        <v>1244</v>
      </c>
      <c r="W309" s="2" t="s">
        <v>33</v>
      </c>
      <c r="X309" s="38" t="s">
        <v>44</v>
      </c>
      <c r="Y309" s="6" t="s">
        <v>118</v>
      </c>
      <c r="Z309" s="5" t="s">
        <v>1798</v>
      </c>
      <c r="AA309" s="4" t="s">
        <v>454</v>
      </c>
      <c r="AB309" s="13">
        <v>0</v>
      </c>
      <c r="AC309" s="13"/>
      <c r="AD309" s="16" t="s">
        <v>44</v>
      </c>
      <c r="AE309" s="12">
        <v>43222</v>
      </c>
      <c r="AF309" s="13" t="s">
        <v>1828</v>
      </c>
      <c r="AG309" s="8" t="s">
        <v>1855</v>
      </c>
      <c r="AH309" s="26"/>
    </row>
    <row r="310" spans="1:34" s="3" customFormat="1" ht="99">
      <c r="A310" s="1">
        <v>506</v>
      </c>
      <c r="B310" s="2" t="s">
        <v>1236</v>
      </c>
      <c r="C310" s="38" t="s">
        <v>25</v>
      </c>
      <c r="D310" s="38" t="s">
        <v>26</v>
      </c>
      <c r="E310" s="2" t="s">
        <v>27</v>
      </c>
      <c r="F310" s="38">
        <v>2017</v>
      </c>
      <c r="G310" s="2">
        <v>102</v>
      </c>
      <c r="H310" s="38" t="s">
        <v>1230</v>
      </c>
      <c r="I310" s="38">
        <v>2</v>
      </c>
      <c r="J310" s="2" t="s">
        <v>28</v>
      </c>
      <c r="K310" s="2" t="s">
        <v>1227</v>
      </c>
      <c r="L310" s="2" t="s">
        <v>795</v>
      </c>
      <c r="M310" s="2" t="s">
        <v>31</v>
      </c>
      <c r="N310" s="2" t="s">
        <v>1237</v>
      </c>
      <c r="O310" s="2" t="s">
        <v>1238</v>
      </c>
      <c r="P310" s="2" t="s">
        <v>1245</v>
      </c>
      <c r="Q310" s="2" t="s">
        <v>1246</v>
      </c>
      <c r="R310" s="2" t="s">
        <v>1247</v>
      </c>
      <c r="S310" s="2">
        <v>1</v>
      </c>
      <c r="T310" s="2" t="s">
        <v>1242</v>
      </c>
      <c r="U310" s="2" t="s">
        <v>1243</v>
      </c>
      <c r="V310" s="2" t="s">
        <v>1244</v>
      </c>
      <c r="W310" s="2" t="s">
        <v>33</v>
      </c>
      <c r="X310" s="38" t="s">
        <v>44</v>
      </c>
      <c r="Y310" s="6" t="s">
        <v>118</v>
      </c>
      <c r="Z310" s="5" t="s">
        <v>1798</v>
      </c>
      <c r="AA310" s="4" t="s">
        <v>454</v>
      </c>
      <c r="AB310" s="13">
        <v>0</v>
      </c>
      <c r="AC310" s="13"/>
      <c r="AD310" s="16" t="s">
        <v>44</v>
      </c>
      <c r="AE310" s="12">
        <v>43222</v>
      </c>
      <c r="AF310" s="13" t="s">
        <v>1828</v>
      </c>
      <c r="AG310" s="8" t="s">
        <v>1855</v>
      </c>
      <c r="AH310" s="26"/>
    </row>
    <row r="311" spans="1:34" s="3" customFormat="1" ht="99">
      <c r="A311" s="1">
        <v>507</v>
      </c>
      <c r="B311" s="2" t="s">
        <v>1236</v>
      </c>
      <c r="C311" s="38" t="s">
        <v>25</v>
      </c>
      <c r="D311" s="38" t="s">
        <v>26</v>
      </c>
      <c r="E311" s="2" t="s">
        <v>27</v>
      </c>
      <c r="F311" s="38">
        <v>2017</v>
      </c>
      <c r="G311" s="2">
        <v>102</v>
      </c>
      <c r="H311" s="38" t="s">
        <v>1230</v>
      </c>
      <c r="I311" s="38">
        <v>3</v>
      </c>
      <c r="J311" s="2" t="s">
        <v>28</v>
      </c>
      <c r="K311" s="2" t="s">
        <v>1227</v>
      </c>
      <c r="L311" s="2" t="s">
        <v>795</v>
      </c>
      <c r="M311" s="2" t="s">
        <v>31</v>
      </c>
      <c r="N311" s="2" t="s">
        <v>1237</v>
      </c>
      <c r="O311" s="2" t="s">
        <v>1238</v>
      </c>
      <c r="P311" s="2" t="s">
        <v>1248</v>
      </c>
      <c r="Q311" s="2" t="s">
        <v>1249</v>
      </c>
      <c r="R311" s="2" t="s">
        <v>1250</v>
      </c>
      <c r="S311" s="2">
        <v>1</v>
      </c>
      <c r="T311" s="2" t="s">
        <v>1242</v>
      </c>
      <c r="U311" s="2" t="s">
        <v>1243</v>
      </c>
      <c r="V311" s="2" t="s">
        <v>1251</v>
      </c>
      <c r="W311" s="2" t="s">
        <v>33</v>
      </c>
      <c r="X311" s="38" t="s">
        <v>44</v>
      </c>
      <c r="Y311" s="6" t="s">
        <v>118</v>
      </c>
      <c r="Z311" s="5" t="s">
        <v>1798</v>
      </c>
      <c r="AA311" s="4" t="s">
        <v>454</v>
      </c>
      <c r="AB311" s="13">
        <v>0</v>
      </c>
      <c r="AC311" s="13"/>
      <c r="AD311" s="16" t="s">
        <v>44</v>
      </c>
      <c r="AE311" s="12">
        <v>43222</v>
      </c>
      <c r="AF311" s="13" t="s">
        <v>1828</v>
      </c>
      <c r="AG311" s="8" t="s">
        <v>1856</v>
      </c>
      <c r="AH311" s="26"/>
    </row>
    <row r="312" spans="1:34" ht="108">
      <c r="A312" s="1">
        <v>508</v>
      </c>
      <c r="B312" s="2" t="s">
        <v>1228</v>
      </c>
      <c r="C312" s="38" t="s">
        <v>25</v>
      </c>
      <c r="D312" s="38" t="s">
        <v>26</v>
      </c>
      <c r="E312" s="2" t="s">
        <v>27</v>
      </c>
      <c r="F312" s="38">
        <v>2016</v>
      </c>
      <c r="G312" s="2">
        <v>119</v>
      </c>
      <c r="H312" s="38" t="s">
        <v>1252</v>
      </c>
      <c r="I312" s="38">
        <v>1</v>
      </c>
      <c r="J312" s="2" t="s">
        <v>28</v>
      </c>
      <c r="K312" s="2" t="s">
        <v>1227</v>
      </c>
      <c r="L312" s="2" t="s">
        <v>30</v>
      </c>
      <c r="M312" s="2" t="s">
        <v>342</v>
      </c>
      <c r="N312" s="2" t="s">
        <v>1253</v>
      </c>
      <c r="O312" s="2" t="s">
        <v>1254</v>
      </c>
      <c r="P312" s="2" t="s">
        <v>1255</v>
      </c>
      <c r="Q312" s="2" t="s">
        <v>1256</v>
      </c>
      <c r="R312" s="2" t="s">
        <v>1229</v>
      </c>
      <c r="S312" s="2">
        <v>100</v>
      </c>
      <c r="T312" s="2" t="s">
        <v>323</v>
      </c>
      <c r="U312" s="2" t="s">
        <v>67</v>
      </c>
      <c r="V312" s="2" t="s">
        <v>1257</v>
      </c>
      <c r="W312" s="2" t="s">
        <v>33</v>
      </c>
      <c r="X312" s="38" t="s">
        <v>44</v>
      </c>
      <c r="Y312" s="6" t="s">
        <v>1767</v>
      </c>
      <c r="Z312" s="7" t="s">
        <v>323</v>
      </c>
      <c r="AA312" s="4" t="s">
        <v>662</v>
      </c>
      <c r="AB312" s="13">
        <v>100</v>
      </c>
      <c r="AC312" s="13">
        <v>100</v>
      </c>
      <c r="AD312" s="12" t="s">
        <v>34</v>
      </c>
      <c r="AE312" s="12">
        <v>43100</v>
      </c>
      <c r="AF312" s="13" t="s">
        <v>1755</v>
      </c>
      <c r="AG312" s="8" t="s">
        <v>1779</v>
      </c>
      <c r="AH312" s="26"/>
    </row>
    <row r="313" spans="1:34" s="3" customFormat="1" ht="117">
      <c r="A313" s="1">
        <v>509</v>
      </c>
      <c r="B313" s="2" t="s">
        <v>1236</v>
      </c>
      <c r="C313" s="38" t="s">
        <v>25</v>
      </c>
      <c r="D313" s="38" t="s">
        <v>26</v>
      </c>
      <c r="E313" s="2" t="s">
        <v>27</v>
      </c>
      <c r="F313" s="38">
        <v>2017</v>
      </c>
      <c r="G313" s="2">
        <v>102</v>
      </c>
      <c r="H313" s="38" t="s">
        <v>1258</v>
      </c>
      <c r="I313" s="38">
        <v>1</v>
      </c>
      <c r="J313" s="2" t="s">
        <v>28</v>
      </c>
      <c r="K313" s="2" t="s">
        <v>1227</v>
      </c>
      <c r="L313" s="2" t="s">
        <v>795</v>
      </c>
      <c r="M313" s="2" t="s">
        <v>31</v>
      </c>
      <c r="N313" s="2" t="s">
        <v>1259</v>
      </c>
      <c r="O313" s="2" t="s">
        <v>1260</v>
      </c>
      <c r="P313" s="2" t="s">
        <v>1261</v>
      </c>
      <c r="Q313" s="2" t="s">
        <v>1262</v>
      </c>
      <c r="R313" s="2" t="s">
        <v>1263</v>
      </c>
      <c r="S313" s="2">
        <v>1</v>
      </c>
      <c r="T313" s="2" t="s">
        <v>1242</v>
      </c>
      <c r="U313" s="2" t="s">
        <v>1243</v>
      </c>
      <c r="V313" s="2" t="s">
        <v>1264</v>
      </c>
      <c r="W313" s="2" t="s">
        <v>33</v>
      </c>
      <c r="X313" s="38" t="s">
        <v>44</v>
      </c>
      <c r="Y313" s="6" t="s">
        <v>118</v>
      </c>
      <c r="Z313" s="5" t="s">
        <v>1798</v>
      </c>
      <c r="AA313" s="4" t="s">
        <v>454</v>
      </c>
      <c r="AB313" s="13">
        <v>0</v>
      </c>
      <c r="AC313" s="13"/>
      <c r="AD313" s="16" t="s">
        <v>44</v>
      </c>
      <c r="AE313" s="12">
        <v>43222</v>
      </c>
      <c r="AF313" s="13" t="s">
        <v>1828</v>
      </c>
      <c r="AG313" s="8" t="s">
        <v>1857</v>
      </c>
      <c r="AH313" s="26"/>
    </row>
    <row r="314" spans="1:34" s="3" customFormat="1" ht="81">
      <c r="A314" s="1">
        <v>510</v>
      </c>
      <c r="B314" s="2" t="s">
        <v>1236</v>
      </c>
      <c r="C314" s="38" t="s">
        <v>25</v>
      </c>
      <c r="D314" s="38" t="s">
        <v>26</v>
      </c>
      <c r="E314" s="2" t="s">
        <v>27</v>
      </c>
      <c r="F314" s="38">
        <v>2017</v>
      </c>
      <c r="G314" s="2">
        <v>102</v>
      </c>
      <c r="H314" s="38" t="s">
        <v>1265</v>
      </c>
      <c r="I314" s="38">
        <v>1</v>
      </c>
      <c r="J314" s="2" t="s">
        <v>28</v>
      </c>
      <c r="K314" s="2" t="s">
        <v>1227</v>
      </c>
      <c r="L314" s="2" t="s">
        <v>795</v>
      </c>
      <c r="M314" s="2" t="s">
        <v>31</v>
      </c>
      <c r="N314" s="2" t="s">
        <v>1266</v>
      </c>
      <c r="O314" s="2" t="s">
        <v>1260</v>
      </c>
      <c r="P314" s="2" t="s">
        <v>1267</v>
      </c>
      <c r="Q314" s="2" t="s">
        <v>1268</v>
      </c>
      <c r="R314" s="2" t="s">
        <v>1263</v>
      </c>
      <c r="S314" s="2">
        <v>1</v>
      </c>
      <c r="T314" s="2" t="s">
        <v>1242</v>
      </c>
      <c r="U314" s="2" t="s">
        <v>1243</v>
      </c>
      <c r="V314" s="2" t="s">
        <v>1264</v>
      </c>
      <c r="W314" s="2" t="s">
        <v>33</v>
      </c>
      <c r="X314" s="38" t="s">
        <v>44</v>
      </c>
      <c r="Y314" s="6" t="s">
        <v>118</v>
      </c>
      <c r="Z314" s="5" t="s">
        <v>1798</v>
      </c>
      <c r="AA314" s="4" t="s">
        <v>454</v>
      </c>
      <c r="AB314" s="13">
        <v>0</v>
      </c>
      <c r="AC314" s="13"/>
      <c r="AD314" s="16" t="s">
        <v>44</v>
      </c>
      <c r="AE314" s="12">
        <v>43222</v>
      </c>
      <c r="AF314" s="13" t="s">
        <v>1828</v>
      </c>
      <c r="AG314" s="8" t="s">
        <v>1857</v>
      </c>
      <c r="AH314" s="26"/>
    </row>
    <row r="315" spans="1:34" s="3" customFormat="1" ht="81">
      <c r="A315" s="1">
        <v>511</v>
      </c>
      <c r="B315" s="2" t="s">
        <v>1236</v>
      </c>
      <c r="C315" s="38" t="s">
        <v>25</v>
      </c>
      <c r="D315" s="38" t="s">
        <v>26</v>
      </c>
      <c r="E315" s="2" t="s">
        <v>27</v>
      </c>
      <c r="F315" s="38">
        <v>2017</v>
      </c>
      <c r="G315" s="2">
        <v>102</v>
      </c>
      <c r="H315" s="38" t="s">
        <v>1265</v>
      </c>
      <c r="I315" s="38">
        <v>2</v>
      </c>
      <c r="J315" s="2" t="s">
        <v>28</v>
      </c>
      <c r="K315" s="2" t="s">
        <v>1227</v>
      </c>
      <c r="L315" s="2" t="s">
        <v>795</v>
      </c>
      <c r="M315" s="2" t="s">
        <v>31</v>
      </c>
      <c r="N315" s="2" t="s">
        <v>1266</v>
      </c>
      <c r="O315" s="2" t="s">
        <v>1269</v>
      </c>
      <c r="P315" s="2" t="s">
        <v>1270</v>
      </c>
      <c r="Q315" s="2" t="s">
        <v>1240</v>
      </c>
      <c r="R315" s="2" t="s">
        <v>1271</v>
      </c>
      <c r="S315" s="2">
        <v>1</v>
      </c>
      <c r="T315" s="2" t="s">
        <v>1242</v>
      </c>
      <c r="U315" s="2" t="s">
        <v>1243</v>
      </c>
      <c r="V315" s="2" t="s">
        <v>1244</v>
      </c>
      <c r="W315" s="2" t="s">
        <v>33</v>
      </c>
      <c r="X315" s="38" t="s">
        <v>44</v>
      </c>
      <c r="Y315" s="6" t="s">
        <v>118</v>
      </c>
      <c r="Z315" s="5" t="s">
        <v>1798</v>
      </c>
      <c r="AA315" s="4" t="s">
        <v>454</v>
      </c>
      <c r="AB315" s="13">
        <v>0</v>
      </c>
      <c r="AC315" s="13"/>
      <c r="AD315" s="16" t="s">
        <v>44</v>
      </c>
      <c r="AE315" s="12">
        <v>43222</v>
      </c>
      <c r="AF315" s="13" t="s">
        <v>1828</v>
      </c>
      <c r="AG315" s="8" t="s">
        <v>1855</v>
      </c>
      <c r="AH315" s="26"/>
    </row>
    <row r="316" spans="1:34" s="3" customFormat="1" ht="81">
      <c r="A316" s="1">
        <v>512</v>
      </c>
      <c r="B316" s="2" t="s">
        <v>1236</v>
      </c>
      <c r="C316" s="38" t="s">
        <v>25</v>
      </c>
      <c r="D316" s="38" t="s">
        <v>26</v>
      </c>
      <c r="E316" s="2" t="s">
        <v>27</v>
      </c>
      <c r="F316" s="38">
        <v>2017</v>
      </c>
      <c r="G316" s="2">
        <v>102</v>
      </c>
      <c r="H316" s="38" t="s">
        <v>1272</v>
      </c>
      <c r="I316" s="38">
        <v>1</v>
      </c>
      <c r="J316" s="2" t="s">
        <v>28</v>
      </c>
      <c r="K316" s="2" t="s">
        <v>1227</v>
      </c>
      <c r="L316" s="2" t="s">
        <v>795</v>
      </c>
      <c r="M316" s="2" t="s">
        <v>31</v>
      </c>
      <c r="N316" s="2" t="s">
        <v>1273</v>
      </c>
      <c r="O316" s="2" t="s">
        <v>1274</v>
      </c>
      <c r="P316" s="2" t="s">
        <v>1275</v>
      </c>
      <c r="Q316" s="2" t="s">
        <v>1276</v>
      </c>
      <c r="R316" s="2" t="s">
        <v>1277</v>
      </c>
      <c r="S316" s="2">
        <v>1</v>
      </c>
      <c r="T316" s="2" t="s">
        <v>1242</v>
      </c>
      <c r="U316" s="2" t="s">
        <v>1243</v>
      </c>
      <c r="V316" s="2" t="s">
        <v>1264</v>
      </c>
      <c r="W316" s="2" t="s">
        <v>33</v>
      </c>
      <c r="X316" s="38" t="s">
        <v>44</v>
      </c>
      <c r="Y316" s="6" t="s">
        <v>118</v>
      </c>
      <c r="Z316" s="5" t="s">
        <v>1798</v>
      </c>
      <c r="AA316" s="4" t="s">
        <v>454</v>
      </c>
      <c r="AB316" s="13">
        <v>0</v>
      </c>
      <c r="AC316" s="13"/>
      <c r="AD316" s="16" t="s">
        <v>44</v>
      </c>
      <c r="AE316" s="12">
        <v>43222</v>
      </c>
      <c r="AF316" s="13" t="s">
        <v>1828</v>
      </c>
      <c r="AG316" s="8" t="s">
        <v>1857</v>
      </c>
      <c r="AH316" s="26"/>
    </row>
    <row r="317" spans="1:34" s="3" customFormat="1" ht="81">
      <c r="A317" s="1">
        <v>513</v>
      </c>
      <c r="B317" s="2" t="s">
        <v>1236</v>
      </c>
      <c r="C317" s="38" t="s">
        <v>25</v>
      </c>
      <c r="D317" s="38" t="s">
        <v>26</v>
      </c>
      <c r="E317" s="2" t="s">
        <v>27</v>
      </c>
      <c r="F317" s="38">
        <v>2017</v>
      </c>
      <c r="G317" s="2">
        <v>102</v>
      </c>
      <c r="H317" s="38" t="s">
        <v>1272</v>
      </c>
      <c r="I317" s="38">
        <v>2</v>
      </c>
      <c r="J317" s="2" t="s">
        <v>28</v>
      </c>
      <c r="K317" s="2" t="s">
        <v>1227</v>
      </c>
      <c r="L317" s="2" t="s">
        <v>795</v>
      </c>
      <c r="M317" s="2" t="s">
        <v>31</v>
      </c>
      <c r="N317" s="2" t="s">
        <v>1273</v>
      </c>
      <c r="O317" s="2" t="s">
        <v>1278</v>
      </c>
      <c r="P317" s="2" t="s">
        <v>1279</v>
      </c>
      <c r="Q317" s="2" t="s">
        <v>1280</v>
      </c>
      <c r="R317" s="2" t="s">
        <v>1281</v>
      </c>
      <c r="S317" s="2">
        <v>1</v>
      </c>
      <c r="T317" s="2" t="s">
        <v>1242</v>
      </c>
      <c r="U317" s="2" t="s">
        <v>1243</v>
      </c>
      <c r="V317" s="2" t="s">
        <v>1251</v>
      </c>
      <c r="W317" s="2" t="s">
        <v>33</v>
      </c>
      <c r="X317" s="38" t="s">
        <v>44</v>
      </c>
      <c r="Y317" s="6" t="s">
        <v>118</v>
      </c>
      <c r="Z317" s="5" t="s">
        <v>1798</v>
      </c>
      <c r="AA317" s="4" t="s">
        <v>454</v>
      </c>
      <c r="AB317" s="13">
        <v>0</v>
      </c>
      <c r="AC317" s="13"/>
      <c r="AD317" s="16" t="s">
        <v>44</v>
      </c>
      <c r="AE317" s="12">
        <v>43222</v>
      </c>
      <c r="AF317" s="13" t="s">
        <v>1828</v>
      </c>
      <c r="AG317" s="8" t="s">
        <v>1856</v>
      </c>
      <c r="AH317" s="26"/>
    </row>
    <row r="318" spans="1:34" s="3" customFormat="1" ht="90">
      <c r="A318" s="1">
        <v>514</v>
      </c>
      <c r="B318" s="2" t="s">
        <v>1236</v>
      </c>
      <c r="C318" s="38" t="s">
        <v>25</v>
      </c>
      <c r="D318" s="38" t="s">
        <v>26</v>
      </c>
      <c r="E318" s="2" t="s">
        <v>27</v>
      </c>
      <c r="F318" s="38">
        <v>2017</v>
      </c>
      <c r="G318" s="2">
        <v>102</v>
      </c>
      <c r="H318" s="38" t="s">
        <v>1282</v>
      </c>
      <c r="I318" s="38">
        <v>1</v>
      </c>
      <c r="J318" s="2" t="s">
        <v>28</v>
      </c>
      <c r="K318" s="2" t="s">
        <v>1227</v>
      </c>
      <c r="L318" s="2" t="s">
        <v>795</v>
      </c>
      <c r="M318" s="2" t="s">
        <v>31</v>
      </c>
      <c r="N318" s="2" t="s">
        <v>1283</v>
      </c>
      <c r="O318" s="2" t="s">
        <v>1284</v>
      </c>
      <c r="P318" s="2" t="s">
        <v>1285</v>
      </c>
      <c r="Q318" s="2" t="s">
        <v>1286</v>
      </c>
      <c r="R318" s="2" t="s">
        <v>1287</v>
      </c>
      <c r="S318" s="2">
        <v>1</v>
      </c>
      <c r="T318" s="2" t="s">
        <v>281</v>
      </c>
      <c r="U318" s="2" t="s">
        <v>1243</v>
      </c>
      <c r="V318" s="2" t="s">
        <v>1264</v>
      </c>
      <c r="W318" s="2" t="s">
        <v>33</v>
      </c>
      <c r="X318" s="38" t="s">
        <v>44</v>
      </c>
      <c r="Y318" s="6" t="s">
        <v>1753</v>
      </c>
      <c r="Z318" s="5" t="s">
        <v>1801</v>
      </c>
      <c r="AA318" s="4" t="s">
        <v>1334</v>
      </c>
      <c r="AB318" s="13"/>
      <c r="AC318" s="13"/>
      <c r="AD318" s="16" t="s">
        <v>44</v>
      </c>
      <c r="AE318" s="12">
        <v>43100</v>
      </c>
      <c r="AF318" s="10"/>
      <c r="AG318" s="19" t="s">
        <v>1913</v>
      </c>
      <c r="AH318" s="26"/>
    </row>
    <row r="319" spans="1:34" s="3" customFormat="1" ht="90">
      <c r="A319" s="1">
        <v>515</v>
      </c>
      <c r="B319" s="2" t="s">
        <v>1236</v>
      </c>
      <c r="C319" s="38" t="s">
        <v>25</v>
      </c>
      <c r="D319" s="38" t="s">
        <v>26</v>
      </c>
      <c r="E319" s="2" t="s">
        <v>27</v>
      </c>
      <c r="F319" s="38">
        <v>2017</v>
      </c>
      <c r="G319" s="2">
        <v>102</v>
      </c>
      <c r="H319" s="38" t="s">
        <v>1282</v>
      </c>
      <c r="I319" s="38">
        <v>2</v>
      </c>
      <c r="J319" s="2" t="s">
        <v>28</v>
      </c>
      <c r="K319" s="2" t="s">
        <v>1227</v>
      </c>
      <c r="L319" s="2" t="s">
        <v>795</v>
      </c>
      <c r="M319" s="2" t="s">
        <v>31</v>
      </c>
      <c r="N319" s="2" t="s">
        <v>1283</v>
      </c>
      <c r="O319" s="2" t="s">
        <v>1288</v>
      </c>
      <c r="P319" s="2" t="s">
        <v>1289</v>
      </c>
      <c r="Q319" s="2" t="s">
        <v>1290</v>
      </c>
      <c r="R319" s="2" t="s">
        <v>1291</v>
      </c>
      <c r="S319" s="2">
        <v>1</v>
      </c>
      <c r="T319" s="2" t="s">
        <v>1242</v>
      </c>
      <c r="U319" s="2" t="s">
        <v>1243</v>
      </c>
      <c r="V319" s="2" t="s">
        <v>1292</v>
      </c>
      <c r="W319" s="2" t="s">
        <v>33</v>
      </c>
      <c r="X319" s="38" t="s">
        <v>44</v>
      </c>
      <c r="Y319" s="6" t="s">
        <v>118</v>
      </c>
      <c r="Z319" s="5" t="s">
        <v>1798</v>
      </c>
      <c r="AA319" s="4" t="s">
        <v>454</v>
      </c>
      <c r="AB319" s="13">
        <v>0</v>
      </c>
      <c r="AC319" s="13"/>
      <c r="AD319" s="16" t="s">
        <v>68</v>
      </c>
      <c r="AE319" s="12">
        <v>43222</v>
      </c>
      <c r="AF319" s="13" t="s">
        <v>1828</v>
      </c>
      <c r="AG319" s="8" t="s">
        <v>1858</v>
      </c>
      <c r="AH319" s="26"/>
    </row>
    <row r="320" spans="1:34" s="3" customFormat="1" ht="135">
      <c r="A320" s="1">
        <v>516</v>
      </c>
      <c r="B320" s="2" t="s">
        <v>1236</v>
      </c>
      <c r="C320" s="38" t="s">
        <v>25</v>
      </c>
      <c r="D320" s="38" t="s">
        <v>26</v>
      </c>
      <c r="E320" s="2" t="s">
        <v>27</v>
      </c>
      <c r="F320" s="38">
        <v>2017</v>
      </c>
      <c r="G320" s="2">
        <v>102</v>
      </c>
      <c r="H320" s="38" t="s">
        <v>1293</v>
      </c>
      <c r="I320" s="38">
        <v>1</v>
      </c>
      <c r="J320" s="2" t="s">
        <v>28</v>
      </c>
      <c r="K320" s="2" t="s">
        <v>1227</v>
      </c>
      <c r="L320" s="2" t="s">
        <v>795</v>
      </c>
      <c r="M320" s="2" t="s">
        <v>31</v>
      </c>
      <c r="N320" s="2" t="s">
        <v>1294</v>
      </c>
      <c r="O320" s="2" t="s">
        <v>1274</v>
      </c>
      <c r="P320" s="2" t="s">
        <v>1295</v>
      </c>
      <c r="Q320" s="2" t="s">
        <v>1276</v>
      </c>
      <c r="R320" s="2" t="s">
        <v>46</v>
      </c>
      <c r="S320" s="2">
        <v>1</v>
      </c>
      <c r="T320" s="2" t="s">
        <v>1242</v>
      </c>
      <c r="U320" s="2" t="s">
        <v>1243</v>
      </c>
      <c r="V320" s="2" t="s">
        <v>1264</v>
      </c>
      <c r="W320" s="2" t="s">
        <v>33</v>
      </c>
      <c r="X320" s="38" t="s">
        <v>44</v>
      </c>
      <c r="Y320" s="6" t="s">
        <v>118</v>
      </c>
      <c r="Z320" s="5" t="s">
        <v>1798</v>
      </c>
      <c r="AA320" s="4" t="s">
        <v>454</v>
      </c>
      <c r="AB320" s="13">
        <v>0</v>
      </c>
      <c r="AC320" s="13"/>
      <c r="AD320" s="16" t="s">
        <v>44</v>
      </c>
      <c r="AE320" s="12">
        <v>43222</v>
      </c>
      <c r="AF320" s="13" t="s">
        <v>1828</v>
      </c>
      <c r="AG320" s="8" t="s">
        <v>1857</v>
      </c>
      <c r="AH320" s="26"/>
    </row>
    <row r="321" spans="1:34" s="3" customFormat="1" ht="135">
      <c r="A321" s="1">
        <v>517</v>
      </c>
      <c r="B321" s="2" t="s">
        <v>1236</v>
      </c>
      <c r="C321" s="38" t="s">
        <v>25</v>
      </c>
      <c r="D321" s="38" t="s">
        <v>26</v>
      </c>
      <c r="E321" s="2" t="s">
        <v>27</v>
      </c>
      <c r="F321" s="38">
        <v>2017</v>
      </c>
      <c r="G321" s="2">
        <v>102</v>
      </c>
      <c r="H321" s="38" t="s">
        <v>1293</v>
      </c>
      <c r="I321" s="38">
        <v>2</v>
      </c>
      <c r="J321" s="2" t="s">
        <v>28</v>
      </c>
      <c r="K321" s="2" t="s">
        <v>1227</v>
      </c>
      <c r="L321" s="2" t="s">
        <v>795</v>
      </c>
      <c r="M321" s="2" t="s">
        <v>31</v>
      </c>
      <c r="N321" s="2" t="s">
        <v>1294</v>
      </c>
      <c r="O321" s="2" t="s">
        <v>1278</v>
      </c>
      <c r="P321" s="2" t="s">
        <v>1279</v>
      </c>
      <c r="Q321" s="2" t="s">
        <v>1280</v>
      </c>
      <c r="R321" s="2" t="s">
        <v>1281</v>
      </c>
      <c r="S321" s="2">
        <v>1</v>
      </c>
      <c r="T321" s="2" t="s">
        <v>1242</v>
      </c>
      <c r="U321" s="2" t="s">
        <v>1243</v>
      </c>
      <c r="V321" s="2" t="s">
        <v>1251</v>
      </c>
      <c r="W321" s="2" t="s">
        <v>33</v>
      </c>
      <c r="X321" s="38" t="s">
        <v>44</v>
      </c>
      <c r="Y321" s="6" t="s">
        <v>118</v>
      </c>
      <c r="Z321" s="5" t="s">
        <v>1798</v>
      </c>
      <c r="AA321" s="4" t="s">
        <v>454</v>
      </c>
      <c r="AB321" s="13">
        <v>0</v>
      </c>
      <c r="AC321" s="13"/>
      <c r="AD321" s="16" t="s">
        <v>44</v>
      </c>
      <c r="AE321" s="12">
        <v>43222</v>
      </c>
      <c r="AF321" s="13" t="s">
        <v>1828</v>
      </c>
      <c r="AG321" s="8" t="s">
        <v>1856</v>
      </c>
      <c r="AH321" s="26"/>
    </row>
    <row r="322" spans="1:34" ht="126">
      <c r="A322" s="1">
        <v>518</v>
      </c>
      <c r="B322" s="2" t="s">
        <v>24</v>
      </c>
      <c r="C322" s="38" t="s">
        <v>25</v>
      </c>
      <c r="D322" s="38" t="s">
        <v>26</v>
      </c>
      <c r="E322" s="2" t="s">
        <v>27</v>
      </c>
      <c r="F322" s="38">
        <v>2014</v>
      </c>
      <c r="G322" s="2">
        <v>857</v>
      </c>
      <c r="H322" s="38" t="s">
        <v>1296</v>
      </c>
      <c r="I322" s="38">
        <v>1</v>
      </c>
      <c r="J322" s="2" t="s">
        <v>28</v>
      </c>
      <c r="K322" s="2" t="s">
        <v>29</v>
      </c>
      <c r="L322" s="2" t="s">
        <v>30</v>
      </c>
      <c r="M322" s="2" t="s">
        <v>31</v>
      </c>
      <c r="N322" s="2" t="s">
        <v>1297</v>
      </c>
      <c r="O322" s="2" t="s">
        <v>1298</v>
      </c>
      <c r="P322" s="2" t="s">
        <v>1162</v>
      </c>
      <c r="Q322" s="2" t="s">
        <v>1163</v>
      </c>
      <c r="R322" s="2" t="s">
        <v>1164</v>
      </c>
      <c r="S322" s="2">
        <v>1</v>
      </c>
      <c r="T322" s="2" t="s">
        <v>1004</v>
      </c>
      <c r="U322" s="2" t="s">
        <v>832</v>
      </c>
      <c r="V322" s="2" t="s">
        <v>1080</v>
      </c>
      <c r="W322" s="2" t="s">
        <v>33</v>
      </c>
      <c r="X322" s="38" t="s">
        <v>44</v>
      </c>
      <c r="Y322" s="6" t="s">
        <v>1916</v>
      </c>
      <c r="Z322" s="2" t="s">
        <v>1004</v>
      </c>
      <c r="AA322" s="4"/>
      <c r="AB322" s="13">
        <v>0</v>
      </c>
      <c r="AC322" s="13"/>
      <c r="AD322" s="13" t="s">
        <v>34</v>
      </c>
      <c r="AE322" s="12"/>
      <c r="AF322" s="13" t="s">
        <v>1828</v>
      </c>
      <c r="AG322" s="8" t="s">
        <v>1741</v>
      </c>
      <c r="AH322" s="26"/>
    </row>
    <row r="323" spans="1:34" ht="135">
      <c r="A323" s="1">
        <v>519</v>
      </c>
      <c r="B323" s="2" t="s">
        <v>1228</v>
      </c>
      <c r="C323" s="38" t="s">
        <v>25</v>
      </c>
      <c r="D323" s="38" t="s">
        <v>26</v>
      </c>
      <c r="E323" s="2" t="s">
        <v>27</v>
      </c>
      <c r="F323" s="38">
        <v>2016</v>
      </c>
      <c r="G323" s="2">
        <v>123</v>
      </c>
      <c r="H323" s="38" t="s">
        <v>1299</v>
      </c>
      <c r="I323" s="38">
        <v>1</v>
      </c>
      <c r="J323" s="2" t="s">
        <v>28</v>
      </c>
      <c r="K323" s="2" t="s">
        <v>1227</v>
      </c>
      <c r="L323" s="2" t="s">
        <v>30</v>
      </c>
      <c r="M323" s="2" t="s">
        <v>342</v>
      </c>
      <c r="N323" s="2" t="s">
        <v>1300</v>
      </c>
      <c r="O323" s="2" t="s">
        <v>1301</v>
      </c>
      <c r="P323" s="2" t="s">
        <v>1302</v>
      </c>
      <c r="Q323" s="2" t="s">
        <v>1303</v>
      </c>
      <c r="R323" s="2" t="s">
        <v>1304</v>
      </c>
      <c r="S323" s="2">
        <v>100</v>
      </c>
      <c r="T323" s="2" t="s">
        <v>278</v>
      </c>
      <c r="U323" s="2" t="s">
        <v>305</v>
      </c>
      <c r="V323" s="2" t="s">
        <v>1257</v>
      </c>
      <c r="W323" s="2" t="s">
        <v>33</v>
      </c>
      <c r="X323" s="38" t="s">
        <v>44</v>
      </c>
      <c r="Y323" s="6" t="s">
        <v>118</v>
      </c>
      <c r="Z323" s="5" t="s">
        <v>808</v>
      </c>
      <c r="AA323" s="4" t="s">
        <v>802</v>
      </c>
      <c r="AB323" s="13">
        <v>40</v>
      </c>
      <c r="AC323" s="13">
        <v>0</v>
      </c>
      <c r="AD323" s="16" t="s">
        <v>68</v>
      </c>
      <c r="AE323" s="12">
        <v>43208</v>
      </c>
      <c r="AF323" s="13" t="s">
        <v>1828</v>
      </c>
      <c r="AG323" s="8" t="s">
        <v>1938</v>
      </c>
      <c r="AH323" s="26"/>
    </row>
    <row r="324" spans="1:34" ht="153">
      <c r="A324" s="1">
        <v>520</v>
      </c>
      <c r="B324" s="2" t="s">
        <v>1228</v>
      </c>
      <c r="C324" s="38" t="s">
        <v>25</v>
      </c>
      <c r="D324" s="38" t="s">
        <v>26</v>
      </c>
      <c r="E324" s="2" t="s">
        <v>27</v>
      </c>
      <c r="F324" s="38">
        <v>2016</v>
      </c>
      <c r="G324" s="2">
        <v>123</v>
      </c>
      <c r="H324" s="38" t="s">
        <v>1299</v>
      </c>
      <c r="I324" s="38">
        <v>2</v>
      </c>
      <c r="J324" s="2" t="s">
        <v>28</v>
      </c>
      <c r="K324" s="2" t="s">
        <v>1227</v>
      </c>
      <c r="L324" s="2" t="s">
        <v>30</v>
      </c>
      <c r="M324" s="2" t="s">
        <v>342</v>
      </c>
      <c r="N324" s="2" t="s">
        <v>1300</v>
      </c>
      <c r="O324" s="2" t="s">
        <v>1301</v>
      </c>
      <c r="P324" s="2" t="s">
        <v>1305</v>
      </c>
      <c r="Q324" s="2" t="s">
        <v>1306</v>
      </c>
      <c r="R324" s="2" t="s">
        <v>1307</v>
      </c>
      <c r="S324" s="2">
        <v>100</v>
      </c>
      <c r="T324" s="2" t="s">
        <v>1158</v>
      </c>
      <c r="U324" s="2" t="s">
        <v>305</v>
      </c>
      <c r="V324" s="2" t="s">
        <v>1257</v>
      </c>
      <c r="W324" s="2" t="s">
        <v>33</v>
      </c>
      <c r="X324" s="38" t="s">
        <v>44</v>
      </c>
      <c r="Y324" s="6" t="s">
        <v>118</v>
      </c>
      <c r="Z324" s="7" t="s">
        <v>1158</v>
      </c>
      <c r="AA324" s="4" t="s">
        <v>1799</v>
      </c>
      <c r="AB324" s="10">
        <v>100</v>
      </c>
      <c r="AC324" s="13">
        <v>0</v>
      </c>
      <c r="AD324" s="16" t="s">
        <v>34</v>
      </c>
      <c r="AE324" s="12">
        <v>43208</v>
      </c>
      <c r="AF324" s="13" t="s">
        <v>1828</v>
      </c>
      <c r="AG324" s="8" t="s">
        <v>1939</v>
      </c>
      <c r="AH324" s="26"/>
    </row>
    <row r="325" spans="1:34" ht="135">
      <c r="A325" s="1">
        <v>521</v>
      </c>
      <c r="B325" s="2" t="s">
        <v>1228</v>
      </c>
      <c r="C325" s="38" t="s">
        <v>25</v>
      </c>
      <c r="D325" s="38" t="s">
        <v>26</v>
      </c>
      <c r="E325" s="2" t="s">
        <v>27</v>
      </c>
      <c r="F325" s="38">
        <v>2016</v>
      </c>
      <c r="G325" s="2">
        <v>123</v>
      </c>
      <c r="H325" s="38" t="s">
        <v>1299</v>
      </c>
      <c r="I325" s="38">
        <v>3</v>
      </c>
      <c r="J325" s="2" t="s">
        <v>28</v>
      </c>
      <c r="K325" s="2" t="s">
        <v>1227</v>
      </c>
      <c r="L325" s="2" t="s">
        <v>30</v>
      </c>
      <c r="M325" s="2" t="s">
        <v>342</v>
      </c>
      <c r="N325" s="2" t="s">
        <v>1300</v>
      </c>
      <c r="O325" s="2" t="s">
        <v>1308</v>
      </c>
      <c r="P325" s="2" t="s">
        <v>1309</v>
      </c>
      <c r="Q325" s="2" t="s">
        <v>71</v>
      </c>
      <c r="R325" s="2" t="s">
        <v>1310</v>
      </c>
      <c r="S325" s="2">
        <v>100</v>
      </c>
      <c r="T325" s="2" t="s">
        <v>278</v>
      </c>
      <c r="U325" s="2" t="s">
        <v>305</v>
      </c>
      <c r="V325" s="2" t="s">
        <v>1257</v>
      </c>
      <c r="W325" s="2" t="s">
        <v>33</v>
      </c>
      <c r="X325" s="38" t="s">
        <v>44</v>
      </c>
      <c r="Y325" s="6" t="s">
        <v>118</v>
      </c>
      <c r="Z325" s="7" t="s">
        <v>808</v>
      </c>
      <c r="AA325" s="4" t="s">
        <v>802</v>
      </c>
      <c r="AB325" s="10">
        <v>100</v>
      </c>
      <c r="AC325" s="13">
        <v>0</v>
      </c>
      <c r="AD325" s="16" t="s">
        <v>34</v>
      </c>
      <c r="AE325" s="12">
        <v>43208</v>
      </c>
      <c r="AF325" s="13" t="s">
        <v>1828</v>
      </c>
      <c r="AG325" s="8" t="s">
        <v>1859</v>
      </c>
      <c r="AH325" s="26"/>
    </row>
    <row r="326" spans="1:34" ht="153">
      <c r="A326" s="1">
        <v>522</v>
      </c>
      <c r="B326" s="2" t="s">
        <v>1311</v>
      </c>
      <c r="C326" s="38" t="s">
        <v>25</v>
      </c>
      <c r="D326" s="38" t="s">
        <v>26</v>
      </c>
      <c r="E326" s="2" t="s">
        <v>27</v>
      </c>
      <c r="F326" s="38">
        <v>2017</v>
      </c>
      <c r="G326" s="2">
        <v>96</v>
      </c>
      <c r="H326" s="38" t="s">
        <v>1312</v>
      </c>
      <c r="I326" s="38">
        <v>1</v>
      </c>
      <c r="J326" s="2" t="s">
        <v>28</v>
      </c>
      <c r="K326" s="2" t="s">
        <v>1227</v>
      </c>
      <c r="L326" s="2" t="s">
        <v>30</v>
      </c>
      <c r="M326" s="2" t="s">
        <v>342</v>
      </c>
      <c r="N326" s="2" t="s">
        <v>1313</v>
      </c>
      <c r="O326" s="2" t="s">
        <v>1314</v>
      </c>
      <c r="P326" s="2" t="s">
        <v>1315</v>
      </c>
      <c r="Q326" s="2" t="s">
        <v>1316</v>
      </c>
      <c r="R326" s="2" t="s">
        <v>1317</v>
      </c>
      <c r="S326" s="2">
        <v>1</v>
      </c>
      <c r="T326" s="2" t="s">
        <v>1318</v>
      </c>
      <c r="U326" s="2" t="s">
        <v>1319</v>
      </c>
      <c r="V326" s="2" t="s">
        <v>1320</v>
      </c>
      <c r="W326" s="2" t="s">
        <v>33</v>
      </c>
      <c r="X326" s="38" t="s">
        <v>44</v>
      </c>
      <c r="Y326" s="6" t="s">
        <v>118</v>
      </c>
      <c r="Z326" s="5" t="s">
        <v>1473</v>
      </c>
      <c r="AA326" s="4" t="s">
        <v>1473</v>
      </c>
      <c r="AB326" s="13">
        <v>0</v>
      </c>
      <c r="AC326" s="13"/>
      <c r="AD326" s="16" t="s">
        <v>44</v>
      </c>
      <c r="AE326" s="12">
        <v>43222</v>
      </c>
      <c r="AF326" s="13" t="s">
        <v>1828</v>
      </c>
      <c r="AG326" s="8" t="s">
        <v>1776</v>
      </c>
      <c r="AH326" s="26"/>
    </row>
    <row r="327" spans="1:34" ht="153">
      <c r="A327" s="1">
        <v>523</v>
      </c>
      <c r="B327" s="2" t="s">
        <v>1311</v>
      </c>
      <c r="C327" s="38" t="s">
        <v>25</v>
      </c>
      <c r="D327" s="38" t="s">
        <v>26</v>
      </c>
      <c r="E327" s="2" t="s">
        <v>27</v>
      </c>
      <c r="F327" s="38">
        <v>2017</v>
      </c>
      <c r="G327" s="2">
        <v>96</v>
      </c>
      <c r="H327" s="38" t="s">
        <v>1312</v>
      </c>
      <c r="I327" s="38">
        <v>2</v>
      </c>
      <c r="J327" s="2" t="s">
        <v>28</v>
      </c>
      <c r="K327" s="2" t="s">
        <v>1227</v>
      </c>
      <c r="L327" s="2" t="s">
        <v>30</v>
      </c>
      <c r="M327" s="2" t="s">
        <v>342</v>
      </c>
      <c r="N327" s="2" t="s">
        <v>1313</v>
      </c>
      <c r="O327" s="2" t="s">
        <v>1314</v>
      </c>
      <c r="P327" s="2" t="s">
        <v>1321</v>
      </c>
      <c r="Q327" s="2" t="s">
        <v>1322</v>
      </c>
      <c r="R327" s="2" t="s">
        <v>1323</v>
      </c>
      <c r="S327" s="2">
        <v>1</v>
      </c>
      <c r="T327" s="2" t="s">
        <v>1318</v>
      </c>
      <c r="U327" s="2" t="s">
        <v>1319</v>
      </c>
      <c r="V327" s="2" t="s">
        <v>1320</v>
      </c>
      <c r="W327" s="2" t="s">
        <v>33</v>
      </c>
      <c r="X327" s="38" t="s">
        <v>44</v>
      </c>
      <c r="Y327" s="6" t="s">
        <v>118</v>
      </c>
      <c r="Z327" s="5" t="s">
        <v>1473</v>
      </c>
      <c r="AA327" s="4" t="s">
        <v>1473</v>
      </c>
      <c r="AB327" s="13">
        <v>0</v>
      </c>
      <c r="AC327" s="13"/>
      <c r="AD327" s="16" t="s">
        <v>44</v>
      </c>
      <c r="AE327" s="12">
        <v>43222</v>
      </c>
      <c r="AF327" s="13" t="s">
        <v>1828</v>
      </c>
      <c r="AG327" s="8" t="s">
        <v>1776</v>
      </c>
      <c r="AH327" s="26"/>
    </row>
    <row r="328" spans="1:34" ht="63">
      <c r="A328" s="1">
        <v>524</v>
      </c>
      <c r="B328" s="2" t="s">
        <v>1311</v>
      </c>
      <c r="C328" s="38" t="s">
        <v>25</v>
      </c>
      <c r="D328" s="38" t="s">
        <v>26</v>
      </c>
      <c r="E328" s="2" t="s">
        <v>27</v>
      </c>
      <c r="F328" s="38">
        <v>2017</v>
      </c>
      <c r="G328" s="2">
        <v>96</v>
      </c>
      <c r="H328" s="38" t="s">
        <v>1324</v>
      </c>
      <c r="I328" s="38">
        <v>1</v>
      </c>
      <c r="J328" s="2" t="s">
        <v>28</v>
      </c>
      <c r="K328" s="2" t="s">
        <v>1227</v>
      </c>
      <c r="L328" s="2" t="s">
        <v>30</v>
      </c>
      <c r="M328" s="2" t="s">
        <v>342</v>
      </c>
      <c r="N328" s="2" t="s">
        <v>1325</v>
      </c>
      <c r="O328" s="2" t="s">
        <v>1326</v>
      </c>
      <c r="P328" s="2" t="s">
        <v>1327</v>
      </c>
      <c r="Q328" s="2" t="s">
        <v>1316</v>
      </c>
      <c r="R328" s="2" t="s">
        <v>1317</v>
      </c>
      <c r="S328" s="2">
        <v>1</v>
      </c>
      <c r="T328" s="2" t="s">
        <v>454</v>
      </c>
      <c r="U328" s="2" t="s">
        <v>1319</v>
      </c>
      <c r="V328" s="2" t="s">
        <v>1320</v>
      </c>
      <c r="W328" s="2" t="s">
        <v>33</v>
      </c>
      <c r="X328" s="38" t="s">
        <v>44</v>
      </c>
      <c r="Y328" s="6" t="s">
        <v>118</v>
      </c>
      <c r="Z328" s="5" t="s">
        <v>454</v>
      </c>
      <c r="AA328" s="4" t="s">
        <v>454</v>
      </c>
      <c r="AB328" s="13">
        <v>0</v>
      </c>
      <c r="AC328" s="13"/>
      <c r="AD328" s="16" t="s">
        <v>44</v>
      </c>
      <c r="AE328" s="12">
        <v>43222</v>
      </c>
      <c r="AF328" s="13" t="s">
        <v>1828</v>
      </c>
      <c r="AG328" s="8" t="s">
        <v>1776</v>
      </c>
      <c r="AH328" s="26"/>
    </row>
    <row r="329" spans="1:34" ht="63">
      <c r="A329" s="1">
        <v>525</v>
      </c>
      <c r="B329" s="2" t="s">
        <v>1311</v>
      </c>
      <c r="C329" s="38" t="s">
        <v>25</v>
      </c>
      <c r="D329" s="38" t="s">
        <v>26</v>
      </c>
      <c r="E329" s="2" t="s">
        <v>27</v>
      </c>
      <c r="F329" s="38">
        <v>2017</v>
      </c>
      <c r="G329" s="2">
        <v>96</v>
      </c>
      <c r="H329" s="38" t="s">
        <v>1324</v>
      </c>
      <c r="I329" s="38">
        <v>2</v>
      </c>
      <c r="J329" s="2" t="s">
        <v>28</v>
      </c>
      <c r="K329" s="2" t="s">
        <v>1227</v>
      </c>
      <c r="L329" s="2" t="s">
        <v>30</v>
      </c>
      <c r="M329" s="2" t="s">
        <v>342</v>
      </c>
      <c r="N329" s="2" t="s">
        <v>1325</v>
      </c>
      <c r="O329" s="2" t="s">
        <v>1326</v>
      </c>
      <c r="P329" s="2" t="s">
        <v>1321</v>
      </c>
      <c r="Q329" s="2" t="s">
        <v>1322</v>
      </c>
      <c r="R329" s="2" t="s">
        <v>1323</v>
      </c>
      <c r="S329" s="2">
        <v>1</v>
      </c>
      <c r="T329" s="2" t="s">
        <v>1318</v>
      </c>
      <c r="U329" s="2" t="s">
        <v>1319</v>
      </c>
      <c r="V329" s="2" t="s">
        <v>1320</v>
      </c>
      <c r="W329" s="2" t="s">
        <v>33</v>
      </c>
      <c r="X329" s="38" t="s">
        <v>44</v>
      </c>
      <c r="Y329" s="6" t="s">
        <v>118</v>
      </c>
      <c r="Z329" s="5" t="s">
        <v>1473</v>
      </c>
      <c r="AA329" s="4" t="s">
        <v>1473</v>
      </c>
      <c r="AB329" s="13">
        <v>0</v>
      </c>
      <c r="AC329" s="13"/>
      <c r="AD329" s="16" t="s">
        <v>44</v>
      </c>
      <c r="AE329" s="12">
        <v>43222</v>
      </c>
      <c r="AF329" s="13" t="s">
        <v>1828</v>
      </c>
      <c r="AG329" s="8" t="s">
        <v>1776</v>
      </c>
      <c r="AH329" s="26"/>
    </row>
    <row r="330" spans="1:34" ht="45">
      <c r="A330" s="1">
        <v>526</v>
      </c>
      <c r="B330" s="2" t="s">
        <v>1311</v>
      </c>
      <c r="C330" s="38" t="s">
        <v>25</v>
      </c>
      <c r="D330" s="38" t="s">
        <v>26</v>
      </c>
      <c r="E330" s="2" t="s">
        <v>27</v>
      </c>
      <c r="F330" s="38">
        <v>2017</v>
      </c>
      <c r="G330" s="2">
        <v>96</v>
      </c>
      <c r="H330" s="38" t="s">
        <v>1328</v>
      </c>
      <c r="I330" s="38">
        <v>1</v>
      </c>
      <c r="J330" s="2" t="s">
        <v>28</v>
      </c>
      <c r="K330" s="2" t="s">
        <v>1227</v>
      </c>
      <c r="L330" s="2" t="s">
        <v>30</v>
      </c>
      <c r="M330" s="2" t="s">
        <v>342</v>
      </c>
      <c r="N330" s="2" t="s">
        <v>1329</v>
      </c>
      <c r="O330" s="2" t="s">
        <v>1330</v>
      </c>
      <c r="P330" s="2" t="s">
        <v>1331</v>
      </c>
      <c r="Q330" s="2" t="s">
        <v>1332</v>
      </c>
      <c r="R330" s="2" t="s">
        <v>1333</v>
      </c>
      <c r="S330" s="2">
        <v>1</v>
      </c>
      <c r="T330" s="2" t="s">
        <v>1334</v>
      </c>
      <c r="U330" s="2" t="s">
        <v>1335</v>
      </c>
      <c r="V330" s="2" t="s">
        <v>328</v>
      </c>
      <c r="W330" s="2" t="s">
        <v>33</v>
      </c>
      <c r="X330" s="38" t="s">
        <v>44</v>
      </c>
      <c r="Y330" s="6" t="s">
        <v>1753</v>
      </c>
      <c r="Z330" s="5" t="s">
        <v>1334</v>
      </c>
      <c r="AA330" s="4" t="s">
        <v>1771</v>
      </c>
      <c r="AB330" s="13">
        <v>0</v>
      </c>
      <c r="AC330" s="13"/>
      <c r="AD330" s="16" t="s">
        <v>44</v>
      </c>
      <c r="AE330" s="12">
        <v>43100</v>
      </c>
      <c r="AF330" s="13" t="s">
        <v>1943</v>
      </c>
      <c r="AG330" s="8" t="s">
        <v>1940</v>
      </c>
      <c r="AH330" s="26"/>
    </row>
    <row r="331" spans="1:34" ht="108">
      <c r="A331" s="1">
        <v>527</v>
      </c>
      <c r="B331" s="2" t="s">
        <v>1311</v>
      </c>
      <c r="C331" s="38" t="s">
        <v>25</v>
      </c>
      <c r="D331" s="38" t="s">
        <v>26</v>
      </c>
      <c r="E331" s="2" t="s">
        <v>27</v>
      </c>
      <c r="F331" s="38">
        <v>2017</v>
      </c>
      <c r="G331" s="2">
        <v>96</v>
      </c>
      <c r="H331" s="38" t="s">
        <v>1328</v>
      </c>
      <c r="I331" s="38">
        <v>2</v>
      </c>
      <c r="J331" s="2" t="s">
        <v>28</v>
      </c>
      <c r="K331" s="2" t="s">
        <v>1227</v>
      </c>
      <c r="L331" s="2" t="s">
        <v>30</v>
      </c>
      <c r="M331" s="2" t="s">
        <v>342</v>
      </c>
      <c r="N331" s="2" t="s">
        <v>1329</v>
      </c>
      <c r="O331" s="2" t="s">
        <v>1330</v>
      </c>
      <c r="P331" s="2" t="s">
        <v>1336</v>
      </c>
      <c r="Q331" s="2" t="s">
        <v>1337</v>
      </c>
      <c r="R331" s="2" t="s">
        <v>1338</v>
      </c>
      <c r="S331" s="2">
        <v>1</v>
      </c>
      <c r="T331" s="2" t="s">
        <v>1334</v>
      </c>
      <c r="U331" s="2" t="s">
        <v>1335</v>
      </c>
      <c r="V331" s="2" t="s">
        <v>328</v>
      </c>
      <c r="W331" s="2" t="s">
        <v>33</v>
      </c>
      <c r="X331" s="38" t="s">
        <v>44</v>
      </c>
      <c r="Y331" s="6" t="s">
        <v>1753</v>
      </c>
      <c r="Z331" s="5" t="s">
        <v>1334</v>
      </c>
      <c r="AA331" s="4" t="s">
        <v>1771</v>
      </c>
      <c r="AB331" s="13">
        <v>100</v>
      </c>
      <c r="AC331" s="13"/>
      <c r="AD331" s="16" t="s">
        <v>34</v>
      </c>
      <c r="AE331" s="12">
        <v>43100</v>
      </c>
      <c r="AF331" s="13" t="s">
        <v>1828</v>
      </c>
      <c r="AG331" s="8" t="s">
        <v>1945</v>
      </c>
      <c r="AH331" s="26"/>
    </row>
    <row r="332" spans="1:34" ht="108">
      <c r="A332" s="1">
        <v>528</v>
      </c>
      <c r="B332" s="2" t="s">
        <v>1311</v>
      </c>
      <c r="C332" s="38" t="s">
        <v>25</v>
      </c>
      <c r="D332" s="38" t="s">
        <v>26</v>
      </c>
      <c r="E332" s="2" t="s">
        <v>27</v>
      </c>
      <c r="F332" s="38">
        <v>2017</v>
      </c>
      <c r="G332" s="2">
        <v>96</v>
      </c>
      <c r="H332" s="38" t="s">
        <v>1339</v>
      </c>
      <c r="I332" s="38">
        <v>1</v>
      </c>
      <c r="J332" s="2" t="s">
        <v>28</v>
      </c>
      <c r="K332" s="2" t="s">
        <v>1227</v>
      </c>
      <c r="L332" s="2" t="s">
        <v>30</v>
      </c>
      <c r="M332" s="2" t="s">
        <v>342</v>
      </c>
      <c r="N332" s="2" t="s">
        <v>1340</v>
      </c>
      <c r="O332" s="2" t="s">
        <v>1341</v>
      </c>
      <c r="P332" s="2" t="s">
        <v>1342</v>
      </c>
      <c r="Q332" s="2" t="s">
        <v>1343</v>
      </c>
      <c r="R332" s="2" t="s">
        <v>1344</v>
      </c>
      <c r="S332" s="2">
        <v>1</v>
      </c>
      <c r="T332" s="2" t="s">
        <v>1318</v>
      </c>
      <c r="U332" s="2" t="s">
        <v>1319</v>
      </c>
      <c r="V332" s="2" t="s">
        <v>1320</v>
      </c>
      <c r="W332" s="2" t="s">
        <v>33</v>
      </c>
      <c r="X332" s="38" t="s">
        <v>44</v>
      </c>
      <c r="Y332" s="6" t="s">
        <v>118</v>
      </c>
      <c r="Z332" s="5" t="s">
        <v>1473</v>
      </c>
      <c r="AA332" s="4" t="s">
        <v>1473</v>
      </c>
      <c r="AB332" s="13">
        <v>0</v>
      </c>
      <c r="AC332" s="13"/>
      <c r="AD332" s="16" t="s">
        <v>44</v>
      </c>
      <c r="AE332" s="12">
        <v>43222</v>
      </c>
      <c r="AF332" s="13" t="s">
        <v>1828</v>
      </c>
      <c r="AG332" s="8" t="s">
        <v>1776</v>
      </c>
      <c r="AH332" s="26"/>
    </row>
    <row r="333" spans="1:34" ht="108">
      <c r="A333" s="1">
        <v>529</v>
      </c>
      <c r="B333" s="2" t="s">
        <v>1311</v>
      </c>
      <c r="C333" s="38" t="s">
        <v>25</v>
      </c>
      <c r="D333" s="38" t="s">
        <v>26</v>
      </c>
      <c r="E333" s="2" t="s">
        <v>27</v>
      </c>
      <c r="F333" s="38">
        <v>2017</v>
      </c>
      <c r="G333" s="2">
        <v>96</v>
      </c>
      <c r="H333" s="38" t="s">
        <v>1339</v>
      </c>
      <c r="I333" s="38">
        <v>2</v>
      </c>
      <c r="J333" s="2" t="s">
        <v>28</v>
      </c>
      <c r="K333" s="2" t="s">
        <v>1227</v>
      </c>
      <c r="L333" s="2" t="s">
        <v>30</v>
      </c>
      <c r="M333" s="2" t="s">
        <v>342</v>
      </c>
      <c r="N333" s="2" t="s">
        <v>1340</v>
      </c>
      <c r="O333" s="2" t="s">
        <v>1341</v>
      </c>
      <c r="P333" s="2" t="s">
        <v>1345</v>
      </c>
      <c r="Q333" s="2" t="s">
        <v>1346</v>
      </c>
      <c r="R333" s="2" t="s">
        <v>1347</v>
      </c>
      <c r="S333" s="2">
        <v>1</v>
      </c>
      <c r="T333" s="2" t="s">
        <v>1318</v>
      </c>
      <c r="U333" s="2" t="s">
        <v>1319</v>
      </c>
      <c r="V333" s="2" t="s">
        <v>1320</v>
      </c>
      <c r="W333" s="2" t="s">
        <v>33</v>
      </c>
      <c r="X333" s="38" t="s">
        <v>44</v>
      </c>
      <c r="Y333" s="6" t="s">
        <v>118</v>
      </c>
      <c r="Z333" s="5" t="s">
        <v>1473</v>
      </c>
      <c r="AA333" s="4" t="s">
        <v>1473</v>
      </c>
      <c r="AB333" s="13">
        <v>0</v>
      </c>
      <c r="AC333" s="13"/>
      <c r="AD333" s="16" t="s">
        <v>44</v>
      </c>
      <c r="AE333" s="12">
        <v>43222</v>
      </c>
      <c r="AF333" s="13" t="s">
        <v>1828</v>
      </c>
      <c r="AG333" s="8" t="s">
        <v>1776</v>
      </c>
      <c r="AH333" s="26"/>
    </row>
    <row r="334" spans="1:34" ht="108">
      <c r="A334" s="1">
        <v>530</v>
      </c>
      <c r="B334" s="2" t="s">
        <v>1311</v>
      </c>
      <c r="C334" s="38" t="s">
        <v>25</v>
      </c>
      <c r="D334" s="38" t="s">
        <v>26</v>
      </c>
      <c r="E334" s="2" t="s">
        <v>27</v>
      </c>
      <c r="F334" s="38">
        <v>2017</v>
      </c>
      <c r="G334" s="2">
        <v>96</v>
      </c>
      <c r="H334" s="38" t="s">
        <v>1339</v>
      </c>
      <c r="I334" s="38">
        <v>3</v>
      </c>
      <c r="J334" s="2" t="s">
        <v>28</v>
      </c>
      <c r="K334" s="2" t="s">
        <v>1227</v>
      </c>
      <c r="L334" s="2" t="s">
        <v>30</v>
      </c>
      <c r="M334" s="2" t="s">
        <v>342</v>
      </c>
      <c r="N334" s="2" t="s">
        <v>1340</v>
      </c>
      <c r="O334" s="2" t="s">
        <v>1341</v>
      </c>
      <c r="P334" s="2" t="s">
        <v>1321</v>
      </c>
      <c r="Q334" s="2" t="s">
        <v>1322</v>
      </c>
      <c r="R334" s="2" t="s">
        <v>1323</v>
      </c>
      <c r="S334" s="2">
        <v>1</v>
      </c>
      <c r="T334" s="2" t="s">
        <v>1318</v>
      </c>
      <c r="U334" s="2" t="s">
        <v>1319</v>
      </c>
      <c r="V334" s="2" t="s">
        <v>1320</v>
      </c>
      <c r="W334" s="2" t="s">
        <v>33</v>
      </c>
      <c r="X334" s="38" t="s">
        <v>44</v>
      </c>
      <c r="Y334" s="6" t="s">
        <v>118</v>
      </c>
      <c r="Z334" s="5" t="s">
        <v>1473</v>
      </c>
      <c r="AA334" s="4" t="s">
        <v>1473</v>
      </c>
      <c r="AB334" s="13">
        <v>0</v>
      </c>
      <c r="AC334" s="13"/>
      <c r="AD334" s="16" t="s">
        <v>44</v>
      </c>
      <c r="AE334" s="12">
        <v>43222</v>
      </c>
      <c r="AF334" s="13" t="s">
        <v>1828</v>
      </c>
      <c r="AG334" s="8" t="s">
        <v>1776</v>
      </c>
      <c r="AH334" s="26"/>
    </row>
    <row r="335" spans="1:34" ht="63">
      <c r="A335" s="1">
        <v>531</v>
      </c>
      <c r="B335" s="2" t="s">
        <v>1311</v>
      </c>
      <c r="C335" s="38" t="s">
        <v>25</v>
      </c>
      <c r="D335" s="38" t="s">
        <v>26</v>
      </c>
      <c r="E335" s="2" t="s">
        <v>27</v>
      </c>
      <c r="F335" s="38">
        <v>2017</v>
      </c>
      <c r="G335" s="2">
        <v>96</v>
      </c>
      <c r="H335" s="38" t="s">
        <v>1348</v>
      </c>
      <c r="I335" s="38">
        <v>1</v>
      </c>
      <c r="J335" s="2" t="s">
        <v>28</v>
      </c>
      <c r="K335" s="2" t="s">
        <v>1227</v>
      </c>
      <c r="L335" s="2" t="s">
        <v>30</v>
      </c>
      <c r="M335" s="2" t="s">
        <v>342</v>
      </c>
      <c r="N335" s="2" t="s">
        <v>1349</v>
      </c>
      <c r="O335" s="2" t="s">
        <v>1341</v>
      </c>
      <c r="P335" s="2" t="s">
        <v>1350</v>
      </c>
      <c r="Q335" s="2" t="s">
        <v>1351</v>
      </c>
      <c r="R335" s="2" t="s">
        <v>1352</v>
      </c>
      <c r="S335" s="2">
        <v>1</v>
      </c>
      <c r="T335" s="2" t="s">
        <v>1318</v>
      </c>
      <c r="U335" s="2" t="s">
        <v>1319</v>
      </c>
      <c r="V335" s="2" t="s">
        <v>1320</v>
      </c>
      <c r="W335" s="2" t="s">
        <v>33</v>
      </c>
      <c r="X335" s="38" t="s">
        <v>44</v>
      </c>
      <c r="Y335" s="6" t="s">
        <v>118</v>
      </c>
      <c r="Z335" s="5" t="s">
        <v>1473</v>
      </c>
      <c r="AA335" s="4" t="s">
        <v>1473</v>
      </c>
      <c r="AB335" s="13">
        <v>0</v>
      </c>
      <c r="AC335" s="13"/>
      <c r="AD335" s="16" t="s">
        <v>44</v>
      </c>
      <c r="AE335" s="12">
        <v>43222</v>
      </c>
      <c r="AF335" s="13" t="s">
        <v>1828</v>
      </c>
      <c r="AG335" s="8" t="s">
        <v>1776</v>
      </c>
      <c r="AH335" s="26"/>
    </row>
    <row r="336" spans="1:34" ht="63">
      <c r="A336" s="1">
        <v>532</v>
      </c>
      <c r="B336" s="2" t="s">
        <v>1311</v>
      </c>
      <c r="C336" s="38" t="s">
        <v>25</v>
      </c>
      <c r="D336" s="38" t="s">
        <v>26</v>
      </c>
      <c r="E336" s="2" t="s">
        <v>27</v>
      </c>
      <c r="F336" s="38">
        <v>2017</v>
      </c>
      <c r="G336" s="2">
        <v>96</v>
      </c>
      <c r="H336" s="38" t="s">
        <v>1348</v>
      </c>
      <c r="I336" s="38">
        <v>2</v>
      </c>
      <c r="J336" s="2" t="s">
        <v>28</v>
      </c>
      <c r="K336" s="2" t="s">
        <v>1227</v>
      </c>
      <c r="L336" s="2" t="s">
        <v>30</v>
      </c>
      <c r="M336" s="2" t="s">
        <v>342</v>
      </c>
      <c r="N336" s="2" t="s">
        <v>1349</v>
      </c>
      <c r="O336" s="2" t="s">
        <v>1341</v>
      </c>
      <c r="P336" s="2" t="s">
        <v>1353</v>
      </c>
      <c r="Q336" s="2" t="s">
        <v>1346</v>
      </c>
      <c r="R336" s="2" t="s">
        <v>1347</v>
      </c>
      <c r="S336" s="2">
        <v>1</v>
      </c>
      <c r="T336" s="2" t="s">
        <v>1318</v>
      </c>
      <c r="U336" s="2" t="s">
        <v>1319</v>
      </c>
      <c r="V336" s="2" t="s">
        <v>1320</v>
      </c>
      <c r="W336" s="2" t="s">
        <v>33</v>
      </c>
      <c r="X336" s="38" t="s">
        <v>44</v>
      </c>
      <c r="Y336" s="6" t="s">
        <v>118</v>
      </c>
      <c r="Z336" s="5" t="s">
        <v>1473</v>
      </c>
      <c r="AA336" s="4" t="s">
        <v>1473</v>
      </c>
      <c r="AB336" s="13">
        <v>0</v>
      </c>
      <c r="AC336" s="13"/>
      <c r="AD336" s="16" t="s">
        <v>44</v>
      </c>
      <c r="AE336" s="12">
        <v>43222</v>
      </c>
      <c r="AF336" s="13" t="s">
        <v>1828</v>
      </c>
      <c r="AG336" s="8" t="s">
        <v>1776</v>
      </c>
      <c r="AH336" s="26"/>
    </row>
    <row r="337" spans="1:34" ht="63">
      <c r="A337" s="1">
        <v>533</v>
      </c>
      <c r="B337" s="2" t="s">
        <v>1311</v>
      </c>
      <c r="C337" s="38" t="s">
        <v>25</v>
      </c>
      <c r="D337" s="38" t="s">
        <v>26</v>
      </c>
      <c r="E337" s="2" t="s">
        <v>27</v>
      </c>
      <c r="F337" s="38">
        <v>2017</v>
      </c>
      <c r="G337" s="2">
        <v>96</v>
      </c>
      <c r="H337" s="38" t="s">
        <v>1348</v>
      </c>
      <c r="I337" s="38">
        <v>3</v>
      </c>
      <c r="J337" s="2" t="s">
        <v>28</v>
      </c>
      <c r="K337" s="2" t="s">
        <v>1227</v>
      </c>
      <c r="L337" s="2" t="s">
        <v>30</v>
      </c>
      <c r="M337" s="2" t="s">
        <v>342</v>
      </c>
      <c r="N337" s="2" t="s">
        <v>1349</v>
      </c>
      <c r="O337" s="2" t="s">
        <v>1341</v>
      </c>
      <c r="P337" s="2" t="s">
        <v>1321</v>
      </c>
      <c r="Q337" s="2" t="s">
        <v>1322</v>
      </c>
      <c r="R337" s="2" t="s">
        <v>1323</v>
      </c>
      <c r="S337" s="2">
        <v>1</v>
      </c>
      <c r="T337" s="2" t="s">
        <v>1318</v>
      </c>
      <c r="U337" s="2" t="s">
        <v>1319</v>
      </c>
      <c r="V337" s="2" t="s">
        <v>1320</v>
      </c>
      <c r="W337" s="2" t="s">
        <v>33</v>
      </c>
      <c r="X337" s="38" t="s">
        <v>44</v>
      </c>
      <c r="Y337" s="6" t="s">
        <v>118</v>
      </c>
      <c r="Z337" s="5" t="s">
        <v>1473</v>
      </c>
      <c r="AA337" s="4" t="s">
        <v>1473</v>
      </c>
      <c r="AB337" s="13">
        <v>0</v>
      </c>
      <c r="AC337" s="13"/>
      <c r="AD337" s="16" t="s">
        <v>44</v>
      </c>
      <c r="AE337" s="12">
        <v>43222</v>
      </c>
      <c r="AF337" s="13" t="s">
        <v>1828</v>
      </c>
      <c r="AG337" s="8" t="s">
        <v>1776</v>
      </c>
      <c r="AH337" s="26"/>
    </row>
    <row r="338" spans="1:34" ht="99">
      <c r="A338" s="1">
        <v>534</v>
      </c>
      <c r="B338" s="2" t="s">
        <v>1311</v>
      </c>
      <c r="C338" s="38" t="s">
        <v>25</v>
      </c>
      <c r="D338" s="38" t="s">
        <v>26</v>
      </c>
      <c r="E338" s="2" t="s">
        <v>27</v>
      </c>
      <c r="F338" s="38">
        <v>2017</v>
      </c>
      <c r="G338" s="2">
        <v>96</v>
      </c>
      <c r="H338" s="38" t="s">
        <v>1354</v>
      </c>
      <c r="I338" s="38">
        <v>1</v>
      </c>
      <c r="J338" s="2" t="s">
        <v>28</v>
      </c>
      <c r="K338" s="2" t="s">
        <v>1227</v>
      </c>
      <c r="L338" s="2" t="s">
        <v>30</v>
      </c>
      <c r="M338" s="2" t="s">
        <v>342</v>
      </c>
      <c r="N338" s="2" t="s">
        <v>1355</v>
      </c>
      <c r="O338" s="2" t="s">
        <v>1356</v>
      </c>
      <c r="P338" s="2" t="s">
        <v>1357</v>
      </c>
      <c r="Q338" s="2" t="s">
        <v>1358</v>
      </c>
      <c r="R338" s="2" t="s">
        <v>1359</v>
      </c>
      <c r="S338" s="2">
        <v>1</v>
      </c>
      <c r="T338" s="2" t="s">
        <v>400</v>
      </c>
      <c r="U338" s="2" t="s">
        <v>1319</v>
      </c>
      <c r="V338" s="2" t="s">
        <v>401</v>
      </c>
      <c r="W338" s="2" t="s">
        <v>33</v>
      </c>
      <c r="X338" s="38" t="s">
        <v>44</v>
      </c>
      <c r="Y338" s="6" t="s">
        <v>1753</v>
      </c>
      <c r="Z338" s="5" t="s">
        <v>400</v>
      </c>
      <c r="AA338" s="4" t="s">
        <v>400</v>
      </c>
      <c r="AB338" s="20">
        <v>0</v>
      </c>
      <c r="AC338" s="20">
        <v>0</v>
      </c>
      <c r="AD338" s="16" t="s">
        <v>34</v>
      </c>
      <c r="AE338" s="21">
        <v>43220</v>
      </c>
      <c r="AF338" s="13" t="s">
        <v>1941</v>
      </c>
      <c r="AG338" s="8" t="s">
        <v>1886</v>
      </c>
      <c r="AH338" s="26"/>
    </row>
    <row r="339" spans="1:34" ht="90">
      <c r="A339" s="1">
        <v>535</v>
      </c>
      <c r="B339" s="2" t="s">
        <v>1311</v>
      </c>
      <c r="C339" s="38" t="s">
        <v>25</v>
      </c>
      <c r="D339" s="38" t="s">
        <v>26</v>
      </c>
      <c r="E339" s="2" t="s">
        <v>27</v>
      </c>
      <c r="F339" s="38">
        <v>2017</v>
      </c>
      <c r="G339" s="2">
        <v>96</v>
      </c>
      <c r="H339" s="38" t="s">
        <v>1360</v>
      </c>
      <c r="I339" s="38">
        <v>1</v>
      </c>
      <c r="J339" s="2" t="s">
        <v>28</v>
      </c>
      <c r="K339" s="2" t="s">
        <v>1227</v>
      </c>
      <c r="L339" s="2" t="s">
        <v>30</v>
      </c>
      <c r="M339" s="2" t="s">
        <v>342</v>
      </c>
      <c r="N339" s="2" t="s">
        <v>1361</v>
      </c>
      <c r="O339" s="2" t="s">
        <v>1362</v>
      </c>
      <c r="P339" s="2" t="s">
        <v>1363</v>
      </c>
      <c r="Q339" s="2" t="s">
        <v>1358</v>
      </c>
      <c r="R339" s="2" t="s">
        <v>1359</v>
      </c>
      <c r="S339" s="2">
        <v>1</v>
      </c>
      <c r="T339" s="2" t="s">
        <v>400</v>
      </c>
      <c r="U339" s="2" t="s">
        <v>1319</v>
      </c>
      <c r="V339" s="2" t="s">
        <v>401</v>
      </c>
      <c r="W339" s="2" t="s">
        <v>33</v>
      </c>
      <c r="X339" s="38" t="s">
        <v>44</v>
      </c>
      <c r="Y339" s="6" t="s">
        <v>1753</v>
      </c>
      <c r="Z339" s="5" t="s">
        <v>400</v>
      </c>
      <c r="AA339" s="4" t="s">
        <v>400</v>
      </c>
      <c r="AB339" s="20">
        <v>0</v>
      </c>
      <c r="AC339" s="20">
        <v>0</v>
      </c>
      <c r="AD339" s="16" t="s">
        <v>34</v>
      </c>
      <c r="AE339" s="21">
        <v>43220</v>
      </c>
      <c r="AF339" s="13" t="s">
        <v>1941</v>
      </c>
      <c r="AG339" s="8" t="s">
        <v>1887</v>
      </c>
      <c r="AH339" s="26"/>
    </row>
    <row r="340" spans="1:34" ht="90">
      <c r="A340" s="1">
        <v>536</v>
      </c>
      <c r="B340" s="2" t="s">
        <v>1311</v>
      </c>
      <c r="C340" s="38" t="s">
        <v>25</v>
      </c>
      <c r="D340" s="38" t="s">
        <v>26</v>
      </c>
      <c r="E340" s="2" t="s">
        <v>27</v>
      </c>
      <c r="F340" s="38">
        <v>2017</v>
      </c>
      <c r="G340" s="2">
        <v>96</v>
      </c>
      <c r="H340" s="38" t="s">
        <v>1360</v>
      </c>
      <c r="I340" s="38">
        <v>2</v>
      </c>
      <c r="J340" s="2" t="s">
        <v>28</v>
      </c>
      <c r="K340" s="2" t="s">
        <v>1227</v>
      </c>
      <c r="L340" s="2" t="s">
        <v>30</v>
      </c>
      <c r="M340" s="2" t="s">
        <v>342</v>
      </c>
      <c r="N340" s="2" t="s">
        <v>1361</v>
      </c>
      <c r="O340" s="2" t="s">
        <v>1362</v>
      </c>
      <c r="P340" s="2" t="s">
        <v>1364</v>
      </c>
      <c r="Q340" s="2" t="s">
        <v>1365</v>
      </c>
      <c r="R340" s="2" t="s">
        <v>1366</v>
      </c>
      <c r="S340" s="2">
        <v>1</v>
      </c>
      <c r="T340" s="2" t="s">
        <v>400</v>
      </c>
      <c r="U340" s="2" t="s">
        <v>1319</v>
      </c>
      <c r="V340" s="2" t="s">
        <v>401</v>
      </c>
      <c r="W340" s="2" t="s">
        <v>33</v>
      </c>
      <c r="X340" s="38" t="s">
        <v>44</v>
      </c>
      <c r="Y340" s="6" t="s">
        <v>1753</v>
      </c>
      <c r="Z340" s="7" t="s">
        <v>400</v>
      </c>
      <c r="AA340" s="4" t="s">
        <v>400</v>
      </c>
      <c r="AB340" s="13">
        <v>100</v>
      </c>
      <c r="AC340" s="13">
        <v>100</v>
      </c>
      <c r="AD340" s="16" t="s">
        <v>34</v>
      </c>
      <c r="AE340" s="12">
        <v>43220</v>
      </c>
      <c r="AF340" s="13" t="s">
        <v>1941</v>
      </c>
      <c r="AG340" s="8" t="s">
        <v>1888</v>
      </c>
      <c r="AH340" s="26"/>
    </row>
    <row r="341" spans="1:34" ht="90">
      <c r="A341" s="1">
        <v>537</v>
      </c>
      <c r="B341" s="2" t="s">
        <v>1311</v>
      </c>
      <c r="C341" s="38" t="s">
        <v>25</v>
      </c>
      <c r="D341" s="38" t="s">
        <v>26</v>
      </c>
      <c r="E341" s="2" t="s">
        <v>27</v>
      </c>
      <c r="F341" s="38">
        <v>2017</v>
      </c>
      <c r="G341" s="2">
        <v>96</v>
      </c>
      <c r="H341" s="38" t="s">
        <v>1360</v>
      </c>
      <c r="I341" s="38">
        <v>3</v>
      </c>
      <c r="J341" s="2" t="s">
        <v>28</v>
      </c>
      <c r="K341" s="2" t="s">
        <v>1227</v>
      </c>
      <c r="L341" s="2" t="s">
        <v>30</v>
      </c>
      <c r="M341" s="2" t="s">
        <v>342</v>
      </c>
      <c r="N341" s="2" t="s">
        <v>1361</v>
      </c>
      <c r="O341" s="2" t="s">
        <v>1362</v>
      </c>
      <c r="P341" s="2" t="s">
        <v>1367</v>
      </c>
      <c r="Q341" s="2" t="s">
        <v>1368</v>
      </c>
      <c r="R341" s="2" t="s">
        <v>1369</v>
      </c>
      <c r="S341" s="2">
        <v>1</v>
      </c>
      <c r="T341" s="2" t="s">
        <v>400</v>
      </c>
      <c r="U341" s="2" t="s">
        <v>1319</v>
      </c>
      <c r="V341" s="2" t="s">
        <v>401</v>
      </c>
      <c r="W341" s="2" t="s">
        <v>33</v>
      </c>
      <c r="X341" s="38" t="s">
        <v>44</v>
      </c>
      <c r="Y341" s="6" t="s">
        <v>1753</v>
      </c>
      <c r="Z341" s="7" t="s">
        <v>400</v>
      </c>
      <c r="AA341" s="4" t="s">
        <v>400</v>
      </c>
      <c r="AB341" s="13">
        <v>100</v>
      </c>
      <c r="AC341" s="13">
        <v>100</v>
      </c>
      <c r="AD341" s="16" t="s">
        <v>34</v>
      </c>
      <c r="AE341" s="12">
        <v>43083</v>
      </c>
      <c r="AF341" s="13" t="s">
        <v>1760</v>
      </c>
      <c r="AG341" s="8" t="s">
        <v>1878</v>
      </c>
      <c r="AH341" s="26"/>
    </row>
    <row r="342" spans="1:34" ht="72">
      <c r="A342" s="1">
        <v>538</v>
      </c>
      <c r="B342" s="2" t="s">
        <v>1311</v>
      </c>
      <c r="C342" s="38" t="s">
        <v>25</v>
      </c>
      <c r="D342" s="38" t="s">
        <v>26</v>
      </c>
      <c r="E342" s="2" t="s">
        <v>27</v>
      </c>
      <c r="F342" s="38">
        <v>2017</v>
      </c>
      <c r="G342" s="2">
        <v>96</v>
      </c>
      <c r="H342" s="38" t="s">
        <v>1370</v>
      </c>
      <c r="I342" s="38">
        <v>1</v>
      </c>
      <c r="J342" s="2" t="s">
        <v>28</v>
      </c>
      <c r="K342" s="2" t="s">
        <v>1227</v>
      </c>
      <c r="L342" s="2" t="s">
        <v>30</v>
      </c>
      <c r="M342" s="2" t="s">
        <v>342</v>
      </c>
      <c r="N342" s="2" t="s">
        <v>1371</v>
      </c>
      <c r="O342" s="2" t="s">
        <v>76</v>
      </c>
      <c r="P342" s="2" t="s">
        <v>77</v>
      </c>
      <c r="Q342" s="2" t="s">
        <v>78</v>
      </c>
      <c r="R342" s="2" t="s">
        <v>1366</v>
      </c>
      <c r="S342" s="2">
        <v>1</v>
      </c>
      <c r="T342" s="2" t="s">
        <v>400</v>
      </c>
      <c r="U342" s="2" t="s">
        <v>1319</v>
      </c>
      <c r="V342" s="2" t="s">
        <v>401</v>
      </c>
      <c r="W342" s="2" t="s">
        <v>33</v>
      </c>
      <c r="X342" s="38" t="s">
        <v>44</v>
      </c>
      <c r="Y342" s="6" t="s">
        <v>1753</v>
      </c>
      <c r="Z342" s="7" t="s">
        <v>400</v>
      </c>
      <c r="AA342" s="4" t="s">
        <v>400</v>
      </c>
      <c r="AB342" s="13">
        <v>100</v>
      </c>
      <c r="AC342" s="13">
        <v>100</v>
      </c>
      <c r="AD342" s="16" t="s">
        <v>34</v>
      </c>
      <c r="AE342" s="12">
        <v>43220</v>
      </c>
      <c r="AF342" s="13" t="s">
        <v>1941</v>
      </c>
      <c r="AG342" s="8" t="s">
        <v>1865</v>
      </c>
      <c r="AH342" s="26"/>
    </row>
    <row r="343" spans="1:34" ht="72">
      <c r="A343" s="1">
        <v>539</v>
      </c>
      <c r="B343" s="2" t="s">
        <v>1311</v>
      </c>
      <c r="C343" s="38" t="s">
        <v>25</v>
      </c>
      <c r="D343" s="38" t="s">
        <v>26</v>
      </c>
      <c r="E343" s="2" t="s">
        <v>27</v>
      </c>
      <c r="F343" s="38">
        <v>2017</v>
      </c>
      <c r="G343" s="2">
        <v>96</v>
      </c>
      <c r="H343" s="38" t="s">
        <v>1370</v>
      </c>
      <c r="I343" s="38">
        <v>2</v>
      </c>
      <c r="J343" s="2" t="s">
        <v>28</v>
      </c>
      <c r="K343" s="2" t="s">
        <v>1227</v>
      </c>
      <c r="L343" s="2" t="s">
        <v>30</v>
      </c>
      <c r="M343" s="2" t="s">
        <v>342</v>
      </c>
      <c r="N343" s="2" t="s">
        <v>1371</v>
      </c>
      <c r="O343" s="2" t="s">
        <v>76</v>
      </c>
      <c r="P343" s="2" t="s">
        <v>1372</v>
      </c>
      <c r="Q343" s="2" t="s">
        <v>1373</v>
      </c>
      <c r="R343" s="2" t="s">
        <v>1369</v>
      </c>
      <c r="S343" s="2">
        <v>1</v>
      </c>
      <c r="T343" s="2" t="s">
        <v>400</v>
      </c>
      <c r="U343" s="2" t="s">
        <v>1319</v>
      </c>
      <c r="V343" s="2" t="s">
        <v>401</v>
      </c>
      <c r="W343" s="2" t="s">
        <v>33</v>
      </c>
      <c r="X343" s="38" t="s">
        <v>44</v>
      </c>
      <c r="Y343" s="6" t="s">
        <v>1753</v>
      </c>
      <c r="Z343" s="7" t="s">
        <v>400</v>
      </c>
      <c r="AA343" s="4" t="s">
        <v>400</v>
      </c>
      <c r="AB343" s="13">
        <v>100</v>
      </c>
      <c r="AC343" s="13">
        <v>100</v>
      </c>
      <c r="AD343" s="16" t="s">
        <v>34</v>
      </c>
      <c r="AE343" s="12">
        <v>43100</v>
      </c>
      <c r="AF343" s="13" t="s">
        <v>1760</v>
      </c>
      <c r="AG343" s="8" t="s">
        <v>1889</v>
      </c>
      <c r="AH343" s="27"/>
    </row>
    <row r="344" spans="1:34" ht="72">
      <c r="A344" s="1">
        <v>540</v>
      </c>
      <c r="B344" s="2" t="s">
        <v>1311</v>
      </c>
      <c r="C344" s="38" t="s">
        <v>25</v>
      </c>
      <c r="D344" s="38" t="s">
        <v>26</v>
      </c>
      <c r="E344" s="2" t="s">
        <v>27</v>
      </c>
      <c r="F344" s="38">
        <v>2017</v>
      </c>
      <c r="G344" s="2">
        <v>96</v>
      </c>
      <c r="H344" s="38" t="s">
        <v>1370</v>
      </c>
      <c r="I344" s="38">
        <v>3</v>
      </c>
      <c r="J344" s="2" t="s">
        <v>28</v>
      </c>
      <c r="K344" s="2" t="s">
        <v>1227</v>
      </c>
      <c r="L344" s="2" t="s">
        <v>30</v>
      </c>
      <c r="M344" s="2" t="s">
        <v>342</v>
      </c>
      <c r="N344" s="2" t="s">
        <v>1371</v>
      </c>
      <c r="O344" s="2" t="s">
        <v>76</v>
      </c>
      <c r="P344" s="2" t="s">
        <v>1374</v>
      </c>
      <c r="Q344" s="2" t="s">
        <v>87</v>
      </c>
      <c r="R344" s="2" t="s">
        <v>88</v>
      </c>
      <c r="S344" s="2">
        <v>1</v>
      </c>
      <c r="T344" s="2" t="s">
        <v>400</v>
      </c>
      <c r="U344" s="2" t="s">
        <v>1319</v>
      </c>
      <c r="V344" s="2" t="s">
        <v>401</v>
      </c>
      <c r="W344" s="2" t="s">
        <v>33</v>
      </c>
      <c r="X344" s="38" t="s">
        <v>44</v>
      </c>
      <c r="Y344" s="6" t="s">
        <v>1753</v>
      </c>
      <c r="Z344" s="7" t="s">
        <v>400</v>
      </c>
      <c r="AA344" s="4" t="s">
        <v>400</v>
      </c>
      <c r="AB344" s="13">
        <v>0</v>
      </c>
      <c r="AC344" s="13">
        <v>0</v>
      </c>
      <c r="AD344" s="16" t="s">
        <v>34</v>
      </c>
      <c r="AE344" s="12">
        <v>43100</v>
      </c>
      <c r="AF344" s="13" t="s">
        <v>1760</v>
      </c>
      <c r="AG344" s="8" t="s">
        <v>1763</v>
      </c>
      <c r="AH344" s="26"/>
    </row>
    <row r="345" spans="1:34" ht="72">
      <c r="A345" s="1">
        <v>541</v>
      </c>
      <c r="B345" s="2" t="s">
        <v>1311</v>
      </c>
      <c r="C345" s="38" t="s">
        <v>25</v>
      </c>
      <c r="D345" s="38" t="s">
        <v>26</v>
      </c>
      <c r="E345" s="2" t="s">
        <v>27</v>
      </c>
      <c r="F345" s="38">
        <v>2017</v>
      </c>
      <c r="G345" s="2">
        <v>96</v>
      </c>
      <c r="H345" s="38" t="s">
        <v>1370</v>
      </c>
      <c r="I345" s="38">
        <v>4</v>
      </c>
      <c r="J345" s="2" t="s">
        <v>28</v>
      </c>
      <c r="K345" s="2" t="s">
        <v>1227</v>
      </c>
      <c r="L345" s="2" t="s">
        <v>30</v>
      </c>
      <c r="M345" s="2" t="s">
        <v>342</v>
      </c>
      <c r="N345" s="2" t="s">
        <v>1371</v>
      </c>
      <c r="O345" s="2" t="s">
        <v>76</v>
      </c>
      <c r="P345" s="2" t="s">
        <v>91</v>
      </c>
      <c r="Q345" s="2" t="s">
        <v>92</v>
      </c>
      <c r="R345" s="2" t="s">
        <v>1375</v>
      </c>
      <c r="S345" s="2">
        <v>1</v>
      </c>
      <c r="T345" s="2" t="s">
        <v>400</v>
      </c>
      <c r="U345" s="2" t="s">
        <v>1319</v>
      </c>
      <c r="V345" s="2" t="s">
        <v>401</v>
      </c>
      <c r="W345" s="2" t="s">
        <v>33</v>
      </c>
      <c r="X345" s="38" t="s">
        <v>44</v>
      </c>
      <c r="Y345" s="6" t="s">
        <v>1753</v>
      </c>
      <c r="Z345" s="7" t="s">
        <v>400</v>
      </c>
      <c r="AA345" s="4" t="s">
        <v>400</v>
      </c>
      <c r="AB345" s="13">
        <v>0</v>
      </c>
      <c r="AC345" s="13">
        <v>0</v>
      </c>
      <c r="AD345" s="16" t="s">
        <v>34</v>
      </c>
      <c r="AE345" s="12">
        <v>43100</v>
      </c>
      <c r="AF345" s="13" t="s">
        <v>1760</v>
      </c>
      <c r="AG345" s="8" t="s">
        <v>1761</v>
      </c>
      <c r="AH345" s="26"/>
    </row>
    <row r="346" spans="1:34" ht="72">
      <c r="A346" s="1">
        <v>542</v>
      </c>
      <c r="B346" s="2" t="s">
        <v>1311</v>
      </c>
      <c r="C346" s="38" t="s">
        <v>25</v>
      </c>
      <c r="D346" s="38" t="s">
        <v>26</v>
      </c>
      <c r="E346" s="2" t="s">
        <v>27</v>
      </c>
      <c r="F346" s="38">
        <v>2017</v>
      </c>
      <c r="G346" s="2">
        <v>96</v>
      </c>
      <c r="H346" s="38" t="s">
        <v>1370</v>
      </c>
      <c r="I346" s="38">
        <v>5</v>
      </c>
      <c r="J346" s="2" t="s">
        <v>28</v>
      </c>
      <c r="K346" s="2" t="s">
        <v>1227</v>
      </c>
      <c r="L346" s="2" t="s">
        <v>30</v>
      </c>
      <c r="M346" s="2" t="s">
        <v>342</v>
      </c>
      <c r="N346" s="2" t="s">
        <v>1371</v>
      </c>
      <c r="O346" s="2" t="s">
        <v>76</v>
      </c>
      <c r="P346" s="2" t="s">
        <v>1376</v>
      </c>
      <c r="Q346" s="2" t="s">
        <v>1377</v>
      </c>
      <c r="R346" s="2" t="s">
        <v>1378</v>
      </c>
      <c r="S346" s="2">
        <v>1</v>
      </c>
      <c r="T346" s="2" t="s">
        <v>400</v>
      </c>
      <c r="U346" s="2" t="s">
        <v>1319</v>
      </c>
      <c r="V346" s="2" t="s">
        <v>401</v>
      </c>
      <c r="W346" s="2" t="s">
        <v>33</v>
      </c>
      <c r="X346" s="38" t="s">
        <v>44</v>
      </c>
      <c r="Y346" s="6" t="s">
        <v>1753</v>
      </c>
      <c r="Z346" s="7" t="s">
        <v>400</v>
      </c>
      <c r="AA346" s="4" t="s">
        <v>400</v>
      </c>
      <c r="AB346" s="13">
        <v>0</v>
      </c>
      <c r="AC346" s="13">
        <v>0</v>
      </c>
      <c r="AD346" s="16" t="s">
        <v>34</v>
      </c>
      <c r="AE346" s="12">
        <v>43100</v>
      </c>
      <c r="AF346" s="13" t="s">
        <v>1760</v>
      </c>
      <c r="AG346" s="8" t="s">
        <v>1890</v>
      </c>
      <c r="AH346" s="26"/>
    </row>
    <row r="347" spans="1:34" ht="135">
      <c r="A347" s="1">
        <v>543</v>
      </c>
      <c r="B347" s="2" t="s">
        <v>1236</v>
      </c>
      <c r="C347" s="38" t="s">
        <v>25</v>
      </c>
      <c r="D347" s="38" t="s">
        <v>26</v>
      </c>
      <c r="E347" s="2" t="s">
        <v>27</v>
      </c>
      <c r="F347" s="38">
        <v>2017</v>
      </c>
      <c r="G347" s="2">
        <v>102</v>
      </c>
      <c r="H347" s="38" t="s">
        <v>1370</v>
      </c>
      <c r="I347" s="38">
        <v>1</v>
      </c>
      <c r="J347" s="2" t="s">
        <v>28</v>
      </c>
      <c r="K347" s="2" t="s">
        <v>1227</v>
      </c>
      <c r="L347" s="2" t="s">
        <v>795</v>
      </c>
      <c r="M347" s="2" t="s">
        <v>31</v>
      </c>
      <c r="N347" s="2" t="s">
        <v>1379</v>
      </c>
      <c r="O347" s="2" t="s">
        <v>1380</v>
      </c>
      <c r="P347" s="2" t="s">
        <v>1381</v>
      </c>
      <c r="Q347" s="2" t="s">
        <v>1382</v>
      </c>
      <c r="R347" s="2" t="s">
        <v>1383</v>
      </c>
      <c r="S347" s="2">
        <v>1</v>
      </c>
      <c r="T347" s="2" t="s">
        <v>520</v>
      </c>
      <c r="U347" s="2" t="s">
        <v>1384</v>
      </c>
      <c r="V347" s="2" t="s">
        <v>1264</v>
      </c>
      <c r="W347" s="2" t="s">
        <v>33</v>
      </c>
      <c r="X347" s="38" t="s">
        <v>44</v>
      </c>
      <c r="Y347" s="6" t="s">
        <v>118</v>
      </c>
      <c r="Z347" s="5" t="s">
        <v>1803</v>
      </c>
      <c r="AA347" s="4" t="s">
        <v>1786</v>
      </c>
      <c r="AB347" s="13">
        <v>0</v>
      </c>
      <c r="AC347" s="13"/>
      <c r="AD347" s="16" t="s">
        <v>44</v>
      </c>
      <c r="AE347" s="12">
        <v>43222</v>
      </c>
      <c r="AF347" s="13" t="s">
        <v>1828</v>
      </c>
      <c r="AG347" s="8" t="s">
        <v>1857</v>
      </c>
      <c r="AH347" s="26"/>
    </row>
    <row r="348" spans="1:34" ht="135">
      <c r="A348" s="1">
        <v>544</v>
      </c>
      <c r="B348" s="2" t="s">
        <v>1236</v>
      </c>
      <c r="C348" s="38" t="s">
        <v>25</v>
      </c>
      <c r="D348" s="38" t="s">
        <v>26</v>
      </c>
      <c r="E348" s="2" t="s">
        <v>27</v>
      </c>
      <c r="F348" s="38">
        <v>2017</v>
      </c>
      <c r="G348" s="2">
        <v>102</v>
      </c>
      <c r="H348" s="38" t="s">
        <v>1370</v>
      </c>
      <c r="I348" s="38">
        <v>2</v>
      </c>
      <c r="J348" s="2" t="s">
        <v>28</v>
      </c>
      <c r="K348" s="2" t="s">
        <v>1227</v>
      </c>
      <c r="L348" s="2" t="s">
        <v>795</v>
      </c>
      <c r="M348" s="2" t="s">
        <v>31</v>
      </c>
      <c r="N348" s="2" t="s">
        <v>1379</v>
      </c>
      <c r="O348" s="2" t="s">
        <v>1380</v>
      </c>
      <c r="P348" s="2" t="s">
        <v>1385</v>
      </c>
      <c r="Q348" s="2" t="s">
        <v>1386</v>
      </c>
      <c r="R348" s="2" t="s">
        <v>1387</v>
      </c>
      <c r="S348" s="2">
        <v>2</v>
      </c>
      <c r="T348" s="2" t="s">
        <v>520</v>
      </c>
      <c r="U348" s="2" t="s">
        <v>1384</v>
      </c>
      <c r="V348" s="2" t="s">
        <v>1264</v>
      </c>
      <c r="W348" s="2" t="s">
        <v>33</v>
      </c>
      <c r="X348" s="38" t="s">
        <v>44</v>
      </c>
      <c r="Y348" s="6" t="s">
        <v>118</v>
      </c>
      <c r="Z348" s="5" t="s">
        <v>1803</v>
      </c>
      <c r="AA348" s="4" t="s">
        <v>1786</v>
      </c>
      <c r="AB348" s="13">
        <v>0</v>
      </c>
      <c r="AC348" s="13"/>
      <c r="AD348" s="16" t="s">
        <v>44</v>
      </c>
      <c r="AE348" s="12">
        <v>43222</v>
      </c>
      <c r="AF348" s="13" t="s">
        <v>1828</v>
      </c>
      <c r="AG348" s="8" t="s">
        <v>1857</v>
      </c>
      <c r="AH348" s="26"/>
    </row>
    <row r="349" spans="1:34" ht="135">
      <c r="A349" s="1">
        <v>545</v>
      </c>
      <c r="B349" s="2" t="s">
        <v>1236</v>
      </c>
      <c r="C349" s="38" t="s">
        <v>25</v>
      </c>
      <c r="D349" s="38" t="s">
        <v>26</v>
      </c>
      <c r="E349" s="2" t="s">
        <v>27</v>
      </c>
      <c r="F349" s="38">
        <v>2017</v>
      </c>
      <c r="G349" s="2">
        <v>102</v>
      </c>
      <c r="H349" s="38" t="s">
        <v>1370</v>
      </c>
      <c r="I349" s="38">
        <v>3</v>
      </c>
      <c r="J349" s="2" t="s">
        <v>28</v>
      </c>
      <c r="K349" s="2" t="s">
        <v>1227</v>
      </c>
      <c r="L349" s="2" t="s">
        <v>795</v>
      </c>
      <c r="M349" s="2" t="s">
        <v>31</v>
      </c>
      <c r="N349" s="2" t="s">
        <v>1379</v>
      </c>
      <c r="O349" s="2" t="s">
        <v>1380</v>
      </c>
      <c r="P349" s="2" t="s">
        <v>1388</v>
      </c>
      <c r="Q349" s="2" t="s">
        <v>1389</v>
      </c>
      <c r="R349" s="2" t="s">
        <v>1390</v>
      </c>
      <c r="S349" s="2">
        <v>1</v>
      </c>
      <c r="T349" s="2" t="s">
        <v>520</v>
      </c>
      <c r="U349" s="2" t="s">
        <v>1384</v>
      </c>
      <c r="V349" s="2" t="s">
        <v>1264</v>
      </c>
      <c r="W349" s="2" t="s">
        <v>33</v>
      </c>
      <c r="X349" s="38" t="s">
        <v>44</v>
      </c>
      <c r="Y349" s="6" t="s">
        <v>118</v>
      </c>
      <c r="Z349" s="5" t="s">
        <v>1803</v>
      </c>
      <c r="AA349" s="4" t="s">
        <v>1786</v>
      </c>
      <c r="AB349" s="13">
        <v>0</v>
      </c>
      <c r="AC349" s="13"/>
      <c r="AD349" s="16" t="s">
        <v>44</v>
      </c>
      <c r="AE349" s="12">
        <v>43222</v>
      </c>
      <c r="AF349" s="13" t="s">
        <v>1828</v>
      </c>
      <c r="AG349" s="8" t="s">
        <v>1857</v>
      </c>
      <c r="AH349" s="26"/>
    </row>
    <row r="350" spans="1:34" ht="99">
      <c r="A350" s="1">
        <v>546</v>
      </c>
      <c r="B350" s="2" t="s">
        <v>1236</v>
      </c>
      <c r="C350" s="38" t="s">
        <v>25</v>
      </c>
      <c r="D350" s="38" t="s">
        <v>26</v>
      </c>
      <c r="E350" s="2" t="s">
        <v>27</v>
      </c>
      <c r="F350" s="38">
        <v>2017</v>
      </c>
      <c r="G350" s="2">
        <v>102</v>
      </c>
      <c r="H350" s="38" t="s">
        <v>1370</v>
      </c>
      <c r="I350" s="38">
        <v>4</v>
      </c>
      <c r="J350" s="2" t="s">
        <v>28</v>
      </c>
      <c r="K350" s="2" t="s">
        <v>1227</v>
      </c>
      <c r="L350" s="2" t="s">
        <v>795</v>
      </c>
      <c r="M350" s="2" t="s">
        <v>31</v>
      </c>
      <c r="N350" s="2" t="s">
        <v>1379</v>
      </c>
      <c r="O350" s="2" t="s">
        <v>1391</v>
      </c>
      <c r="P350" s="2" t="s">
        <v>1392</v>
      </c>
      <c r="Q350" s="2" t="s">
        <v>1393</v>
      </c>
      <c r="R350" s="2" t="s">
        <v>1394</v>
      </c>
      <c r="S350" s="2">
        <v>1</v>
      </c>
      <c r="T350" s="2" t="s">
        <v>520</v>
      </c>
      <c r="U350" s="2" t="s">
        <v>1395</v>
      </c>
      <c r="V350" s="2" t="s">
        <v>1396</v>
      </c>
      <c r="W350" s="2" t="s">
        <v>33</v>
      </c>
      <c r="X350" s="38" t="s">
        <v>44</v>
      </c>
      <c r="Y350" s="6" t="s">
        <v>118</v>
      </c>
      <c r="Z350" s="5" t="s">
        <v>1803</v>
      </c>
      <c r="AA350" s="4" t="s">
        <v>1786</v>
      </c>
      <c r="AB350" s="13">
        <v>0</v>
      </c>
      <c r="AC350" s="13"/>
      <c r="AD350" s="16" t="s">
        <v>44</v>
      </c>
      <c r="AE350" s="12">
        <v>43222</v>
      </c>
      <c r="AF350" s="13" t="s">
        <v>1828</v>
      </c>
      <c r="AG350" s="8" t="s">
        <v>1776</v>
      </c>
      <c r="AH350" s="26"/>
    </row>
    <row r="351" spans="1:34" ht="153">
      <c r="A351" s="1">
        <v>547</v>
      </c>
      <c r="B351" s="2" t="s">
        <v>1228</v>
      </c>
      <c r="C351" s="38" t="s">
        <v>25</v>
      </c>
      <c r="D351" s="38" t="s">
        <v>26</v>
      </c>
      <c r="E351" s="2" t="s">
        <v>27</v>
      </c>
      <c r="F351" s="38">
        <v>2016</v>
      </c>
      <c r="G351" s="2">
        <v>119</v>
      </c>
      <c r="H351" s="38" t="s">
        <v>1370</v>
      </c>
      <c r="I351" s="38">
        <v>1</v>
      </c>
      <c r="J351" s="2" t="s">
        <v>28</v>
      </c>
      <c r="K351" s="2" t="s">
        <v>1227</v>
      </c>
      <c r="L351" s="2" t="s">
        <v>30</v>
      </c>
      <c r="M351" s="2" t="s">
        <v>342</v>
      </c>
      <c r="N351" s="2" t="s">
        <v>1397</v>
      </c>
      <c r="O351" s="2" t="s">
        <v>1398</v>
      </c>
      <c r="P351" s="2" t="s">
        <v>1255</v>
      </c>
      <c r="Q351" s="2" t="s">
        <v>1256</v>
      </c>
      <c r="R351" s="2" t="s">
        <v>1399</v>
      </c>
      <c r="S351" s="2">
        <v>100</v>
      </c>
      <c r="T351" s="2" t="s">
        <v>323</v>
      </c>
      <c r="U351" s="2" t="s">
        <v>67</v>
      </c>
      <c r="V351" s="2" t="s">
        <v>1257</v>
      </c>
      <c r="W351" s="2" t="s">
        <v>33</v>
      </c>
      <c r="X351" s="38" t="s">
        <v>44</v>
      </c>
      <c r="Y351" s="6" t="s">
        <v>1767</v>
      </c>
      <c r="Z351" s="7" t="s">
        <v>323</v>
      </c>
      <c r="AA351" s="4" t="s">
        <v>662</v>
      </c>
      <c r="AB351" s="13">
        <v>100</v>
      </c>
      <c r="AC351" s="13">
        <v>100</v>
      </c>
      <c r="AD351" s="12" t="s">
        <v>34</v>
      </c>
      <c r="AE351" s="12">
        <v>43100</v>
      </c>
      <c r="AF351" s="13" t="s">
        <v>1755</v>
      </c>
      <c r="AG351" s="8" t="s">
        <v>1779</v>
      </c>
      <c r="AH351" s="26"/>
    </row>
    <row r="352" spans="1:34" ht="72">
      <c r="A352" s="1">
        <v>549</v>
      </c>
      <c r="B352" s="2" t="s">
        <v>1404</v>
      </c>
      <c r="C352" s="38" t="s">
        <v>25</v>
      </c>
      <c r="D352" s="38" t="s">
        <v>26</v>
      </c>
      <c r="E352" s="2" t="s">
        <v>27</v>
      </c>
      <c r="F352" s="38">
        <v>2016</v>
      </c>
      <c r="G352" s="2">
        <v>115</v>
      </c>
      <c r="H352" s="38" t="s">
        <v>1370</v>
      </c>
      <c r="I352" s="38">
        <v>1</v>
      </c>
      <c r="J352" s="2" t="s">
        <v>28</v>
      </c>
      <c r="K352" s="2" t="s">
        <v>1227</v>
      </c>
      <c r="L352" s="2" t="s">
        <v>30</v>
      </c>
      <c r="M352" s="2" t="s">
        <v>342</v>
      </c>
      <c r="N352" s="2" t="s">
        <v>1405</v>
      </c>
      <c r="O352" s="2" t="s">
        <v>352</v>
      </c>
      <c r="P352" s="2" t="s">
        <v>1406</v>
      </c>
      <c r="Q352" s="2" t="s">
        <v>349</v>
      </c>
      <c r="R352" s="2" t="s">
        <v>1407</v>
      </c>
      <c r="S352" s="2">
        <v>1</v>
      </c>
      <c r="T352" s="2" t="s">
        <v>353</v>
      </c>
      <c r="U352" s="2" t="s">
        <v>1408</v>
      </c>
      <c r="V352" s="2" t="s">
        <v>73</v>
      </c>
      <c r="W352" s="2" t="s">
        <v>33</v>
      </c>
      <c r="X352" s="38" t="s">
        <v>44</v>
      </c>
      <c r="Y352" s="6" t="s">
        <v>1753</v>
      </c>
      <c r="Z352" s="5" t="s">
        <v>1414</v>
      </c>
      <c r="AA352" s="4" t="s">
        <v>1771</v>
      </c>
      <c r="AB352" s="13">
        <v>100</v>
      </c>
      <c r="AC352" s="13">
        <v>100</v>
      </c>
      <c r="AD352" s="16" t="s">
        <v>34</v>
      </c>
      <c r="AE352" s="12">
        <v>43084</v>
      </c>
      <c r="AF352" s="13" t="s">
        <v>1943</v>
      </c>
      <c r="AG352" s="8" t="s">
        <v>1891</v>
      </c>
      <c r="AH352" s="26"/>
    </row>
    <row r="353" spans="1:34" ht="72">
      <c r="A353" s="1">
        <v>550</v>
      </c>
      <c r="B353" s="2" t="s">
        <v>1404</v>
      </c>
      <c r="C353" s="38" t="s">
        <v>25</v>
      </c>
      <c r="D353" s="38" t="s">
        <v>26</v>
      </c>
      <c r="E353" s="2" t="s">
        <v>27</v>
      </c>
      <c r="F353" s="38">
        <v>2016</v>
      </c>
      <c r="G353" s="2">
        <v>115</v>
      </c>
      <c r="H353" s="38" t="s">
        <v>1370</v>
      </c>
      <c r="I353" s="38">
        <v>2</v>
      </c>
      <c r="J353" s="2" t="s">
        <v>28</v>
      </c>
      <c r="K353" s="2" t="s">
        <v>1227</v>
      </c>
      <c r="L353" s="2" t="s">
        <v>30</v>
      </c>
      <c r="M353" s="2" t="s">
        <v>342</v>
      </c>
      <c r="N353" s="2" t="s">
        <v>1405</v>
      </c>
      <c r="O353" s="2" t="s">
        <v>1409</v>
      </c>
      <c r="P353" s="2" t="s">
        <v>70</v>
      </c>
      <c r="Q353" s="2" t="s">
        <v>71</v>
      </c>
      <c r="R353" s="2" t="s">
        <v>72</v>
      </c>
      <c r="S353" s="2">
        <v>80</v>
      </c>
      <c r="T353" s="2" t="s">
        <v>1410</v>
      </c>
      <c r="U353" s="2" t="s">
        <v>1408</v>
      </c>
      <c r="V353" s="2" t="s">
        <v>73</v>
      </c>
      <c r="W353" s="2" t="s">
        <v>33</v>
      </c>
      <c r="X353" s="38" t="s">
        <v>44</v>
      </c>
      <c r="Y353" s="6" t="s">
        <v>1753</v>
      </c>
      <c r="Z353" s="7" t="s">
        <v>1410</v>
      </c>
      <c r="AA353" s="4" t="s">
        <v>1804</v>
      </c>
      <c r="AB353" s="13">
        <v>100</v>
      </c>
      <c r="AC353" s="13">
        <v>100</v>
      </c>
      <c r="AD353" s="16" t="s">
        <v>34</v>
      </c>
      <c r="AE353" s="12">
        <v>43220</v>
      </c>
      <c r="AF353" s="13" t="s">
        <v>1941</v>
      </c>
      <c r="AG353" s="8" t="s">
        <v>1877</v>
      </c>
      <c r="AH353" s="26"/>
    </row>
    <row r="354" spans="1:34" ht="72">
      <c r="A354" s="1">
        <v>551</v>
      </c>
      <c r="B354" s="2" t="s">
        <v>1404</v>
      </c>
      <c r="C354" s="38" t="s">
        <v>25</v>
      </c>
      <c r="D354" s="38" t="s">
        <v>26</v>
      </c>
      <c r="E354" s="2" t="s">
        <v>27</v>
      </c>
      <c r="F354" s="38">
        <v>2016</v>
      </c>
      <c r="G354" s="2">
        <v>115</v>
      </c>
      <c r="H354" s="38" t="s">
        <v>1370</v>
      </c>
      <c r="I354" s="38">
        <v>3</v>
      </c>
      <c r="J354" s="2" t="s">
        <v>28</v>
      </c>
      <c r="K354" s="2" t="s">
        <v>1227</v>
      </c>
      <c r="L354" s="2" t="s">
        <v>30</v>
      </c>
      <c r="M354" s="2" t="s">
        <v>342</v>
      </c>
      <c r="N354" s="2" t="s">
        <v>1405</v>
      </c>
      <c r="O354" s="2" t="s">
        <v>1409</v>
      </c>
      <c r="P354" s="2" t="s">
        <v>1411</v>
      </c>
      <c r="Q354" s="2" t="s">
        <v>1412</v>
      </c>
      <c r="R354" s="2" t="s">
        <v>1413</v>
      </c>
      <c r="S354" s="2">
        <v>50</v>
      </c>
      <c r="T354" s="2" t="s">
        <v>1414</v>
      </c>
      <c r="U354" s="2" t="s">
        <v>1408</v>
      </c>
      <c r="V354" s="2" t="s">
        <v>73</v>
      </c>
      <c r="W354" s="2" t="s">
        <v>33</v>
      </c>
      <c r="X354" s="38" t="s">
        <v>44</v>
      </c>
      <c r="Y354" s="6" t="s">
        <v>1753</v>
      </c>
      <c r="Z354" s="5" t="s">
        <v>1414</v>
      </c>
      <c r="AA354" s="4" t="s">
        <v>1771</v>
      </c>
      <c r="AB354" s="13">
        <v>91</v>
      </c>
      <c r="AC354" s="13">
        <v>0</v>
      </c>
      <c r="AD354" s="16" t="s">
        <v>34</v>
      </c>
      <c r="AE354" s="12">
        <v>43084</v>
      </c>
      <c r="AF354" s="13" t="s">
        <v>1943</v>
      </c>
      <c r="AG354" s="8" t="s">
        <v>1892</v>
      </c>
      <c r="AH354" s="26"/>
    </row>
    <row r="355" spans="1:34" ht="72">
      <c r="A355" s="1">
        <v>552</v>
      </c>
      <c r="B355" s="2" t="s">
        <v>1404</v>
      </c>
      <c r="C355" s="38" t="s">
        <v>25</v>
      </c>
      <c r="D355" s="38" t="s">
        <v>26</v>
      </c>
      <c r="E355" s="2" t="s">
        <v>27</v>
      </c>
      <c r="F355" s="38">
        <v>2016</v>
      </c>
      <c r="G355" s="2">
        <v>115</v>
      </c>
      <c r="H355" s="38" t="s">
        <v>1370</v>
      </c>
      <c r="I355" s="38">
        <v>4</v>
      </c>
      <c r="J355" s="2" t="s">
        <v>28</v>
      </c>
      <c r="K355" s="2" t="s">
        <v>1227</v>
      </c>
      <c r="L355" s="2" t="s">
        <v>30</v>
      </c>
      <c r="M355" s="2" t="s">
        <v>342</v>
      </c>
      <c r="N355" s="2" t="s">
        <v>1405</v>
      </c>
      <c r="O355" s="2" t="s">
        <v>1409</v>
      </c>
      <c r="P355" s="2" t="s">
        <v>1415</v>
      </c>
      <c r="Q355" s="2" t="s">
        <v>1416</v>
      </c>
      <c r="R355" s="2" t="s">
        <v>1417</v>
      </c>
      <c r="S355" s="2">
        <v>1</v>
      </c>
      <c r="T355" s="2" t="s">
        <v>1418</v>
      </c>
      <c r="U355" s="2" t="s">
        <v>1408</v>
      </c>
      <c r="V355" s="2" t="s">
        <v>73</v>
      </c>
      <c r="W355" s="2" t="s">
        <v>33</v>
      </c>
      <c r="X355" s="38" t="s">
        <v>44</v>
      </c>
      <c r="Y355" s="6" t="s">
        <v>1753</v>
      </c>
      <c r="Z355" s="5" t="s">
        <v>1805</v>
      </c>
      <c r="AA355" s="4" t="s">
        <v>1771</v>
      </c>
      <c r="AB355" s="13">
        <v>100</v>
      </c>
      <c r="AC355" s="13">
        <v>100</v>
      </c>
      <c r="AD355" s="16" t="s">
        <v>34</v>
      </c>
      <c r="AE355" s="12">
        <v>43084</v>
      </c>
      <c r="AF355" s="13" t="s">
        <v>1943</v>
      </c>
      <c r="AG355" s="8" t="s">
        <v>1806</v>
      </c>
      <c r="AH355" s="26"/>
    </row>
    <row r="356" spans="1:34" ht="144">
      <c r="A356" s="1">
        <v>553</v>
      </c>
      <c r="B356" s="2" t="s">
        <v>997</v>
      </c>
      <c r="C356" s="38" t="s">
        <v>25</v>
      </c>
      <c r="D356" s="38" t="s">
        <v>26</v>
      </c>
      <c r="E356" s="2" t="s">
        <v>27</v>
      </c>
      <c r="F356" s="38">
        <v>2015</v>
      </c>
      <c r="G356" s="2">
        <v>117</v>
      </c>
      <c r="H356" s="38" t="s">
        <v>1419</v>
      </c>
      <c r="I356" s="38">
        <v>1</v>
      </c>
      <c r="J356" s="2" t="s">
        <v>28</v>
      </c>
      <c r="K356" s="2" t="s">
        <v>1227</v>
      </c>
      <c r="L356" s="2" t="s">
        <v>31</v>
      </c>
      <c r="M356" s="2" t="s">
        <v>31</v>
      </c>
      <c r="N356" s="2" t="s">
        <v>1420</v>
      </c>
      <c r="O356" s="2" t="s">
        <v>1421</v>
      </c>
      <c r="P356" s="2" t="s">
        <v>1400</v>
      </c>
      <c r="Q356" s="2" t="s">
        <v>1401</v>
      </c>
      <c r="R356" s="2" t="s">
        <v>1422</v>
      </c>
      <c r="S356" s="2">
        <v>1</v>
      </c>
      <c r="T356" s="2" t="s">
        <v>1423</v>
      </c>
      <c r="U356" s="2" t="s">
        <v>1402</v>
      </c>
      <c r="V356" s="2" t="s">
        <v>1403</v>
      </c>
      <c r="W356" s="2" t="s">
        <v>33</v>
      </c>
      <c r="X356" s="38" t="s">
        <v>44</v>
      </c>
      <c r="Y356" s="6" t="s">
        <v>1753</v>
      </c>
      <c r="Z356" s="2" t="s">
        <v>1423</v>
      </c>
      <c r="AA356" s="4"/>
      <c r="AB356" s="13"/>
      <c r="AC356" s="13"/>
      <c r="AD356" s="13" t="s">
        <v>34</v>
      </c>
      <c r="AE356" s="12"/>
      <c r="AF356" s="13" t="s">
        <v>1941</v>
      </c>
      <c r="AG356" s="8" t="s">
        <v>1911</v>
      </c>
      <c r="AH356" s="26"/>
    </row>
    <row r="357" spans="1:34" ht="144">
      <c r="A357" s="1">
        <v>554</v>
      </c>
      <c r="B357" s="2" t="s">
        <v>74</v>
      </c>
      <c r="C357" s="38" t="s">
        <v>25</v>
      </c>
      <c r="D357" s="38" t="s">
        <v>26</v>
      </c>
      <c r="E357" s="2" t="s">
        <v>27</v>
      </c>
      <c r="F357" s="38">
        <v>2017</v>
      </c>
      <c r="G357" s="2">
        <v>91</v>
      </c>
      <c r="H357" s="38" t="s">
        <v>1424</v>
      </c>
      <c r="I357" s="38">
        <v>1</v>
      </c>
      <c r="J357" s="2" t="s">
        <v>28</v>
      </c>
      <c r="K357" s="2" t="s">
        <v>58</v>
      </c>
      <c r="L357" s="2" t="s">
        <v>956</v>
      </c>
      <c r="M357" s="2" t="s">
        <v>957</v>
      </c>
      <c r="N357" s="2" t="s">
        <v>1425</v>
      </c>
      <c r="O357" s="2" t="s">
        <v>524</v>
      </c>
      <c r="P357" s="2" t="s">
        <v>1426</v>
      </c>
      <c r="Q357" s="2" t="s">
        <v>529</v>
      </c>
      <c r="R357" s="2" t="s">
        <v>530</v>
      </c>
      <c r="S357" s="2">
        <v>100</v>
      </c>
      <c r="T357" s="2" t="s">
        <v>285</v>
      </c>
      <c r="U357" s="2" t="s">
        <v>81</v>
      </c>
      <c r="V357" s="2" t="s">
        <v>360</v>
      </c>
      <c r="W357" s="2" t="s">
        <v>33</v>
      </c>
      <c r="X357" s="38" t="s">
        <v>44</v>
      </c>
      <c r="Y357" s="6" t="s">
        <v>118</v>
      </c>
      <c r="Z357" s="5" t="s">
        <v>1787</v>
      </c>
      <c r="AA357" s="4" t="s">
        <v>1773</v>
      </c>
      <c r="AB357" s="13">
        <v>0</v>
      </c>
      <c r="AC357" s="13"/>
      <c r="AD357" s="16" t="s">
        <v>44</v>
      </c>
      <c r="AE357" s="12">
        <v>43222</v>
      </c>
      <c r="AF357" s="13" t="s">
        <v>1828</v>
      </c>
      <c r="AG357" s="8" t="s">
        <v>1776</v>
      </c>
      <c r="AH357" s="26"/>
    </row>
    <row r="358" spans="1:34" ht="144">
      <c r="A358" s="1">
        <v>555</v>
      </c>
      <c r="B358" s="2" t="s">
        <v>74</v>
      </c>
      <c r="C358" s="38" t="s">
        <v>25</v>
      </c>
      <c r="D358" s="38" t="s">
        <v>26</v>
      </c>
      <c r="E358" s="2" t="s">
        <v>27</v>
      </c>
      <c r="F358" s="38">
        <v>2017</v>
      </c>
      <c r="G358" s="2">
        <v>91</v>
      </c>
      <c r="H358" s="38" t="s">
        <v>1424</v>
      </c>
      <c r="I358" s="38">
        <v>2</v>
      </c>
      <c r="J358" s="2" t="s">
        <v>28</v>
      </c>
      <c r="K358" s="2" t="s">
        <v>58</v>
      </c>
      <c r="L358" s="2" t="s">
        <v>956</v>
      </c>
      <c r="M358" s="2" t="s">
        <v>957</v>
      </c>
      <c r="N358" s="2" t="s">
        <v>1425</v>
      </c>
      <c r="O358" s="2" t="s">
        <v>524</v>
      </c>
      <c r="P358" s="2" t="s">
        <v>1426</v>
      </c>
      <c r="Q358" s="2" t="s">
        <v>529</v>
      </c>
      <c r="R358" s="2" t="s">
        <v>1427</v>
      </c>
      <c r="S358" s="2">
        <v>100</v>
      </c>
      <c r="T358" s="2" t="s">
        <v>285</v>
      </c>
      <c r="U358" s="2" t="s">
        <v>81</v>
      </c>
      <c r="V358" s="2" t="s">
        <v>360</v>
      </c>
      <c r="W358" s="2" t="s">
        <v>33</v>
      </c>
      <c r="X358" s="38" t="s">
        <v>44</v>
      </c>
      <c r="Y358" s="6" t="s">
        <v>118</v>
      </c>
      <c r="Z358" s="5" t="s">
        <v>1787</v>
      </c>
      <c r="AA358" s="4" t="s">
        <v>1773</v>
      </c>
      <c r="AB358" s="13">
        <v>0</v>
      </c>
      <c r="AC358" s="13"/>
      <c r="AD358" s="16" t="s">
        <v>44</v>
      </c>
      <c r="AE358" s="12">
        <v>43222</v>
      </c>
      <c r="AF358" s="13" t="s">
        <v>1828</v>
      </c>
      <c r="AG358" s="8" t="s">
        <v>1776</v>
      </c>
      <c r="AH358" s="26"/>
    </row>
    <row r="359" spans="1:34" ht="144">
      <c r="A359" s="1">
        <v>556</v>
      </c>
      <c r="B359" s="2" t="s">
        <v>74</v>
      </c>
      <c r="C359" s="38" t="s">
        <v>25</v>
      </c>
      <c r="D359" s="38" t="s">
        <v>26</v>
      </c>
      <c r="E359" s="2" t="s">
        <v>27</v>
      </c>
      <c r="F359" s="38">
        <v>2017</v>
      </c>
      <c r="G359" s="2">
        <v>91</v>
      </c>
      <c r="H359" s="38" t="s">
        <v>1428</v>
      </c>
      <c r="I359" s="38">
        <v>1</v>
      </c>
      <c r="J359" s="2" t="s">
        <v>28</v>
      </c>
      <c r="K359" s="2" t="s">
        <v>58</v>
      </c>
      <c r="L359" s="2" t="s">
        <v>956</v>
      </c>
      <c r="M359" s="2" t="s">
        <v>957</v>
      </c>
      <c r="N359" s="2" t="s">
        <v>1429</v>
      </c>
      <c r="O359" s="2" t="s">
        <v>524</v>
      </c>
      <c r="P359" s="2" t="s">
        <v>1426</v>
      </c>
      <c r="Q359" s="2" t="s">
        <v>529</v>
      </c>
      <c r="R359" s="2" t="s">
        <v>530</v>
      </c>
      <c r="S359" s="2">
        <v>100</v>
      </c>
      <c r="T359" s="2" t="s">
        <v>285</v>
      </c>
      <c r="U359" s="2" t="s">
        <v>81</v>
      </c>
      <c r="V359" s="2" t="s">
        <v>360</v>
      </c>
      <c r="W359" s="2" t="s">
        <v>33</v>
      </c>
      <c r="X359" s="38" t="s">
        <v>44</v>
      </c>
      <c r="Y359" s="6" t="s">
        <v>118</v>
      </c>
      <c r="Z359" s="5" t="s">
        <v>1787</v>
      </c>
      <c r="AA359" s="4" t="s">
        <v>1773</v>
      </c>
      <c r="AB359" s="13">
        <v>0</v>
      </c>
      <c r="AC359" s="13"/>
      <c r="AD359" s="16" t="s">
        <v>44</v>
      </c>
      <c r="AE359" s="12">
        <v>43222</v>
      </c>
      <c r="AF359" s="13" t="s">
        <v>1828</v>
      </c>
      <c r="AG359" s="8" t="s">
        <v>1776</v>
      </c>
      <c r="AH359" s="26"/>
    </row>
    <row r="360" spans="1:34" ht="144">
      <c r="A360" s="1">
        <v>557</v>
      </c>
      <c r="B360" s="2" t="s">
        <v>74</v>
      </c>
      <c r="C360" s="38" t="s">
        <v>25</v>
      </c>
      <c r="D360" s="38" t="s">
        <v>26</v>
      </c>
      <c r="E360" s="2" t="s">
        <v>27</v>
      </c>
      <c r="F360" s="38">
        <v>2017</v>
      </c>
      <c r="G360" s="2">
        <v>91</v>
      </c>
      <c r="H360" s="38" t="s">
        <v>1428</v>
      </c>
      <c r="I360" s="38">
        <v>2</v>
      </c>
      <c r="J360" s="2" t="s">
        <v>28</v>
      </c>
      <c r="K360" s="2" t="s">
        <v>58</v>
      </c>
      <c r="L360" s="2" t="s">
        <v>956</v>
      </c>
      <c r="M360" s="2" t="s">
        <v>957</v>
      </c>
      <c r="N360" s="2" t="s">
        <v>1429</v>
      </c>
      <c r="O360" s="2" t="s">
        <v>524</v>
      </c>
      <c r="P360" s="2" t="s">
        <v>1426</v>
      </c>
      <c r="Q360" s="2" t="s">
        <v>529</v>
      </c>
      <c r="R360" s="2" t="s">
        <v>1427</v>
      </c>
      <c r="S360" s="2">
        <v>100</v>
      </c>
      <c r="T360" s="2" t="s">
        <v>285</v>
      </c>
      <c r="U360" s="2" t="s">
        <v>81</v>
      </c>
      <c r="V360" s="2" t="s">
        <v>360</v>
      </c>
      <c r="W360" s="2" t="s">
        <v>33</v>
      </c>
      <c r="X360" s="38" t="s">
        <v>44</v>
      </c>
      <c r="Y360" s="6" t="s">
        <v>118</v>
      </c>
      <c r="Z360" s="5" t="s">
        <v>1787</v>
      </c>
      <c r="AA360" s="4" t="s">
        <v>1773</v>
      </c>
      <c r="AB360" s="13">
        <v>0</v>
      </c>
      <c r="AC360" s="13"/>
      <c r="AD360" s="16" t="s">
        <v>44</v>
      </c>
      <c r="AE360" s="12">
        <v>43222</v>
      </c>
      <c r="AF360" s="13" t="s">
        <v>1828</v>
      </c>
      <c r="AG360" s="8" t="s">
        <v>1776</v>
      </c>
      <c r="AH360" s="26"/>
    </row>
    <row r="361" spans="1:34" ht="81">
      <c r="A361" s="1">
        <v>558</v>
      </c>
      <c r="B361" s="2" t="s">
        <v>1236</v>
      </c>
      <c r="C361" s="38" t="s">
        <v>25</v>
      </c>
      <c r="D361" s="38" t="s">
        <v>26</v>
      </c>
      <c r="E361" s="2" t="s">
        <v>27</v>
      </c>
      <c r="F361" s="38">
        <v>2017</v>
      </c>
      <c r="G361" s="2">
        <v>102</v>
      </c>
      <c r="H361" s="38" t="s">
        <v>1428</v>
      </c>
      <c r="I361" s="38">
        <v>1</v>
      </c>
      <c r="J361" s="2" t="s">
        <v>28</v>
      </c>
      <c r="K361" s="2" t="s">
        <v>1227</v>
      </c>
      <c r="L361" s="2" t="s">
        <v>795</v>
      </c>
      <c r="M361" s="2" t="s">
        <v>31</v>
      </c>
      <c r="N361" s="2" t="s">
        <v>1430</v>
      </c>
      <c r="O361" s="2" t="s">
        <v>1431</v>
      </c>
      <c r="P361" s="2" t="s">
        <v>1432</v>
      </c>
      <c r="Q361" s="2" t="s">
        <v>1433</v>
      </c>
      <c r="R361" s="2" t="s">
        <v>1434</v>
      </c>
      <c r="S361" s="2">
        <v>1</v>
      </c>
      <c r="T361" s="2" t="s">
        <v>1435</v>
      </c>
      <c r="U361" s="2" t="s">
        <v>1243</v>
      </c>
      <c r="V361" s="2" t="s">
        <v>1292</v>
      </c>
      <c r="W361" s="2" t="s">
        <v>33</v>
      </c>
      <c r="X361" s="38" t="s">
        <v>44</v>
      </c>
      <c r="Y361" s="6" t="s">
        <v>1950</v>
      </c>
      <c r="Z361" s="7" t="s">
        <v>1807</v>
      </c>
      <c r="AA361" s="4" t="s">
        <v>1808</v>
      </c>
      <c r="AB361" s="13">
        <v>100</v>
      </c>
      <c r="AC361" s="13"/>
      <c r="AD361" s="12" t="s">
        <v>34</v>
      </c>
      <c r="AE361" s="12">
        <v>43203</v>
      </c>
      <c r="AF361" s="10" t="s">
        <v>1942</v>
      </c>
      <c r="AG361" s="8" t="s">
        <v>1834</v>
      </c>
      <c r="AH361" s="26"/>
    </row>
    <row r="362" spans="1:34" ht="81">
      <c r="A362" s="1">
        <v>559</v>
      </c>
      <c r="B362" s="2" t="s">
        <v>1236</v>
      </c>
      <c r="C362" s="38" t="s">
        <v>25</v>
      </c>
      <c r="D362" s="38" t="s">
        <v>26</v>
      </c>
      <c r="E362" s="2" t="s">
        <v>27</v>
      </c>
      <c r="F362" s="38">
        <v>2017</v>
      </c>
      <c r="G362" s="2">
        <v>102</v>
      </c>
      <c r="H362" s="38" t="s">
        <v>1428</v>
      </c>
      <c r="I362" s="38">
        <v>2</v>
      </c>
      <c r="J362" s="2" t="s">
        <v>28</v>
      </c>
      <c r="K362" s="2" t="s">
        <v>1227</v>
      </c>
      <c r="L362" s="2" t="s">
        <v>795</v>
      </c>
      <c r="M362" s="2" t="s">
        <v>31</v>
      </c>
      <c r="N362" s="2" t="s">
        <v>1430</v>
      </c>
      <c r="O362" s="2" t="s">
        <v>1431</v>
      </c>
      <c r="P362" s="2" t="s">
        <v>1436</v>
      </c>
      <c r="Q362" s="2" t="s">
        <v>1437</v>
      </c>
      <c r="R362" s="2" t="s">
        <v>1437</v>
      </c>
      <c r="S362" s="2">
        <v>1</v>
      </c>
      <c r="T362" s="2" t="s">
        <v>1435</v>
      </c>
      <c r="U362" s="2" t="s">
        <v>1243</v>
      </c>
      <c r="V362" s="2" t="s">
        <v>1292</v>
      </c>
      <c r="W362" s="2" t="s">
        <v>33</v>
      </c>
      <c r="X362" s="38" t="s">
        <v>44</v>
      </c>
      <c r="Y362" s="6" t="s">
        <v>1950</v>
      </c>
      <c r="Z362" s="7" t="s">
        <v>1807</v>
      </c>
      <c r="AA362" s="4" t="s">
        <v>1808</v>
      </c>
      <c r="AB362" s="13">
        <v>100</v>
      </c>
      <c r="AC362" s="13"/>
      <c r="AD362" s="12" t="s">
        <v>34</v>
      </c>
      <c r="AE362" s="12">
        <v>43203</v>
      </c>
      <c r="AF362" s="10" t="s">
        <v>1942</v>
      </c>
      <c r="AG362" s="8" t="s">
        <v>1836</v>
      </c>
      <c r="AH362" s="26"/>
    </row>
    <row r="363" spans="1:34" ht="81">
      <c r="A363" s="1">
        <v>560</v>
      </c>
      <c r="B363" s="2" t="s">
        <v>1236</v>
      </c>
      <c r="C363" s="38" t="s">
        <v>25</v>
      </c>
      <c r="D363" s="38" t="s">
        <v>26</v>
      </c>
      <c r="E363" s="2" t="s">
        <v>27</v>
      </c>
      <c r="F363" s="38">
        <v>2017</v>
      </c>
      <c r="G363" s="2">
        <v>102</v>
      </c>
      <c r="H363" s="38" t="s">
        <v>1438</v>
      </c>
      <c r="I363" s="38">
        <v>1</v>
      </c>
      <c r="J363" s="2" t="s">
        <v>28</v>
      </c>
      <c r="K363" s="2" t="s">
        <v>1227</v>
      </c>
      <c r="L363" s="2" t="s">
        <v>795</v>
      </c>
      <c r="M363" s="2" t="s">
        <v>31</v>
      </c>
      <c r="N363" s="2" t="s">
        <v>1439</v>
      </c>
      <c r="O363" s="2" t="s">
        <v>1431</v>
      </c>
      <c r="P363" s="2" t="s">
        <v>1432</v>
      </c>
      <c r="Q363" s="2" t="s">
        <v>1433</v>
      </c>
      <c r="R363" s="2" t="s">
        <v>1434</v>
      </c>
      <c r="S363" s="2">
        <v>1</v>
      </c>
      <c r="T363" s="2" t="s">
        <v>1440</v>
      </c>
      <c r="U363" s="2" t="s">
        <v>1243</v>
      </c>
      <c r="V363" s="2" t="s">
        <v>1292</v>
      </c>
      <c r="W363" s="2" t="s">
        <v>33</v>
      </c>
      <c r="X363" s="38" t="s">
        <v>44</v>
      </c>
      <c r="Y363" s="6" t="s">
        <v>1950</v>
      </c>
      <c r="Z363" s="7" t="s">
        <v>1809</v>
      </c>
      <c r="AA363" s="4" t="s">
        <v>1808</v>
      </c>
      <c r="AB363" s="13">
        <v>100</v>
      </c>
      <c r="AC363" s="13"/>
      <c r="AD363" s="12" t="s">
        <v>34</v>
      </c>
      <c r="AE363" s="12">
        <v>43203</v>
      </c>
      <c r="AF363" s="10" t="s">
        <v>1942</v>
      </c>
      <c r="AG363" s="8" t="s">
        <v>1835</v>
      </c>
      <c r="AH363" s="26"/>
    </row>
    <row r="364" spans="1:34" ht="81">
      <c r="A364" s="1">
        <v>561</v>
      </c>
      <c r="B364" s="2" t="s">
        <v>1236</v>
      </c>
      <c r="C364" s="38" t="s">
        <v>25</v>
      </c>
      <c r="D364" s="38" t="s">
        <v>26</v>
      </c>
      <c r="E364" s="2" t="s">
        <v>27</v>
      </c>
      <c r="F364" s="38">
        <v>2017</v>
      </c>
      <c r="G364" s="2">
        <v>102</v>
      </c>
      <c r="H364" s="38" t="s">
        <v>1438</v>
      </c>
      <c r="I364" s="38">
        <v>2</v>
      </c>
      <c r="J364" s="2" t="s">
        <v>28</v>
      </c>
      <c r="K364" s="2" t="s">
        <v>1227</v>
      </c>
      <c r="L364" s="2" t="s">
        <v>795</v>
      </c>
      <c r="M364" s="2" t="s">
        <v>31</v>
      </c>
      <c r="N364" s="2" t="s">
        <v>1439</v>
      </c>
      <c r="O364" s="2" t="s">
        <v>1431</v>
      </c>
      <c r="P364" s="2" t="s">
        <v>1436</v>
      </c>
      <c r="Q364" s="2" t="s">
        <v>1437</v>
      </c>
      <c r="R364" s="2" t="s">
        <v>1437</v>
      </c>
      <c r="S364" s="2">
        <v>1</v>
      </c>
      <c r="T364" s="2" t="s">
        <v>1440</v>
      </c>
      <c r="U364" s="2" t="s">
        <v>1243</v>
      </c>
      <c r="V364" s="2" t="s">
        <v>1292</v>
      </c>
      <c r="W364" s="2" t="s">
        <v>33</v>
      </c>
      <c r="X364" s="38" t="s">
        <v>44</v>
      </c>
      <c r="Y364" s="6" t="s">
        <v>1950</v>
      </c>
      <c r="Z364" s="7" t="s">
        <v>1809</v>
      </c>
      <c r="AA364" s="4" t="s">
        <v>1808</v>
      </c>
      <c r="AB364" s="13">
        <v>100</v>
      </c>
      <c r="AC364" s="13"/>
      <c r="AD364" s="12" t="s">
        <v>34</v>
      </c>
      <c r="AE364" s="12">
        <v>43203</v>
      </c>
      <c r="AF364" s="10" t="s">
        <v>1942</v>
      </c>
      <c r="AG364" s="8" t="s">
        <v>1836</v>
      </c>
      <c r="AH364" s="26"/>
    </row>
    <row r="365" spans="1:34" ht="117">
      <c r="A365" s="1">
        <v>562</v>
      </c>
      <c r="B365" s="2" t="s">
        <v>74</v>
      </c>
      <c r="C365" s="38" t="s">
        <v>25</v>
      </c>
      <c r="D365" s="38" t="s">
        <v>26</v>
      </c>
      <c r="E365" s="2" t="s">
        <v>27</v>
      </c>
      <c r="F365" s="38">
        <v>2017</v>
      </c>
      <c r="G365" s="2">
        <v>91</v>
      </c>
      <c r="H365" s="38" t="s">
        <v>1438</v>
      </c>
      <c r="I365" s="38">
        <v>1</v>
      </c>
      <c r="J365" s="2" t="s">
        <v>28</v>
      </c>
      <c r="K365" s="2" t="s">
        <v>58</v>
      </c>
      <c r="L365" s="2" t="s">
        <v>956</v>
      </c>
      <c r="M365" s="2" t="s">
        <v>957</v>
      </c>
      <c r="N365" s="2" t="s">
        <v>1441</v>
      </c>
      <c r="O365" s="2" t="s">
        <v>1442</v>
      </c>
      <c r="P365" s="2" t="s">
        <v>1443</v>
      </c>
      <c r="Q365" s="2" t="s">
        <v>1444</v>
      </c>
      <c r="R365" s="2" t="s">
        <v>1445</v>
      </c>
      <c r="S365" s="2">
        <v>1</v>
      </c>
      <c r="T365" s="2" t="s">
        <v>1446</v>
      </c>
      <c r="U365" s="2" t="s">
        <v>81</v>
      </c>
      <c r="V365" s="2" t="s">
        <v>389</v>
      </c>
      <c r="W365" s="2" t="s">
        <v>33</v>
      </c>
      <c r="X365" s="38" t="s">
        <v>44</v>
      </c>
      <c r="Y365" s="6" t="s">
        <v>1753</v>
      </c>
      <c r="Z365" s="5" t="s">
        <v>1810</v>
      </c>
      <c r="AA365" s="4" t="s">
        <v>1811</v>
      </c>
      <c r="AB365" s="13">
        <v>0</v>
      </c>
      <c r="AC365" s="13"/>
      <c r="AD365" s="16" t="s">
        <v>44</v>
      </c>
      <c r="AE365" s="12">
        <v>43100</v>
      </c>
      <c r="AF365" s="13"/>
      <c r="AG365" s="8" t="s">
        <v>1776</v>
      </c>
      <c r="AH365" s="26"/>
    </row>
    <row r="366" spans="1:34" ht="135">
      <c r="A366" s="1">
        <v>563</v>
      </c>
      <c r="B366" s="2" t="s">
        <v>74</v>
      </c>
      <c r="C366" s="38" t="s">
        <v>25</v>
      </c>
      <c r="D366" s="38" t="s">
        <v>26</v>
      </c>
      <c r="E366" s="2" t="s">
        <v>27</v>
      </c>
      <c r="F366" s="38">
        <v>2017</v>
      </c>
      <c r="G366" s="2">
        <v>91</v>
      </c>
      <c r="H366" s="38" t="s">
        <v>1438</v>
      </c>
      <c r="I366" s="38">
        <v>2</v>
      </c>
      <c r="J366" s="2" t="s">
        <v>28</v>
      </c>
      <c r="K366" s="2" t="s">
        <v>58</v>
      </c>
      <c r="L366" s="2" t="s">
        <v>956</v>
      </c>
      <c r="M366" s="2" t="s">
        <v>957</v>
      </c>
      <c r="N366" s="2" t="s">
        <v>1441</v>
      </c>
      <c r="O366" s="2" t="s">
        <v>1447</v>
      </c>
      <c r="P366" s="2" t="s">
        <v>1448</v>
      </c>
      <c r="Q366" s="2" t="s">
        <v>1449</v>
      </c>
      <c r="R366" s="2" t="s">
        <v>1450</v>
      </c>
      <c r="S366" s="2">
        <v>1</v>
      </c>
      <c r="T366" s="2" t="s">
        <v>1446</v>
      </c>
      <c r="U366" s="2" t="s">
        <v>81</v>
      </c>
      <c r="V366" s="2" t="s">
        <v>389</v>
      </c>
      <c r="W366" s="2" t="s">
        <v>33</v>
      </c>
      <c r="X366" s="38" t="s">
        <v>44</v>
      </c>
      <c r="Y366" s="6" t="s">
        <v>1753</v>
      </c>
      <c r="Z366" s="5" t="s">
        <v>1810</v>
      </c>
      <c r="AA366" s="4" t="s">
        <v>1811</v>
      </c>
      <c r="AB366" s="13">
        <v>0</v>
      </c>
      <c r="AC366" s="13"/>
      <c r="AD366" s="16" t="s">
        <v>44</v>
      </c>
      <c r="AE366" s="12">
        <v>43100</v>
      </c>
      <c r="AF366" s="13"/>
      <c r="AG366" s="8" t="s">
        <v>1776</v>
      </c>
      <c r="AH366" s="26"/>
    </row>
    <row r="367" spans="1:34" ht="90">
      <c r="A367" s="1">
        <v>564</v>
      </c>
      <c r="B367" s="2" t="s">
        <v>74</v>
      </c>
      <c r="C367" s="38" t="s">
        <v>25</v>
      </c>
      <c r="D367" s="38" t="s">
        <v>26</v>
      </c>
      <c r="E367" s="2" t="s">
        <v>27</v>
      </c>
      <c r="F367" s="38">
        <v>2017</v>
      </c>
      <c r="G367" s="2">
        <v>91</v>
      </c>
      <c r="H367" s="38" t="s">
        <v>1438</v>
      </c>
      <c r="I367" s="38">
        <v>3</v>
      </c>
      <c r="J367" s="2" t="s">
        <v>28</v>
      </c>
      <c r="K367" s="2" t="s">
        <v>58</v>
      </c>
      <c r="L367" s="2" t="s">
        <v>956</v>
      </c>
      <c r="M367" s="2" t="s">
        <v>957</v>
      </c>
      <c r="N367" s="2" t="s">
        <v>1441</v>
      </c>
      <c r="O367" s="2" t="s">
        <v>1451</v>
      </c>
      <c r="P367" s="2" t="s">
        <v>1452</v>
      </c>
      <c r="Q367" s="2" t="s">
        <v>1453</v>
      </c>
      <c r="R367" s="2" t="s">
        <v>1454</v>
      </c>
      <c r="S367" s="2">
        <v>100</v>
      </c>
      <c r="T367" s="2" t="s">
        <v>1446</v>
      </c>
      <c r="U367" s="2" t="s">
        <v>81</v>
      </c>
      <c r="V367" s="2" t="s">
        <v>389</v>
      </c>
      <c r="W367" s="2" t="s">
        <v>33</v>
      </c>
      <c r="X367" s="38" t="s">
        <v>44</v>
      </c>
      <c r="Y367" s="6" t="s">
        <v>1753</v>
      </c>
      <c r="Z367" s="5" t="s">
        <v>1810</v>
      </c>
      <c r="AA367" s="4" t="s">
        <v>1811</v>
      </c>
      <c r="AB367" s="13">
        <v>0</v>
      </c>
      <c r="AC367" s="13"/>
      <c r="AD367" s="16" t="s">
        <v>44</v>
      </c>
      <c r="AE367" s="12">
        <v>43100</v>
      </c>
      <c r="AF367" s="13"/>
      <c r="AG367" s="8" t="s">
        <v>1776</v>
      </c>
      <c r="AH367" s="26"/>
    </row>
    <row r="368" spans="1:34" ht="99">
      <c r="A368" s="1">
        <v>565</v>
      </c>
      <c r="B368" s="2" t="s">
        <v>1236</v>
      </c>
      <c r="C368" s="38" t="s">
        <v>25</v>
      </c>
      <c r="D368" s="38" t="s">
        <v>26</v>
      </c>
      <c r="E368" s="2" t="s">
        <v>27</v>
      </c>
      <c r="F368" s="38">
        <v>2017</v>
      </c>
      <c r="G368" s="2">
        <v>102</v>
      </c>
      <c r="H368" s="38" t="s">
        <v>1455</v>
      </c>
      <c r="I368" s="38">
        <v>1</v>
      </c>
      <c r="J368" s="2" t="s">
        <v>28</v>
      </c>
      <c r="K368" s="2" t="s">
        <v>1227</v>
      </c>
      <c r="L368" s="2" t="s">
        <v>795</v>
      </c>
      <c r="M368" s="2" t="s">
        <v>31</v>
      </c>
      <c r="N368" s="2" t="s">
        <v>1456</v>
      </c>
      <c r="O368" s="2" t="s">
        <v>1457</v>
      </c>
      <c r="P368" s="2" t="s">
        <v>1458</v>
      </c>
      <c r="Q368" s="2" t="s">
        <v>1459</v>
      </c>
      <c r="R368" s="2" t="s">
        <v>1460</v>
      </c>
      <c r="S368" s="2">
        <v>1</v>
      </c>
      <c r="T368" s="2" t="s">
        <v>1461</v>
      </c>
      <c r="U368" s="2" t="s">
        <v>1462</v>
      </c>
      <c r="V368" s="2" t="s">
        <v>1264</v>
      </c>
      <c r="W368" s="2" t="s">
        <v>33</v>
      </c>
      <c r="X368" s="38" t="s">
        <v>44</v>
      </c>
      <c r="Y368" s="6" t="s">
        <v>1916</v>
      </c>
      <c r="Z368" s="5" t="s">
        <v>1812</v>
      </c>
      <c r="AA368" s="4" t="s">
        <v>1813</v>
      </c>
      <c r="AB368" s="13">
        <v>0</v>
      </c>
      <c r="AC368" s="13"/>
      <c r="AD368" s="16" t="s">
        <v>44</v>
      </c>
      <c r="AE368" s="12">
        <v>43222</v>
      </c>
      <c r="AF368" s="13" t="s">
        <v>1828</v>
      </c>
      <c r="AG368" s="8" t="s">
        <v>1802</v>
      </c>
      <c r="AH368" s="26"/>
    </row>
    <row r="369" spans="1:34" ht="99">
      <c r="A369" s="1">
        <v>566</v>
      </c>
      <c r="B369" s="2" t="s">
        <v>1236</v>
      </c>
      <c r="C369" s="38" t="s">
        <v>25</v>
      </c>
      <c r="D369" s="38" t="s">
        <v>26</v>
      </c>
      <c r="E369" s="2" t="s">
        <v>27</v>
      </c>
      <c r="F369" s="38">
        <v>2017</v>
      </c>
      <c r="G369" s="2">
        <v>102</v>
      </c>
      <c r="H369" s="38" t="s">
        <v>1455</v>
      </c>
      <c r="I369" s="38">
        <v>2</v>
      </c>
      <c r="J369" s="2" t="s">
        <v>28</v>
      </c>
      <c r="K369" s="2" t="s">
        <v>1227</v>
      </c>
      <c r="L369" s="2" t="s">
        <v>795</v>
      </c>
      <c r="M369" s="2" t="s">
        <v>31</v>
      </c>
      <c r="N369" s="2" t="s">
        <v>1456</v>
      </c>
      <c r="O369" s="2" t="s">
        <v>1457</v>
      </c>
      <c r="P369" s="2" t="s">
        <v>1463</v>
      </c>
      <c r="Q369" s="2" t="s">
        <v>1464</v>
      </c>
      <c r="R369" s="2" t="s">
        <v>1465</v>
      </c>
      <c r="S369" s="2">
        <v>1</v>
      </c>
      <c r="T369" s="2" t="s">
        <v>281</v>
      </c>
      <c r="U369" s="2" t="s">
        <v>1466</v>
      </c>
      <c r="V369" s="2" t="s">
        <v>1264</v>
      </c>
      <c r="W369" s="2" t="s">
        <v>33</v>
      </c>
      <c r="X369" s="38" t="s">
        <v>44</v>
      </c>
      <c r="Y369" s="6" t="s">
        <v>1753</v>
      </c>
      <c r="Z369" s="5" t="s">
        <v>1801</v>
      </c>
      <c r="AA369" s="4" t="s">
        <v>1771</v>
      </c>
      <c r="AB369" s="13"/>
      <c r="AC369" s="13"/>
      <c r="AD369" s="16" t="s">
        <v>44</v>
      </c>
      <c r="AE369" s="12">
        <v>43100</v>
      </c>
      <c r="AF369" s="10"/>
      <c r="AG369" s="19" t="s">
        <v>1913</v>
      </c>
      <c r="AH369" s="26"/>
    </row>
    <row r="370" spans="1:34" ht="108">
      <c r="A370" s="1">
        <v>567</v>
      </c>
      <c r="B370" s="2" t="s">
        <v>1311</v>
      </c>
      <c r="C370" s="38" t="s">
        <v>25</v>
      </c>
      <c r="D370" s="38" t="s">
        <v>26</v>
      </c>
      <c r="E370" s="2" t="s">
        <v>27</v>
      </c>
      <c r="F370" s="38">
        <v>2017</v>
      </c>
      <c r="G370" s="2">
        <v>96</v>
      </c>
      <c r="H370" s="38" t="s">
        <v>1467</v>
      </c>
      <c r="I370" s="38">
        <v>1</v>
      </c>
      <c r="J370" s="2" t="s">
        <v>28</v>
      </c>
      <c r="K370" s="2" t="s">
        <v>1227</v>
      </c>
      <c r="L370" s="2" t="s">
        <v>30</v>
      </c>
      <c r="M370" s="2" t="s">
        <v>342</v>
      </c>
      <c r="N370" s="2" t="s">
        <v>1468</v>
      </c>
      <c r="O370" s="2" t="s">
        <v>1469</v>
      </c>
      <c r="P370" s="2" t="s">
        <v>1470</v>
      </c>
      <c r="Q370" s="2" t="s">
        <v>1471</v>
      </c>
      <c r="R370" s="2" t="s">
        <v>1472</v>
      </c>
      <c r="S370" s="2">
        <v>1</v>
      </c>
      <c r="T370" s="2" t="s">
        <v>1473</v>
      </c>
      <c r="U370" s="2" t="s">
        <v>1319</v>
      </c>
      <c r="V370" s="2" t="s">
        <v>1320</v>
      </c>
      <c r="W370" s="2" t="s">
        <v>33</v>
      </c>
      <c r="X370" s="38" t="s">
        <v>44</v>
      </c>
      <c r="Y370" s="6" t="s">
        <v>118</v>
      </c>
      <c r="Z370" s="5" t="s">
        <v>1473</v>
      </c>
      <c r="AA370" s="4" t="s">
        <v>1473</v>
      </c>
      <c r="AB370" s="13">
        <v>0</v>
      </c>
      <c r="AC370" s="13"/>
      <c r="AD370" s="16" t="s">
        <v>44</v>
      </c>
      <c r="AE370" s="12">
        <v>43222</v>
      </c>
      <c r="AF370" s="13" t="s">
        <v>1828</v>
      </c>
      <c r="AG370" s="8" t="s">
        <v>1776</v>
      </c>
      <c r="AH370" s="26"/>
    </row>
    <row r="371" spans="1:34" ht="108">
      <c r="A371" s="1">
        <v>568</v>
      </c>
      <c r="B371" s="2" t="s">
        <v>1311</v>
      </c>
      <c r="C371" s="38" t="s">
        <v>25</v>
      </c>
      <c r="D371" s="38" t="s">
        <v>26</v>
      </c>
      <c r="E371" s="2" t="s">
        <v>27</v>
      </c>
      <c r="F371" s="38">
        <v>2017</v>
      </c>
      <c r="G371" s="2">
        <v>96</v>
      </c>
      <c r="H371" s="38" t="s">
        <v>1467</v>
      </c>
      <c r="I371" s="38">
        <v>2</v>
      </c>
      <c r="J371" s="2" t="s">
        <v>28</v>
      </c>
      <c r="K371" s="2" t="s">
        <v>1227</v>
      </c>
      <c r="L371" s="2" t="s">
        <v>30</v>
      </c>
      <c r="M371" s="2" t="s">
        <v>342</v>
      </c>
      <c r="N371" s="2" t="s">
        <v>1468</v>
      </c>
      <c r="O371" s="2" t="s">
        <v>1469</v>
      </c>
      <c r="P371" s="2" t="s">
        <v>1474</v>
      </c>
      <c r="Q371" s="2" t="s">
        <v>1475</v>
      </c>
      <c r="R371" s="2" t="s">
        <v>1476</v>
      </c>
      <c r="S371" s="2">
        <v>1</v>
      </c>
      <c r="T371" s="2" t="s">
        <v>1473</v>
      </c>
      <c r="U371" s="2" t="s">
        <v>1319</v>
      </c>
      <c r="V371" s="2" t="s">
        <v>1320</v>
      </c>
      <c r="W371" s="2" t="s">
        <v>33</v>
      </c>
      <c r="X371" s="38" t="s">
        <v>44</v>
      </c>
      <c r="Y371" s="6" t="s">
        <v>118</v>
      </c>
      <c r="Z371" s="5" t="s">
        <v>1473</v>
      </c>
      <c r="AA371" s="4" t="s">
        <v>1473</v>
      </c>
      <c r="AB371" s="13">
        <v>0</v>
      </c>
      <c r="AC371" s="13"/>
      <c r="AD371" s="16" t="s">
        <v>44</v>
      </c>
      <c r="AE371" s="12">
        <v>43222</v>
      </c>
      <c r="AF371" s="13" t="s">
        <v>1828</v>
      </c>
      <c r="AG371" s="8" t="s">
        <v>1776</v>
      </c>
      <c r="AH371" s="26"/>
    </row>
    <row r="372" spans="1:34" ht="108">
      <c r="A372" s="1">
        <v>572</v>
      </c>
      <c r="B372" s="2" t="s">
        <v>1404</v>
      </c>
      <c r="C372" s="38" t="s">
        <v>25</v>
      </c>
      <c r="D372" s="38" t="s">
        <v>26</v>
      </c>
      <c r="E372" s="2" t="s">
        <v>27</v>
      </c>
      <c r="F372" s="38">
        <v>2016</v>
      </c>
      <c r="G372" s="2">
        <v>115</v>
      </c>
      <c r="H372" s="38" t="s">
        <v>1467</v>
      </c>
      <c r="I372" s="38">
        <v>2</v>
      </c>
      <c r="J372" s="2" t="s">
        <v>28</v>
      </c>
      <c r="K372" s="2" t="s">
        <v>1227</v>
      </c>
      <c r="L372" s="2" t="s">
        <v>30</v>
      </c>
      <c r="M372" s="2" t="s">
        <v>342</v>
      </c>
      <c r="N372" s="2" t="s">
        <v>1480</v>
      </c>
      <c r="O372" s="2" t="s">
        <v>1481</v>
      </c>
      <c r="P372" s="2" t="s">
        <v>1482</v>
      </c>
      <c r="Q372" s="2" t="s">
        <v>1483</v>
      </c>
      <c r="R372" s="2" t="s">
        <v>1484</v>
      </c>
      <c r="S372" s="2">
        <v>1</v>
      </c>
      <c r="T372" s="2" t="s">
        <v>353</v>
      </c>
      <c r="U372" s="2" t="s">
        <v>1408</v>
      </c>
      <c r="V372" s="2" t="s">
        <v>73</v>
      </c>
      <c r="W372" s="2" t="s">
        <v>33</v>
      </c>
      <c r="X372" s="38" t="s">
        <v>44</v>
      </c>
      <c r="Y372" s="6" t="s">
        <v>1753</v>
      </c>
      <c r="Z372" s="2" t="s">
        <v>353</v>
      </c>
      <c r="AA372" s="4"/>
      <c r="AB372" s="13"/>
      <c r="AC372" s="13"/>
      <c r="AD372" s="13" t="s">
        <v>44</v>
      </c>
      <c r="AE372" s="12"/>
      <c r="AF372" s="13"/>
      <c r="AG372" s="8" t="s">
        <v>1924</v>
      </c>
      <c r="AH372" s="26"/>
    </row>
    <row r="373" spans="1:34" ht="108">
      <c r="A373" s="1">
        <v>573</v>
      </c>
      <c r="B373" s="2" t="s">
        <v>1404</v>
      </c>
      <c r="C373" s="38" t="s">
        <v>25</v>
      </c>
      <c r="D373" s="38" t="s">
        <v>26</v>
      </c>
      <c r="E373" s="2" t="s">
        <v>27</v>
      </c>
      <c r="F373" s="38">
        <v>2016</v>
      </c>
      <c r="G373" s="2">
        <v>115</v>
      </c>
      <c r="H373" s="38" t="s">
        <v>1467</v>
      </c>
      <c r="I373" s="38">
        <v>3</v>
      </c>
      <c r="J373" s="2" t="s">
        <v>28</v>
      </c>
      <c r="K373" s="2" t="s">
        <v>1227</v>
      </c>
      <c r="L373" s="2" t="s">
        <v>30</v>
      </c>
      <c r="M373" s="2" t="s">
        <v>342</v>
      </c>
      <c r="N373" s="2" t="s">
        <v>1480</v>
      </c>
      <c r="O373" s="2" t="s">
        <v>1481</v>
      </c>
      <c r="P373" s="2" t="s">
        <v>1485</v>
      </c>
      <c r="Q373" s="2" t="s">
        <v>71</v>
      </c>
      <c r="R373" s="2" t="s">
        <v>72</v>
      </c>
      <c r="S373" s="2">
        <v>90</v>
      </c>
      <c r="T373" s="2" t="s">
        <v>1486</v>
      </c>
      <c r="U373" s="2" t="s">
        <v>1408</v>
      </c>
      <c r="V373" s="2" t="s">
        <v>73</v>
      </c>
      <c r="W373" s="2" t="s">
        <v>33</v>
      </c>
      <c r="X373" s="38" t="s">
        <v>44</v>
      </c>
      <c r="Y373" s="6" t="s">
        <v>1753</v>
      </c>
      <c r="Z373" s="2" t="s">
        <v>1486</v>
      </c>
      <c r="AA373" s="4"/>
      <c r="AB373" s="13"/>
      <c r="AC373" s="13"/>
      <c r="AD373" s="13" t="s">
        <v>44</v>
      </c>
      <c r="AE373" s="12"/>
      <c r="AF373" s="13"/>
      <c r="AG373" s="8" t="s">
        <v>1924</v>
      </c>
      <c r="AH373" s="26"/>
    </row>
    <row r="374" spans="1:34" ht="108">
      <c r="A374" s="1">
        <v>574</v>
      </c>
      <c r="B374" s="2" t="s">
        <v>1404</v>
      </c>
      <c r="C374" s="38" t="s">
        <v>25</v>
      </c>
      <c r="D374" s="38" t="s">
        <v>26</v>
      </c>
      <c r="E374" s="2" t="s">
        <v>27</v>
      </c>
      <c r="F374" s="38">
        <v>2016</v>
      </c>
      <c r="G374" s="2">
        <v>115</v>
      </c>
      <c r="H374" s="38" t="s">
        <v>1467</v>
      </c>
      <c r="I374" s="38">
        <v>4</v>
      </c>
      <c r="J374" s="2" t="s">
        <v>28</v>
      </c>
      <c r="K374" s="2" t="s">
        <v>1227</v>
      </c>
      <c r="L374" s="2" t="s">
        <v>30</v>
      </c>
      <c r="M374" s="2" t="s">
        <v>342</v>
      </c>
      <c r="N374" s="2" t="s">
        <v>1480</v>
      </c>
      <c r="O374" s="2" t="s">
        <v>1481</v>
      </c>
      <c r="P374" s="2" t="s">
        <v>1415</v>
      </c>
      <c r="Q374" s="2" t="s">
        <v>1416</v>
      </c>
      <c r="R374" s="2" t="s">
        <v>1417</v>
      </c>
      <c r="S374" s="2">
        <v>1</v>
      </c>
      <c r="T374" s="2" t="s">
        <v>1418</v>
      </c>
      <c r="U374" s="2" t="s">
        <v>1408</v>
      </c>
      <c r="V374" s="2" t="s">
        <v>73</v>
      </c>
      <c r="W374" s="2" t="s">
        <v>33</v>
      </c>
      <c r="X374" s="38" t="s">
        <v>44</v>
      </c>
      <c r="Y374" s="6" t="s">
        <v>1753</v>
      </c>
      <c r="Z374" s="2" t="s">
        <v>1418</v>
      </c>
      <c r="AA374" s="4"/>
      <c r="AB374" s="13"/>
      <c r="AC374" s="13"/>
      <c r="AD374" s="13" t="s">
        <v>44</v>
      </c>
      <c r="AE374" s="12"/>
      <c r="AF374" s="13"/>
      <c r="AG374" s="8" t="s">
        <v>1924</v>
      </c>
      <c r="AH374" s="26"/>
    </row>
    <row r="375" spans="1:34" ht="153">
      <c r="A375" s="1">
        <v>575</v>
      </c>
      <c r="B375" s="2" t="s">
        <v>997</v>
      </c>
      <c r="C375" s="38" t="s">
        <v>25</v>
      </c>
      <c r="D375" s="38" t="s">
        <v>26</v>
      </c>
      <c r="E375" s="2" t="s">
        <v>27</v>
      </c>
      <c r="F375" s="38">
        <v>2015</v>
      </c>
      <c r="G375" s="2">
        <v>117</v>
      </c>
      <c r="H375" s="38" t="s">
        <v>1487</v>
      </c>
      <c r="I375" s="38">
        <v>1</v>
      </c>
      <c r="J375" s="2" t="s">
        <v>28</v>
      </c>
      <c r="K375" s="2" t="s">
        <v>1227</v>
      </c>
      <c r="L375" s="2" t="s">
        <v>31</v>
      </c>
      <c r="M375" s="2" t="s">
        <v>31</v>
      </c>
      <c r="N375" s="2" t="s">
        <v>1488</v>
      </c>
      <c r="O375" s="2" t="s">
        <v>1477</v>
      </c>
      <c r="P375" s="2" t="s">
        <v>1489</v>
      </c>
      <c r="Q375" s="2" t="s">
        <v>1490</v>
      </c>
      <c r="R375" s="2" t="s">
        <v>1491</v>
      </c>
      <c r="S375" s="2">
        <v>1</v>
      </c>
      <c r="T375" s="2" t="s">
        <v>1423</v>
      </c>
      <c r="U375" s="2" t="s">
        <v>1402</v>
      </c>
      <c r="V375" s="2" t="s">
        <v>617</v>
      </c>
      <c r="W375" s="2" t="s">
        <v>33</v>
      </c>
      <c r="X375" s="38" t="s">
        <v>44</v>
      </c>
      <c r="Y375" s="6" t="s">
        <v>1753</v>
      </c>
      <c r="Z375" s="2" t="s">
        <v>1423</v>
      </c>
      <c r="AA375" s="4"/>
      <c r="AB375" s="13"/>
      <c r="AC375" s="13"/>
      <c r="AD375" s="13" t="s">
        <v>34</v>
      </c>
      <c r="AE375" s="12"/>
      <c r="AF375" s="13" t="s">
        <v>1941</v>
      </c>
      <c r="AG375" s="8" t="s">
        <v>1911</v>
      </c>
      <c r="AH375" s="26"/>
    </row>
    <row r="376" spans="1:34" ht="153">
      <c r="A376" s="1">
        <v>576</v>
      </c>
      <c r="B376" s="2" t="s">
        <v>997</v>
      </c>
      <c r="C376" s="38" t="s">
        <v>25</v>
      </c>
      <c r="D376" s="38" t="s">
        <v>26</v>
      </c>
      <c r="E376" s="2" t="s">
        <v>27</v>
      </c>
      <c r="F376" s="38">
        <v>2015</v>
      </c>
      <c r="G376" s="2">
        <v>117</v>
      </c>
      <c r="H376" s="38" t="s">
        <v>1487</v>
      </c>
      <c r="I376" s="38">
        <v>2</v>
      </c>
      <c r="J376" s="2" t="s">
        <v>28</v>
      </c>
      <c r="K376" s="2" t="s">
        <v>1227</v>
      </c>
      <c r="L376" s="2" t="s">
        <v>31</v>
      </c>
      <c r="M376" s="2" t="s">
        <v>31</v>
      </c>
      <c r="N376" s="2" t="s">
        <v>1488</v>
      </c>
      <c r="O376" s="2" t="s">
        <v>1478</v>
      </c>
      <c r="P376" s="2" t="s">
        <v>1479</v>
      </c>
      <c r="Q376" s="2" t="s">
        <v>1014</v>
      </c>
      <c r="R376" s="2" t="s">
        <v>1492</v>
      </c>
      <c r="S376" s="2">
        <v>1</v>
      </c>
      <c r="T376" s="2" t="s">
        <v>1423</v>
      </c>
      <c r="U376" s="2" t="s">
        <v>1402</v>
      </c>
      <c r="V376" s="2" t="s">
        <v>1493</v>
      </c>
      <c r="W376" s="2" t="s">
        <v>33</v>
      </c>
      <c r="X376" s="38" t="s">
        <v>44</v>
      </c>
      <c r="Y376" s="6" t="s">
        <v>1753</v>
      </c>
      <c r="Z376" s="2" t="s">
        <v>1423</v>
      </c>
      <c r="AA376" s="4"/>
      <c r="AB376" s="13"/>
      <c r="AC376" s="13"/>
      <c r="AD376" s="13" t="s">
        <v>34</v>
      </c>
      <c r="AE376" s="12"/>
      <c r="AF376" s="13" t="s">
        <v>1941</v>
      </c>
      <c r="AG376" s="8" t="s">
        <v>1912</v>
      </c>
      <c r="AH376" s="26"/>
    </row>
    <row r="377" spans="1:34" ht="162">
      <c r="A377" s="1">
        <v>577</v>
      </c>
      <c r="B377" s="2" t="s">
        <v>1311</v>
      </c>
      <c r="C377" s="38" t="s">
        <v>25</v>
      </c>
      <c r="D377" s="38" t="s">
        <v>26</v>
      </c>
      <c r="E377" s="2" t="s">
        <v>27</v>
      </c>
      <c r="F377" s="38">
        <v>2017</v>
      </c>
      <c r="G377" s="2">
        <v>96</v>
      </c>
      <c r="H377" s="38" t="s">
        <v>1494</v>
      </c>
      <c r="I377" s="38">
        <v>1</v>
      </c>
      <c r="J377" s="2" t="s">
        <v>28</v>
      </c>
      <c r="K377" s="2" t="s">
        <v>1227</v>
      </c>
      <c r="L377" s="2" t="s">
        <v>30</v>
      </c>
      <c r="M377" s="2" t="s">
        <v>342</v>
      </c>
      <c r="N377" s="2" t="s">
        <v>1495</v>
      </c>
      <c r="O377" s="2" t="s">
        <v>1496</v>
      </c>
      <c r="P377" s="2" t="s">
        <v>1497</v>
      </c>
      <c r="Q377" s="2" t="s">
        <v>1498</v>
      </c>
      <c r="R377" s="2" t="s">
        <v>1499</v>
      </c>
      <c r="S377" s="2">
        <v>1</v>
      </c>
      <c r="T377" s="2" t="s">
        <v>1318</v>
      </c>
      <c r="U377" s="2" t="s">
        <v>1319</v>
      </c>
      <c r="V377" s="2" t="s">
        <v>1320</v>
      </c>
      <c r="W377" s="2" t="s">
        <v>33</v>
      </c>
      <c r="X377" s="38" t="s">
        <v>44</v>
      </c>
      <c r="Y377" s="6" t="s">
        <v>118</v>
      </c>
      <c r="Z377" s="5" t="s">
        <v>1473</v>
      </c>
      <c r="AA377" s="4" t="s">
        <v>1473</v>
      </c>
      <c r="AB377" s="13">
        <v>0</v>
      </c>
      <c r="AC377" s="13"/>
      <c r="AD377" s="16" t="s">
        <v>44</v>
      </c>
      <c r="AE377" s="12">
        <v>43222</v>
      </c>
      <c r="AF377" s="13" t="s">
        <v>1828</v>
      </c>
      <c r="AG377" s="8" t="s">
        <v>1776</v>
      </c>
      <c r="AH377" s="26"/>
    </row>
    <row r="378" spans="1:34" ht="162">
      <c r="A378" s="1">
        <v>578</v>
      </c>
      <c r="B378" s="2" t="s">
        <v>1311</v>
      </c>
      <c r="C378" s="38" t="s">
        <v>25</v>
      </c>
      <c r="D378" s="38" t="s">
        <v>26</v>
      </c>
      <c r="E378" s="2" t="s">
        <v>27</v>
      </c>
      <c r="F378" s="38">
        <v>2017</v>
      </c>
      <c r="G378" s="2">
        <v>96</v>
      </c>
      <c r="H378" s="38" t="s">
        <v>1494</v>
      </c>
      <c r="I378" s="38">
        <v>2</v>
      </c>
      <c r="J378" s="2" t="s">
        <v>28</v>
      </c>
      <c r="K378" s="2" t="s">
        <v>1227</v>
      </c>
      <c r="L378" s="2" t="s">
        <v>30</v>
      </c>
      <c r="M378" s="2" t="s">
        <v>342</v>
      </c>
      <c r="N378" s="2" t="s">
        <v>1495</v>
      </c>
      <c r="O378" s="2" t="s">
        <v>1496</v>
      </c>
      <c r="P378" s="2" t="s">
        <v>1500</v>
      </c>
      <c r="Q378" s="2" t="s">
        <v>1346</v>
      </c>
      <c r="R378" s="2" t="s">
        <v>1347</v>
      </c>
      <c r="S378" s="2">
        <v>1</v>
      </c>
      <c r="T378" s="2" t="s">
        <v>1318</v>
      </c>
      <c r="U378" s="2" t="s">
        <v>1319</v>
      </c>
      <c r="V378" s="2" t="s">
        <v>1320</v>
      </c>
      <c r="W378" s="2" t="s">
        <v>33</v>
      </c>
      <c r="X378" s="38" t="s">
        <v>44</v>
      </c>
      <c r="Y378" s="6" t="s">
        <v>118</v>
      </c>
      <c r="Z378" s="5" t="s">
        <v>1473</v>
      </c>
      <c r="AA378" s="4" t="s">
        <v>1473</v>
      </c>
      <c r="AB378" s="13">
        <v>0</v>
      </c>
      <c r="AC378" s="13"/>
      <c r="AD378" s="16" t="s">
        <v>44</v>
      </c>
      <c r="AE378" s="12">
        <v>43222</v>
      </c>
      <c r="AF378" s="13" t="s">
        <v>1828</v>
      </c>
      <c r="AG378" s="8" t="s">
        <v>1776</v>
      </c>
      <c r="AH378" s="26"/>
    </row>
    <row r="379" spans="1:34" ht="162">
      <c r="A379" s="1">
        <v>579</v>
      </c>
      <c r="B379" s="2" t="s">
        <v>1311</v>
      </c>
      <c r="C379" s="38" t="s">
        <v>25</v>
      </c>
      <c r="D379" s="38" t="s">
        <v>26</v>
      </c>
      <c r="E379" s="2" t="s">
        <v>27</v>
      </c>
      <c r="F379" s="38">
        <v>2017</v>
      </c>
      <c r="G379" s="2">
        <v>96</v>
      </c>
      <c r="H379" s="38" t="s">
        <v>1494</v>
      </c>
      <c r="I379" s="38">
        <v>3</v>
      </c>
      <c r="J379" s="2" t="s">
        <v>28</v>
      </c>
      <c r="K379" s="2" t="s">
        <v>1227</v>
      </c>
      <c r="L379" s="2" t="s">
        <v>30</v>
      </c>
      <c r="M379" s="2" t="s">
        <v>342</v>
      </c>
      <c r="N379" s="2" t="s">
        <v>1495</v>
      </c>
      <c r="O379" s="2" t="s">
        <v>1501</v>
      </c>
      <c r="P379" s="2" t="s">
        <v>1502</v>
      </c>
      <c r="Q379" s="2" t="s">
        <v>1503</v>
      </c>
      <c r="R379" s="2" t="s">
        <v>1504</v>
      </c>
      <c r="S379" s="2">
        <v>1</v>
      </c>
      <c r="T379" s="2" t="s">
        <v>1318</v>
      </c>
      <c r="U379" s="2" t="s">
        <v>1319</v>
      </c>
      <c r="V379" s="2" t="s">
        <v>1320</v>
      </c>
      <c r="W379" s="2" t="s">
        <v>33</v>
      </c>
      <c r="X379" s="38" t="s">
        <v>44</v>
      </c>
      <c r="Y379" s="6" t="s">
        <v>118</v>
      </c>
      <c r="Z379" s="5" t="s">
        <v>1473</v>
      </c>
      <c r="AA379" s="4" t="s">
        <v>1473</v>
      </c>
      <c r="AB379" s="13">
        <v>0</v>
      </c>
      <c r="AC379" s="13"/>
      <c r="AD379" s="16" t="s">
        <v>44</v>
      </c>
      <c r="AE379" s="12">
        <v>43222</v>
      </c>
      <c r="AF379" s="13" t="s">
        <v>1828</v>
      </c>
      <c r="AG379" s="8" t="s">
        <v>1776</v>
      </c>
      <c r="AH379" s="26"/>
    </row>
    <row r="380" spans="1:34" ht="81">
      <c r="A380" s="1">
        <v>580</v>
      </c>
      <c r="B380" s="2" t="s">
        <v>1311</v>
      </c>
      <c r="C380" s="38" t="s">
        <v>25</v>
      </c>
      <c r="D380" s="38" t="s">
        <v>26</v>
      </c>
      <c r="E380" s="2" t="s">
        <v>27</v>
      </c>
      <c r="F380" s="38">
        <v>2017</v>
      </c>
      <c r="G380" s="2">
        <v>96</v>
      </c>
      <c r="H380" s="38" t="s">
        <v>1505</v>
      </c>
      <c r="I380" s="38">
        <v>1</v>
      </c>
      <c r="J380" s="2" t="s">
        <v>28</v>
      </c>
      <c r="K380" s="2" t="s">
        <v>1227</v>
      </c>
      <c r="L380" s="2" t="s">
        <v>30</v>
      </c>
      <c r="M380" s="2" t="s">
        <v>342</v>
      </c>
      <c r="N380" s="2" t="s">
        <v>1506</v>
      </c>
      <c r="O380" s="2" t="s">
        <v>1507</v>
      </c>
      <c r="P380" s="2" t="s">
        <v>1508</v>
      </c>
      <c r="Q380" s="2" t="s">
        <v>1509</v>
      </c>
      <c r="R380" s="2" t="s">
        <v>1510</v>
      </c>
      <c r="S380" s="2">
        <v>1</v>
      </c>
      <c r="T380" s="2" t="s">
        <v>1511</v>
      </c>
      <c r="U380" s="2" t="s">
        <v>1319</v>
      </c>
      <c r="V380" s="2" t="s">
        <v>1320</v>
      </c>
      <c r="W380" s="2" t="s">
        <v>33</v>
      </c>
      <c r="X380" s="38" t="s">
        <v>44</v>
      </c>
      <c r="Y380" s="6" t="s">
        <v>1916</v>
      </c>
      <c r="Z380" s="7" t="s">
        <v>1511</v>
      </c>
      <c r="AA380" s="4" t="s">
        <v>1511</v>
      </c>
      <c r="AB380" s="10">
        <v>100</v>
      </c>
      <c r="AC380" s="13">
        <v>0</v>
      </c>
      <c r="AD380" s="16" t="s">
        <v>34</v>
      </c>
      <c r="AE380" s="12">
        <v>43220</v>
      </c>
      <c r="AF380" s="13" t="s">
        <v>1941</v>
      </c>
      <c r="AG380" s="8" t="s">
        <v>1893</v>
      </c>
      <c r="AH380" s="26"/>
    </row>
    <row r="381" spans="1:34" ht="81">
      <c r="A381" s="1">
        <v>581</v>
      </c>
      <c r="B381" s="2" t="s">
        <v>1311</v>
      </c>
      <c r="C381" s="38" t="s">
        <v>25</v>
      </c>
      <c r="D381" s="38" t="s">
        <v>26</v>
      </c>
      <c r="E381" s="2" t="s">
        <v>27</v>
      </c>
      <c r="F381" s="38">
        <v>2017</v>
      </c>
      <c r="G381" s="2">
        <v>96</v>
      </c>
      <c r="H381" s="38" t="s">
        <v>1505</v>
      </c>
      <c r="I381" s="38">
        <v>2</v>
      </c>
      <c r="J381" s="2" t="s">
        <v>28</v>
      </c>
      <c r="K381" s="2" t="s">
        <v>1227</v>
      </c>
      <c r="L381" s="2" t="s">
        <v>30</v>
      </c>
      <c r="M381" s="2" t="s">
        <v>342</v>
      </c>
      <c r="N381" s="2" t="s">
        <v>1506</v>
      </c>
      <c r="O381" s="2" t="s">
        <v>1512</v>
      </c>
      <c r="P381" s="2" t="s">
        <v>1513</v>
      </c>
      <c r="Q381" s="2" t="s">
        <v>1514</v>
      </c>
      <c r="R381" s="2" t="s">
        <v>1515</v>
      </c>
      <c r="S381" s="2">
        <v>1</v>
      </c>
      <c r="T381" s="2" t="s">
        <v>1511</v>
      </c>
      <c r="U381" s="2" t="s">
        <v>1319</v>
      </c>
      <c r="V381" s="2" t="s">
        <v>1320</v>
      </c>
      <c r="W381" s="2" t="s">
        <v>33</v>
      </c>
      <c r="X381" s="38" t="s">
        <v>44</v>
      </c>
      <c r="Y381" s="6" t="s">
        <v>1916</v>
      </c>
      <c r="Z381" s="5" t="s">
        <v>1511</v>
      </c>
      <c r="AA381" s="4" t="s">
        <v>1511</v>
      </c>
      <c r="AB381" s="10"/>
      <c r="AC381" s="13">
        <v>0</v>
      </c>
      <c r="AD381" s="16" t="s">
        <v>34</v>
      </c>
      <c r="AE381" s="12">
        <v>43100</v>
      </c>
      <c r="AF381" s="13" t="s">
        <v>1760</v>
      </c>
      <c r="AG381" s="8" t="s">
        <v>1894</v>
      </c>
      <c r="AH381" s="26"/>
    </row>
    <row r="382" spans="1:34" ht="81">
      <c r="A382" s="1">
        <v>582</v>
      </c>
      <c r="B382" s="2" t="s">
        <v>1311</v>
      </c>
      <c r="C382" s="38" t="s">
        <v>25</v>
      </c>
      <c r="D382" s="38" t="s">
        <v>26</v>
      </c>
      <c r="E382" s="2" t="s">
        <v>27</v>
      </c>
      <c r="F382" s="38">
        <v>2017</v>
      </c>
      <c r="G382" s="2">
        <v>96</v>
      </c>
      <c r="H382" s="38" t="s">
        <v>1505</v>
      </c>
      <c r="I382" s="38">
        <v>3</v>
      </c>
      <c r="J382" s="2" t="s">
        <v>28</v>
      </c>
      <c r="K382" s="2" t="s">
        <v>1227</v>
      </c>
      <c r="L382" s="2" t="s">
        <v>30</v>
      </c>
      <c r="M382" s="2" t="s">
        <v>342</v>
      </c>
      <c r="N382" s="2" t="s">
        <v>1506</v>
      </c>
      <c r="O382" s="2" t="s">
        <v>1512</v>
      </c>
      <c r="P382" s="2" t="s">
        <v>1516</v>
      </c>
      <c r="Q382" s="2" t="s">
        <v>1514</v>
      </c>
      <c r="R382" s="2" t="s">
        <v>1515</v>
      </c>
      <c r="S382" s="2">
        <v>1</v>
      </c>
      <c r="T382" s="2" t="s">
        <v>1511</v>
      </c>
      <c r="U382" s="2" t="s">
        <v>1319</v>
      </c>
      <c r="V382" s="2" t="s">
        <v>1320</v>
      </c>
      <c r="W382" s="2" t="s">
        <v>33</v>
      </c>
      <c r="X382" s="38" t="s">
        <v>44</v>
      </c>
      <c r="Y382" s="6" t="s">
        <v>1916</v>
      </c>
      <c r="Z382" s="5" t="s">
        <v>1511</v>
      </c>
      <c r="AA382" s="4" t="s">
        <v>1511</v>
      </c>
      <c r="AB382" s="13">
        <v>0</v>
      </c>
      <c r="AC382" s="13">
        <v>0</v>
      </c>
      <c r="AD382" s="16" t="s">
        <v>34</v>
      </c>
      <c r="AE382" s="12">
        <v>43100</v>
      </c>
      <c r="AF382" s="13" t="s">
        <v>1760</v>
      </c>
      <c r="AG382" s="8" t="s">
        <v>1894</v>
      </c>
      <c r="AH382" s="26"/>
    </row>
    <row r="383" spans="1:34" ht="90">
      <c r="A383" s="1">
        <v>583</v>
      </c>
      <c r="B383" s="2" t="s">
        <v>1311</v>
      </c>
      <c r="C383" s="38" t="s">
        <v>25</v>
      </c>
      <c r="D383" s="38" t="s">
        <v>26</v>
      </c>
      <c r="E383" s="2" t="s">
        <v>27</v>
      </c>
      <c r="F383" s="38">
        <v>2017</v>
      </c>
      <c r="G383" s="2">
        <v>96</v>
      </c>
      <c r="H383" s="38" t="s">
        <v>1517</v>
      </c>
      <c r="I383" s="38">
        <v>1</v>
      </c>
      <c r="J383" s="2" t="s">
        <v>28</v>
      </c>
      <c r="K383" s="2" t="s">
        <v>1227</v>
      </c>
      <c r="L383" s="2" t="s">
        <v>30</v>
      </c>
      <c r="M383" s="2" t="s">
        <v>342</v>
      </c>
      <c r="N383" s="2" t="s">
        <v>1518</v>
      </c>
      <c r="O383" s="2" t="s">
        <v>1519</v>
      </c>
      <c r="P383" s="2" t="s">
        <v>1520</v>
      </c>
      <c r="Q383" s="2" t="s">
        <v>1521</v>
      </c>
      <c r="R383" s="2" t="s">
        <v>1522</v>
      </c>
      <c r="S383" s="2">
        <v>1</v>
      </c>
      <c r="T383" s="2" t="s">
        <v>1318</v>
      </c>
      <c r="U383" s="2" t="s">
        <v>1319</v>
      </c>
      <c r="V383" s="2" t="s">
        <v>1320</v>
      </c>
      <c r="W383" s="2" t="s">
        <v>33</v>
      </c>
      <c r="X383" s="38" t="s">
        <v>44</v>
      </c>
      <c r="Y383" s="6" t="s">
        <v>118</v>
      </c>
      <c r="Z383" s="5" t="s">
        <v>1473</v>
      </c>
      <c r="AA383" s="4" t="s">
        <v>1473</v>
      </c>
      <c r="AB383" s="13">
        <v>0</v>
      </c>
      <c r="AC383" s="13"/>
      <c r="AD383" s="16" t="s">
        <v>44</v>
      </c>
      <c r="AE383" s="12">
        <v>43100</v>
      </c>
      <c r="AF383" s="13" t="s">
        <v>1828</v>
      </c>
      <c r="AG383" s="8" t="s">
        <v>1776</v>
      </c>
      <c r="AH383" s="26"/>
    </row>
    <row r="384" spans="1:34" ht="90">
      <c r="A384" s="1">
        <v>584</v>
      </c>
      <c r="B384" s="2" t="s">
        <v>1311</v>
      </c>
      <c r="C384" s="38" t="s">
        <v>25</v>
      </c>
      <c r="D384" s="38" t="s">
        <v>26</v>
      </c>
      <c r="E384" s="2" t="s">
        <v>27</v>
      </c>
      <c r="F384" s="38">
        <v>2017</v>
      </c>
      <c r="G384" s="2">
        <v>96</v>
      </c>
      <c r="H384" s="38" t="s">
        <v>1517</v>
      </c>
      <c r="I384" s="38">
        <v>2</v>
      </c>
      <c r="J384" s="2" t="s">
        <v>28</v>
      </c>
      <c r="K384" s="2" t="s">
        <v>1227</v>
      </c>
      <c r="L384" s="2" t="s">
        <v>30</v>
      </c>
      <c r="M384" s="2" t="s">
        <v>342</v>
      </c>
      <c r="N384" s="2" t="s">
        <v>1518</v>
      </c>
      <c r="O384" s="2" t="s">
        <v>1519</v>
      </c>
      <c r="P384" s="2" t="s">
        <v>1523</v>
      </c>
      <c r="Q384" s="2" t="s">
        <v>1498</v>
      </c>
      <c r="R384" s="2" t="s">
        <v>1499</v>
      </c>
      <c r="S384" s="2">
        <v>1</v>
      </c>
      <c r="T384" s="2" t="s">
        <v>1318</v>
      </c>
      <c r="U384" s="2" t="s">
        <v>1319</v>
      </c>
      <c r="V384" s="2" t="s">
        <v>1320</v>
      </c>
      <c r="W384" s="2" t="s">
        <v>33</v>
      </c>
      <c r="X384" s="38" t="s">
        <v>44</v>
      </c>
      <c r="Y384" s="6" t="s">
        <v>118</v>
      </c>
      <c r="Z384" s="5" t="s">
        <v>1473</v>
      </c>
      <c r="AA384" s="4" t="s">
        <v>1473</v>
      </c>
      <c r="AB384" s="13">
        <v>0</v>
      </c>
      <c r="AC384" s="13"/>
      <c r="AD384" s="16" t="s">
        <v>44</v>
      </c>
      <c r="AE384" s="12">
        <v>43100</v>
      </c>
      <c r="AF384" s="13" t="s">
        <v>1828</v>
      </c>
      <c r="AG384" s="8" t="s">
        <v>1776</v>
      </c>
      <c r="AH384" s="26"/>
    </row>
    <row r="385" spans="1:34" ht="99">
      <c r="A385" s="1">
        <v>585</v>
      </c>
      <c r="B385" s="2" t="s">
        <v>1311</v>
      </c>
      <c r="C385" s="38" t="s">
        <v>25</v>
      </c>
      <c r="D385" s="38" t="s">
        <v>26</v>
      </c>
      <c r="E385" s="2" t="s">
        <v>27</v>
      </c>
      <c r="F385" s="38">
        <v>2017</v>
      </c>
      <c r="G385" s="2">
        <v>96</v>
      </c>
      <c r="H385" s="38" t="s">
        <v>1524</v>
      </c>
      <c r="I385" s="38">
        <v>1</v>
      </c>
      <c r="J385" s="2" t="s">
        <v>28</v>
      </c>
      <c r="K385" s="2" t="s">
        <v>1227</v>
      </c>
      <c r="L385" s="2" t="s">
        <v>30</v>
      </c>
      <c r="M385" s="2" t="s">
        <v>342</v>
      </c>
      <c r="N385" s="2" t="s">
        <v>1525</v>
      </c>
      <c r="O385" s="2" t="s">
        <v>1526</v>
      </c>
      <c r="P385" s="2" t="s">
        <v>1527</v>
      </c>
      <c r="Q385" s="2" t="s">
        <v>1528</v>
      </c>
      <c r="R385" s="2" t="s">
        <v>1529</v>
      </c>
      <c r="S385" s="2">
        <v>1</v>
      </c>
      <c r="T385" s="2" t="s">
        <v>1318</v>
      </c>
      <c r="U385" s="2" t="s">
        <v>1319</v>
      </c>
      <c r="V385" s="2" t="s">
        <v>1320</v>
      </c>
      <c r="W385" s="2" t="s">
        <v>33</v>
      </c>
      <c r="X385" s="38" t="s">
        <v>44</v>
      </c>
      <c r="Y385" s="6" t="s">
        <v>118</v>
      </c>
      <c r="Z385" s="5" t="s">
        <v>1473</v>
      </c>
      <c r="AA385" s="4" t="s">
        <v>1473</v>
      </c>
      <c r="AB385" s="13">
        <v>0</v>
      </c>
      <c r="AC385" s="13"/>
      <c r="AD385" s="16" t="s">
        <v>44</v>
      </c>
      <c r="AE385" s="12">
        <v>43100</v>
      </c>
      <c r="AF385" s="13" t="s">
        <v>1828</v>
      </c>
      <c r="AG385" s="8" t="s">
        <v>1776</v>
      </c>
      <c r="AH385" s="26"/>
    </row>
    <row r="386" spans="1:34" ht="99">
      <c r="A386" s="1">
        <v>586</v>
      </c>
      <c r="B386" s="2" t="s">
        <v>1311</v>
      </c>
      <c r="C386" s="38" t="s">
        <v>25</v>
      </c>
      <c r="D386" s="38" t="s">
        <v>26</v>
      </c>
      <c r="E386" s="2" t="s">
        <v>27</v>
      </c>
      <c r="F386" s="38">
        <v>2017</v>
      </c>
      <c r="G386" s="2">
        <v>96</v>
      </c>
      <c r="H386" s="38" t="s">
        <v>1524</v>
      </c>
      <c r="I386" s="38">
        <v>2</v>
      </c>
      <c r="J386" s="2" t="s">
        <v>28</v>
      </c>
      <c r="K386" s="2" t="s">
        <v>1227</v>
      </c>
      <c r="L386" s="2" t="s">
        <v>30</v>
      </c>
      <c r="M386" s="2" t="s">
        <v>342</v>
      </c>
      <c r="N386" s="2" t="s">
        <v>1525</v>
      </c>
      <c r="O386" s="2" t="s">
        <v>1530</v>
      </c>
      <c r="P386" s="2" t="s">
        <v>1531</v>
      </c>
      <c r="Q386" s="2" t="s">
        <v>1532</v>
      </c>
      <c r="R386" s="2" t="s">
        <v>1533</v>
      </c>
      <c r="S386" s="2">
        <v>1</v>
      </c>
      <c r="T386" s="2" t="s">
        <v>1318</v>
      </c>
      <c r="U386" s="2" t="s">
        <v>1319</v>
      </c>
      <c r="V386" s="2" t="s">
        <v>1320</v>
      </c>
      <c r="W386" s="2" t="s">
        <v>33</v>
      </c>
      <c r="X386" s="38" t="s">
        <v>44</v>
      </c>
      <c r="Y386" s="6" t="s">
        <v>118</v>
      </c>
      <c r="Z386" s="5" t="s">
        <v>1473</v>
      </c>
      <c r="AA386" s="4" t="s">
        <v>1473</v>
      </c>
      <c r="AB386" s="13">
        <v>0</v>
      </c>
      <c r="AC386" s="13"/>
      <c r="AD386" s="16" t="s">
        <v>44</v>
      </c>
      <c r="AE386" s="12">
        <v>43100</v>
      </c>
      <c r="AF386" s="13" t="s">
        <v>1828</v>
      </c>
      <c r="AG386" s="8" t="s">
        <v>1776</v>
      </c>
      <c r="AH386" s="26"/>
    </row>
    <row r="387" spans="1:34" ht="99">
      <c r="A387" s="1">
        <v>587</v>
      </c>
      <c r="B387" s="2" t="s">
        <v>1311</v>
      </c>
      <c r="C387" s="38" t="s">
        <v>25</v>
      </c>
      <c r="D387" s="38" t="s">
        <v>26</v>
      </c>
      <c r="E387" s="2" t="s">
        <v>27</v>
      </c>
      <c r="F387" s="38">
        <v>2017</v>
      </c>
      <c r="G387" s="2">
        <v>96</v>
      </c>
      <c r="H387" s="38" t="s">
        <v>1524</v>
      </c>
      <c r="I387" s="38">
        <v>3</v>
      </c>
      <c r="J387" s="2" t="s">
        <v>28</v>
      </c>
      <c r="K387" s="2" t="s">
        <v>1227</v>
      </c>
      <c r="L387" s="2" t="s">
        <v>30</v>
      </c>
      <c r="M387" s="2" t="s">
        <v>342</v>
      </c>
      <c r="N387" s="2" t="s">
        <v>1525</v>
      </c>
      <c r="O387" s="2" t="s">
        <v>1534</v>
      </c>
      <c r="P387" s="2" t="s">
        <v>1321</v>
      </c>
      <c r="Q387" s="2" t="s">
        <v>1322</v>
      </c>
      <c r="R387" s="2" t="s">
        <v>1323</v>
      </c>
      <c r="S387" s="2">
        <v>1</v>
      </c>
      <c r="T387" s="2" t="s">
        <v>1318</v>
      </c>
      <c r="U387" s="2" t="s">
        <v>1319</v>
      </c>
      <c r="V387" s="2" t="s">
        <v>1320</v>
      </c>
      <c r="W387" s="2" t="s">
        <v>33</v>
      </c>
      <c r="X387" s="38" t="s">
        <v>44</v>
      </c>
      <c r="Y387" s="6" t="s">
        <v>118</v>
      </c>
      <c r="Z387" s="5" t="s">
        <v>1473</v>
      </c>
      <c r="AA387" s="4" t="s">
        <v>1473</v>
      </c>
      <c r="AB387" s="13">
        <v>0</v>
      </c>
      <c r="AC387" s="13"/>
      <c r="AD387" s="16" t="s">
        <v>44</v>
      </c>
      <c r="AE387" s="12">
        <v>43100</v>
      </c>
      <c r="AF387" s="13" t="s">
        <v>1828</v>
      </c>
      <c r="AG387" s="8" t="s">
        <v>1776</v>
      </c>
      <c r="AH387" s="26"/>
    </row>
    <row r="388" spans="1:34" ht="99">
      <c r="A388" s="1">
        <v>588</v>
      </c>
      <c r="B388" s="2" t="s">
        <v>1311</v>
      </c>
      <c r="C388" s="38" t="s">
        <v>25</v>
      </c>
      <c r="D388" s="38" t="s">
        <v>26</v>
      </c>
      <c r="E388" s="2" t="s">
        <v>27</v>
      </c>
      <c r="F388" s="38">
        <v>2017</v>
      </c>
      <c r="G388" s="2">
        <v>96</v>
      </c>
      <c r="H388" s="38" t="s">
        <v>1535</v>
      </c>
      <c r="I388" s="38">
        <v>1</v>
      </c>
      <c r="J388" s="2" t="s">
        <v>28</v>
      </c>
      <c r="K388" s="2" t="s">
        <v>1227</v>
      </c>
      <c r="L388" s="2" t="s">
        <v>30</v>
      </c>
      <c r="M388" s="2" t="s">
        <v>342</v>
      </c>
      <c r="N388" s="2" t="s">
        <v>1536</v>
      </c>
      <c r="O388" s="2" t="s">
        <v>1537</v>
      </c>
      <c r="P388" s="2" t="s">
        <v>1538</v>
      </c>
      <c r="Q388" s="2" t="s">
        <v>1539</v>
      </c>
      <c r="R388" s="2" t="s">
        <v>1540</v>
      </c>
      <c r="S388" s="2">
        <v>1</v>
      </c>
      <c r="T388" s="2" t="s">
        <v>1541</v>
      </c>
      <c r="U388" s="2" t="s">
        <v>1319</v>
      </c>
      <c r="V388" s="2" t="s">
        <v>1542</v>
      </c>
      <c r="W388" s="2" t="s">
        <v>33</v>
      </c>
      <c r="X388" s="38" t="s">
        <v>44</v>
      </c>
      <c r="Y388" s="6" t="s">
        <v>1916</v>
      </c>
      <c r="Z388" s="5" t="s">
        <v>1541</v>
      </c>
      <c r="AA388" s="4" t="s">
        <v>1545</v>
      </c>
      <c r="AB388" s="13">
        <v>0</v>
      </c>
      <c r="AC388" s="13"/>
      <c r="AD388" s="16" t="s">
        <v>44</v>
      </c>
      <c r="AE388" s="12">
        <v>43100</v>
      </c>
      <c r="AF388" s="13" t="s">
        <v>1828</v>
      </c>
      <c r="AG388" s="8" t="s">
        <v>1776</v>
      </c>
      <c r="AH388" s="26"/>
    </row>
    <row r="389" spans="1:34" ht="99">
      <c r="A389" s="1">
        <v>589</v>
      </c>
      <c r="B389" s="2" t="s">
        <v>1311</v>
      </c>
      <c r="C389" s="38" t="s">
        <v>25</v>
      </c>
      <c r="D389" s="38" t="s">
        <v>26</v>
      </c>
      <c r="E389" s="2" t="s">
        <v>27</v>
      </c>
      <c r="F389" s="38">
        <v>2017</v>
      </c>
      <c r="G389" s="2">
        <v>96</v>
      </c>
      <c r="H389" s="38" t="s">
        <v>1535</v>
      </c>
      <c r="I389" s="38">
        <v>2</v>
      </c>
      <c r="J389" s="2" t="s">
        <v>28</v>
      </c>
      <c r="K389" s="2" t="s">
        <v>1227</v>
      </c>
      <c r="L389" s="2" t="s">
        <v>30</v>
      </c>
      <c r="M389" s="2" t="s">
        <v>342</v>
      </c>
      <c r="N389" s="2" t="s">
        <v>1536</v>
      </c>
      <c r="O389" s="2" t="s">
        <v>1537</v>
      </c>
      <c r="P389" s="2" t="s">
        <v>1543</v>
      </c>
      <c r="Q389" s="2" t="s">
        <v>1544</v>
      </c>
      <c r="R389" s="2" t="s">
        <v>1515</v>
      </c>
      <c r="S389" s="2">
        <v>1</v>
      </c>
      <c r="T389" s="2" t="s">
        <v>1545</v>
      </c>
      <c r="U389" s="2" t="s">
        <v>1319</v>
      </c>
      <c r="V389" s="2" t="s">
        <v>1542</v>
      </c>
      <c r="W389" s="2" t="s">
        <v>33</v>
      </c>
      <c r="X389" s="38" t="s">
        <v>44</v>
      </c>
      <c r="Y389" s="6" t="s">
        <v>1916</v>
      </c>
      <c r="Z389" s="5" t="s">
        <v>1541</v>
      </c>
      <c r="AA389" s="4" t="s">
        <v>1545</v>
      </c>
      <c r="AB389" s="13">
        <v>0</v>
      </c>
      <c r="AC389" s="13"/>
      <c r="AD389" s="16" t="s">
        <v>44</v>
      </c>
      <c r="AE389" s="12">
        <v>43100</v>
      </c>
      <c r="AF389" s="13" t="s">
        <v>1828</v>
      </c>
      <c r="AG389" s="8" t="s">
        <v>1776</v>
      </c>
      <c r="AH389" s="26"/>
    </row>
    <row r="390" spans="1:34" ht="99">
      <c r="A390" s="1">
        <v>590</v>
      </c>
      <c r="B390" s="2" t="s">
        <v>1311</v>
      </c>
      <c r="C390" s="38" t="s">
        <v>25</v>
      </c>
      <c r="D390" s="38" t="s">
        <v>26</v>
      </c>
      <c r="E390" s="2" t="s">
        <v>27</v>
      </c>
      <c r="F390" s="38">
        <v>2017</v>
      </c>
      <c r="G390" s="2">
        <v>96</v>
      </c>
      <c r="H390" s="38" t="s">
        <v>1535</v>
      </c>
      <c r="I390" s="38">
        <v>3</v>
      </c>
      <c r="J390" s="2" t="s">
        <v>28</v>
      </c>
      <c r="K390" s="2" t="s">
        <v>1227</v>
      </c>
      <c r="L390" s="2" t="s">
        <v>30</v>
      </c>
      <c r="M390" s="2" t="s">
        <v>342</v>
      </c>
      <c r="N390" s="2" t="s">
        <v>1536</v>
      </c>
      <c r="O390" s="2" t="s">
        <v>1537</v>
      </c>
      <c r="P390" s="2" t="s">
        <v>1546</v>
      </c>
      <c r="Q390" s="2" t="s">
        <v>1346</v>
      </c>
      <c r="R390" s="2" t="s">
        <v>1347</v>
      </c>
      <c r="S390" s="2">
        <v>1</v>
      </c>
      <c r="T390" s="2" t="s">
        <v>1318</v>
      </c>
      <c r="U390" s="2" t="s">
        <v>1319</v>
      </c>
      <c r="V390" s="2" t="s">
        <v>1320</v>
      </c>
      <c r="W390" s="2" t="s">
        <v>33</v>
      </c>
      <c r="X390" s="38" t="s">
        <v>44</v>
      </c>
      <c r="Y390" s="6" t="s">
        <v>118</v>
      </c>
      <c r="Z390" s="5" t="s">
        <v>1473</v>
      </c>
      <c r="AA390" s="4" t="s">
        <v>1473</v>
      </c>
      <c r="AB390" s="13">
        <v>0</v>
      </c>
      <c r="AC390" s="13"/>
      <c r="AD390" s="16" t="s">
        <v>44</v>
      </c>
      <c r="AE390" s="12">
        <v>43100</v>
      </c>
      <c r="AF390" s="13" t="s">
        <v>1828</v>
      </c>
      <c r="AG390" s="8" t="s">
        <v>1776</v>
      </c>
      <c r="AH390" s="26"/>
    </row>
    <row r="391" spans="1:34" ht="63">
      <c r="A391" s="1">
        <v>591</v>
      </c>
      <c r="B391" s="2" t="s">
        <v>1311</v>
      </c>
      <c r="C391" s="38" t="s">
        <v>25</v>
      </c>
      <c r="D391" s="38" t="s">
        <v>26</v>
      </c>
      <c r="E391" s="2" t="s">
        <v>27</v>
      </c>
      <c r="F391" s="38">
        <v>2017</v>
      </c>
      <c r="G391" s="2">
        <v>96</v>
      </c>
      <c r="H391" s="38" t="s">
        <v>1547</v>
      </c>
      <c r="I391" s="38">
        <v>1</v>
      </c>
      <c r="J391" s="2" t="s">
        <v>28</v>
      </c>
      <c r="K391" s="2" t="s">
        <v>1227</v>
      </c>
      <c r="L391" s="2" t="s">
        <v>30</v>
      </c>
      <c r="M391" s="2" t="s">
        <v>342</v>
      </c>
      <c r="N391" s="2" t="s">
        <v>1548</v>
      </c>
      <c r="O391" s="2" t="s">
        <v>1549</v>
      </c>
      <c r="P391" s="2" t="s">
        <v>1550</v>
      </c>
      <c r="Q391" s="2" t="s">
        <v>1551</v>
      </c>
      <c r="R391" s="2" t="s">
        <v>1515</v>
      </c>
      <c r="S391" s="2">
        <v>1</v>
      </c>
      <c r="T391" s="2" t="s">
        <v>1511</v>
      </c>
      <c r="U391" s="2" t="s">
        <v>1319</v>
      </c>
      <c r="V391" s="2" t="s">
        <v>1320</v>
      </c>
      <c r="W391" s="2" t="s">
        <v>33</v>
      </c>
      <c r="X391" s="38" t="s">
        <v>44</v>
      </c>
      <c r="Y391" s="6" t="s">
        <v>1916</v>
      </c>
      <c r="Z391" s="5" t="s">
        <v>1511</v>
      </c>
      <c r="AA391" s="4" t="s">
        <v>1511</v>
      </c>
      <c r="AB391" s="13">
        <v>0</v>
      </c>
      <c r="AC391" s="13">
        <v>0</v>
      </c>
      <c r="AD391" s="16" t="s">
        <v>44</v>
      </c>
      <c r="AE391" s="12">
        <v>43100</v>
      </c>
      <c r="AF391" s="13" t="s">
        <v>1828</v>
      </c>
      <c r="AG391" s="8" t="s">
        <v>1802</v>
      </c>
      <c r="AH391" s="26"/>
    </row>
    <row r="392" spans="1:34" ht="63">
      <c r="A392" s="1">
        <v>592</v>
      </c>
      <c r="B392" s="2" t="s">
        <v>1311</v>
      </c>
      <c r="C392" s="38" t="s">
        <v>25</v>
      </c>
      <c r="D392" s="38" t="s">
        <v>26</v>
      </c>
      <c r="E392" s="2" t="s">
        <v>27</v>
      </c>
      <c r="F392" s="38">
        <v>2017</v>
      </c>
      <c r="G392" s="2">
        <v>96</v>
      </c>
      <c r="H392" s="38" t="s">
        <v>1547</v>
      </c>
      <c r="I392" s="38">
        <v>2</v>
      </c>
      <c r="J392" s="2" t="s">
        <v>28</v>
      </c>
      <c r="K392" s="2" t="s">
        <v>1227</v>
      </c>
      <c r="L392" s="2" t="s">
        <v>30</v>
      </c>
      <c r="M392" s="2" t="s">
        <v>342</v>
      </c>
      <c r="N392" s="2" t="s">
        <v>1548</v>
      </c>
      <c r="O392" s="2" t="s">
        <v>1549</v>
      </c>
      <c r="P392" s="2" t="s">
        <v>1552</v>
      </c>
      <c r="Q392" s="2" t="s">
        <v>1346</v>
      </c>
      <c r="R392" s="2" t="s">
        <v>1347</v>
      </c>
      <c r="S392" s="2">
        <v>1</v>
      </c>
      <c r="T392" s="2" t="s">
        <v>1318</v>
      </c>
      <c r="U392" s="2" t="s">
        <v>1319</v>
      </c>
      <c r="V392" s="2" t="s">
        <v>1320</v>
      </c>
      <c r="W392" s="2" t="s">
        <v>33</v>
      </c>
      <c r="X392" s="38" t="s">
        <v>44</v>
      </c>
      <c r="Y392" s="6" t="s">
        <v>118</v>
      </c>
      <c r="Z392" s="5" t="s">
        <v>1473</v>
      </c>
      <c r="AA392" s="4" t="s">
        <v>1473</v>
      </c>
      <c r="AB392" s="13">
        <v>0</v>
      </c>
      <c r="AC392" s="13">
        <v>0</v>
      </c>
      <c r="AD392" s="16" t="s">
        <v>44</v>
      </c>
      <c r="AE392" s="12">
        <v>43100</v>
      </c>
      <c r="AF392" s="13" t="s">
        <v>1828</v>
      </c>
      <c r="AG392" s="8" t="s">
        <v>1802</v>
      </c>
      <c r="AH392" s="26"/>
    </row>
    <row r="393" spans="1:34" ht="63">
      <c r="A393" s="1">
        <v>593</v>
      </c>
      <c r="B393" s="2" t="s">
        <v>1311</v>
      </c>
      <c r="C393" s="38" t="s">
        <v>25</v>
      </c>
      <c r="D393" s="38" t="s">
        <v>26</v>
      </c>
      <c r="E393" s="2" t="s">
        <v>27</v>
      </c>
      <c r="F393" s="38">
        <v>2017</v>
      </c>
      <c r="G393" s="2">
        <v>96</v>
      </c>
      <c r="H393" s="38" t="s">
        <v>1547</v>
      </c>
      <c r="I393" s="38">
        <v>3</v>
      </c>
      <c r="J393" s="2" t="s">
        <v>28</v>
      </c>
      <c r="K393" s="2" t="s">
        <v>1227</v>
      </c>
      <c r="L393" s="2" t="s">
        <v>30</v>
      </c>
      <c r="M393" s="2" t="s">
        <v>342</v>
      </c>
      <c r="N393" s="2" t="s">
        <v>1548</v>
      </c>
      <c r="O393" s="2" t="s">
        <v>1549</v>
      </c>
      <c r="P393" s="2" t="s">
        <v>1321</v>
      </c>
      <c r="Q393" s="2" t="s">
        <v>1322</v>
      </c>
      <c r="R393" s="2" t="s">
        <v>1323</v>
      </c>
      <c r="S393" s="2">
        <v>1</v>
      </c>
      <c r="T393" s="2" t="s">
        <v>1318</v>
      </c>
      <c r="U393" s="2" t="s">
        <v>1319</v>
      </c>
      <c r="V393" s="2" t="s">
        <v>1320</v>
      </c>
      <c r="W393" s="2" t="s">
        <v>33</v>
      </c>
      <c r="X393" s="38" t="s">
        <v>44</v>
      </c>
      <c r="Y393" s="6" t="s">
        <v>118</v>
      </c>
      <c r="Z393" s="5" t="s">
        <v>1473</v>
      </c>
      <c r="AA393" s="4" t="s">
        <v>1473</v>
      </c>
      <c r="AB393" s="13">
        <v>0</v>
      </c>
      <c r="AC393" s="13">
        <v>0</v>
      </c>
      <c r="AD393" s="16" t="s">
        <v>44</v>
      </c>
      <c r="AE393" s="12">
        <v>43100</v>
      </c>
      <c r="AF393" s="13" t="s">
        <v>1828</v>
      </c>
      <c r="AG393" s="8" t="s">
        <v>1802</v>
      </c>
      <c r="AH393" s="26"/>
    </row>
    <row r="394" spans="1:34" ht="72">
      <c r="A394" s="1">
        <v>594</v>
      </c>
      <c r="B394" s="2" t="s">
        <v>1311</v>
      </c>
      <c r="C394" s="38" t="s">
        <v>25</v>
      </c>
      <c r="D394" s="38" t="s">
        <v>26</v>
      </c>
      <c r="E394" s="2" t="s">
        <v>27</v>
      </c>
      <c r="F394" s="38">
        <v>2017</v>
      </c>
      <c r="G394" s="2">
        <v>96</v>
      </c>
      <c r="H394" s="38" t="s">
        <v>1553</v>
      </c>
      <c r="I394" s="38">
        <v>1</v>
      </c>
      <c r="J394" s="2" t="s">
        <v>28</v>
      </c>
      <c r="K394" s="2" t="s">
        <v>1227</v>
      </c>
      <c r="L394" s="2" t="s">
        <v>30</v>
      </c>
      <c r="M394" s="2" t="s">
        <v>342</v>
      </c>
      <c r="N394" s="2" t="s">
        <v>1554</v>
      </c>
      <c r="O394" s="2" t="s">
        <v>1555</v>
      </c>
      <c r="P394" s="2" t="s">
        <v>1315</v>
      </c>
      <c r="Q394" s="2" t="s">
        <v>1316</v>
      </c>
      <c r="R394" s="2" t="s">
        <v>1556</v>
      </c>
      <c r="S394" s="2">
        <v>1</v>
      </c>
      <c r="T394" s="2" t="s">
        <v>454</v>
      </c>
      <c r="U394" s="2" t="s">
        <v>1319</v>
      </c>
      <c r="V394" s="2" t="s">
        <v>1320</v>
      </c>
      <c r="W394" s="2" t="s">
        <v>33</v>
      </c>
      <c r="X394" s="38" t="s">
        <v>44</v>
      </c>
      <c r="Y394" s="6" t="s">
        <v>118</v>
      </c>
      <c r="Z394" s="5" t="s">
        <v>454</v>
      </c>
      <c r="AA394" s="4" t="s">
        <v>454</v>
      </c>
      <c r="AB394" s="13">
        <v>0</v>
      </c>
      <c r="AC394" s="13"/>
      <c r="AD394" s="16" t="s">
        <v>44</v>
      </c>
      <c r="AE394" s="12">
        <v>43100</v>
      </c>
      <c r="AF394" s="13" t="s">
        <v>1828</v>
      </c>
      <c r="AG394" s="8" t="s">
        <v>1776</v>
      </c>
      <c r="AH394" s="26"/>
    </row>
    <row r="395" spans="1:34" ht="72">
      <c r="A395" s="1">
        <v>595</v>
      </c>
      <c r="B395" s="2" t="s">
        <v>1311</v>
      </c>
      <c r="C395" s="38" t="s">
        <v>25</v>
      </c>
      <c r="D395" s="38" t="s">
        <v>26</v>
      </c>
      <c r="E395" s="2" t="s">
        <v>27</v>
      </c>
      <c r="F395" s="38">
        <v>2017</v>
      </c>
      <c r="G395" s="2">
        <v>96</v>
      </c>
      <c r="H395" s="38" t="s">
        <v>1553</v>
      </c>
      <c r="I395" s="38">
        <v>2</v>
      </c>
      <c r="J395" s="2" t="s">
        <v>28</v>
      </c>
      <c r="K395" s="2" t="s">
        <v>1227</v>
      </c>
      <c r="L395" s="2" t="s">
        <v>30</v>
      </c>
      <c r="M395" s="2" t="s">
        <v>342</v>
      </c>
      <c r="N395" s="2" t="s">
        <v>1554</v>
      </c>
      <c r="O395" s="2" t="s">
        <v>1555</v>
      </c>
      <c r="P395" s="2" t="s">
        <v>1557</v>
      </c>
      <c r="Q395" s="2" t="s">
        <v>1558</v>
      </c>
      <c r="R395" s="2" t="s">
        <v>1559</v>
      </c>
      <c r="S395" s="2">
        <v>1</v>
      </c>
      <c r="T395" s="2" t="s">
        <v>1318</v>
      </c>
      <c r="U395" s="2" t="s">
        <v>1319</v>
      </c>
      <c r="V395" s="2" t="s">
        <v>1320</v>
      </c>
      <c r="W395" s="2" t="s">
        <v>33</v>
      </c>
      <c r="X395" s="38" t="s">
        <v>44</v>
      </c>
      <c r="Y395" s="6" t="s">
        <v>118</v>
      </c>
      <c r="Z395" s="5" t="s">
        <v>1473</v>
      </c>
      <c r="AA395" s="4" t="s">
        <v>1473</v>
      </c>
      <c r="AB395" s="13">
        <v>0</v>
      </c>
      <c r="AC395" s="13"/>
      <c r="AD395" s="16" t="s">
        <v>44</v>
      </c>
      <c r="AE395" s="12">
        <v>43100</v>
      </c>
      <c r="AF395" s="13" t="s">
        <v>1828</v>
      </c>
      <c r="AG395" s="8" t="s">
        <v>1776</v>
      </c>
      <c r="AH395" s="26"/>
    </row>
    <row r="396" spans="1:34" ht="126">
      <c r="A396" s="1">
        <v>598</v>
      </c>
      <c r="B396" s="2" t="s">
        <v>1404</v>
      </c>
      <c r="C396" s="38" t="s">
        <v>25</v>
      </c>
      <c r="D396" s="38" t="s">
        <v>26</v>
      </c>
      <c r="E396" s="2" t="s">
        <v>27</v>
      </c>
      <c r="F396" s="38">
        <v>2016</v>
      </c>
      <c r="G396" s="2">
        <v>115</v>
      </c>
      <c r="H396" s="38" t="s">
        <v>1553</v>
      </c>
      <c r="I396" s="38">
        <v>1</v>
      </c>
      <c r="J396" s="2" t="s">
        <v>28</v>
      </c>
      <c r="K396" s="2" t="s">
        <v>1227</v>
      </c>
      <c r="L396" s="2" t="s">
        <v>30</v>
      </c>
      <c r="M396" s="2" t="s">
        <v>342</v>
      </c>
      <c r="N396" s="2" t="s">
        <v>1569</v>
      </c>
      <c r="O396" s="2" t="s">
        <v>61</v>
      </c>
      <c r="P396" s="2" t="s">
        <v>271</v>
      </c>
      <c r="Q396" s="2" t="s">
        <v>71</v>
      </c>
      <c r="R396" s="2" t="s">
        <v>272</v>
      </c>
      <c r="S396" s="2">
        <v>1</v>
      </c>
      <c r="T396" s="2" t="s">
        <v>1570</v>
      </c>
      <c r="U396" s="2" t="s">
        <v>1408</v>
      </c>
      <c r="V396" s="2" t="s">
        <v>73</v>
      </c>
      <c r="W396" s="2" t="s">
        <v>33</v>
      </c>
      <c r="X396" s="38" t="s">
        <v>44</v>
      </c>
      <c r="Y396" s="6" t="s">
        <v>309</v>
      </c>
      <c r="Z396" s="7" t="s">
        <v>1814</v>
      </c>
      <c r="AA396" s="4" t="s">
        <v>309</v>
      </c>
      <c r="AB396" s="13">
        <v>100</v>
      </c>
      <c r="AC396" s="13">
        <v>0</v>
      </c>
      <c r="AD396" s="12" t="s">
        <v>34</v>
      </c>
      <c r="AE396" s="12">
        <v>43203</v>
      </c>
      <c r="AF396" s="10" t="s">
        <v>1942</v>
      </c>
      <c r="AG396" s="8" t="s">
        <v>1839</v>
      </c>
      <c r="AH396" s="26"/>
    </row>
    <row r="397" spans="1:34" ht="162">
      <c r="A397" s="1">
        <v>599</v>
      </c>
      <c r="B397" s="2" t="s">
        <v>997</v>
      </c>
      <c r="C397" s="38" t="s">
        <v>25</v>
      </c>
      <c r="D397" s="38" t="s">
        <v>26</v>
      </c>
      <c r="E397" s="2" t="s">
        <v>27</v>
      </c>
      <c r="F397" s="38">
        <v>2015</v>
      </c>
      <c r="G397" s="2">
        <v>117</v>
      </c>
      <c r="H397" s="38" t="s">
        <v>1571</v>
      </c>
      <c r="I397" s="38">
        <v>1</v>
      </c>
      <c r="J397" s="2" t="s">
        <v>28</v>
      </c>
      <c r="K397" s="2" t="s">
        <v>1227</v>
      </c>
      <c r="L397" s="2" t="s">
        <v>31</v>
      </c>
      <c r="M397" s="2" t="s">
        <v>31</v>
      </c>
      <c r="N397" s="2" t="s">
        <v>1572</v>
      </c>
      <c r="O397" s="2" t="s">
        <v>1560</v>
      </c>
      <c r="P397" s="2" t="s">
        <v>1561</v>
      </c>
      <c r="Q397" s="2" t="s">
        <v>1562</v>
      </c>
      <c r="R397" s="2" t="s">
        <v>1563</v>
      </c>
      <c r="S397" s="2">
        <v>1</v>
      </c>
      <c r="T397" s="2" t="s">
        <v>1564</v>
      </c>
      <c r="U397" s="2" t="s">
        <v>1402</v>
      </c>
      <c r="V397" s="2" t="s">
        <v>1573</v>
      </c>
      <c r="W397" s="2" t="s">
        <v>33</v>
      </c>
      <c r="X397" s="38" t="s">
        <v>44</v>
      </c>
      <c r="Y397" s="6" t="s">
        <v>118</v>
      </c>
      <c r="Z397" s="2" t="s">
        <v>1564</v>
      </c>
      <c r="AA397" s="6" t="s">
        <v>454</v>
      </c>
      <c r="AB397" s="16">
        <v>100</v>
      </c>
      <c r="AC397" s="33"/>
      <c r="AD397" s="16" t="s">
        <v>34</v>
      </c>
      <c r="AE397" s="12"/>
      <c r="AF397" s="13" t="s">
        <v>1828</v>
      </c>
      <c r="AG397" s="8" t="s">
        <v>1833</v>
      </c>
      <c r="AH397" s="26"/>
    </row>
    <row r="398" spans="1:34" ht="126">
      <c r="A398" s="1">
        <v>600</v>
      </c>
      <c r="B398" s="2" t="s">
        <v>997</v>
      </c>
      <c r="C398" s="38" t="s">
        <v>25</v>
      </c>
      <c r="D398" s="38" t="s">
        <v>26</v>
      </c>
      <c r="E398" s="2" t="s">
        <v>27</v>
      </c>
      <c r="F398" s="38">
        <v>2015</v>
      </c>
      <c r="G398" s="2">
        <v>117</v>
      </c>
      <c r="H398" s="38" t="s">
        <v>1571</v>
      </c>
      <c r="I398" s="38">
        <v>2</v>
      </c>
      <c r="J398" s="2" t="s">
        <v>28</v>
      </c>
      <c r="K398" s="2" t="s">
        <v>1227</v>
      </c>
      <c r="L398" s="2" t="s">
        <v>31</v>
      </c>
      <c r="M398" s="2" t="s">
        <v>31</v>
      </c>
      <c r="N398" s="2" t="s">
        <v>1572</v>
      </c>
      <c r="O398" s="2" t="s">
        <v>1565</v>
      </c>
      <c r="P398" s="2" t="s">
        <v>1566</v>
      </c>
      <c r="Q398" s="2" t="s">
        <v>1567</v>
      </c>
      <c r="R398" s="2" t="s">
        <v>1568</v>
      </c>
      <c r="S398" s="2">
        <v>1</v>
      </c>
      <c r="T398" s="2" t="s">
        <v>1564</v>
      </c>
      <c r="U398" s="2" t="s">
        <v>1402</v>
      </c>
      <c r="V398" s="2" t="s">
        <v>851</v>
      </c>
      <c r="W398" s="2" t="s">
        <v>33</v>
      </c>
      <c r="X398" s="38" t="s">
        <v>44</v>
      </c>
      <c r="Y398" s="6" t="s">
        <v>118</v>
      </c>
      <c r="Z398" s="2" t="s">
        <v>1564</v>
      </c>
      <c r="AA398" s="6" t="s">
        <v>454</v>
      </c>
      <c r="AB398" s="16">
        <v>100</v>
      </c>
      <c r="AC398" s="33"/>
      <c r="AD398" s="16" t="s">
        <v>34</v>
      </c>
      <c r="AE398" s="12"/>
      <c r="AF398" s="13" t="s">
        <v>1828</v>
      </c>
      <c r="AG398" s="8" t="s">
        <v>1833</v>
      </c>
      <c r="AH398" s="26"/>
    </row>
    <row r="399" spans="1:34" ht="117">
      <c r="A399" s="1">
        <v>603</v>
      </c>
      <c r="B399" s="2" t="s">
        <v>1404</v>
      </c>
      <c r="C399" s="38" t="s">
        <v>25</v>
      </c>
      <c r="D399" s="38" t="s">
        <v>26</v>
      </c>
      <c r="E399" s="2" t="s">
        <v>27</v>
      </c>
      <c r="F399" s="38">
        <v>2016</v>
      </c>
      <c r="G399" s="2">
        <v>115</v>
      </c>
      <c r="H399" s="38" t="s">
        <v>1574</v>
      </c>
      <c r="I399" s="38">
        <v>1</v>
      </c>
      <c r="J399" s="2" t="s">
        <v>28</v>
      </c>
      <c r="K399" s="2" t="s">
        <v>1227</v>
      </c>
      <c r="L399" s="2" t="s">
        <v>30</v>
      </c>
      <c r="M399" s="2" t="s">
        <v>342</v>
      </c>
      <c r="N399" s="2" t="s">
        <v>1575</v>
      </c>
      <c r="O399" s="2" t="s">
        <v>347</v>
      </c>
      <c r="P399" s="2" t="s">
        <v>270</v>
      </c>
      <c r="Q399" s="2" t="s">
        <v>63</v>
      </c>
      <c r="R399" s="2" t="s">
        <v>64</v>
      </c>
      <c r="S399" s="2">
        <v>1</v>
      </c>
      <c r="T399" s="2" t="s">
        <v>1570</v>
      </c>
      <c r="U399" s="2" t="s">
        <v>1408</v>
      </c>
      <c r="V399" s="2" t="s">
        <v>73</v>
      </c>
      <c r="W399" s="2" t="s">
        <v>33</v>
      </c>
      <c r="X399" s="38" t="s">
        <v>44</v>
      </c>
      <c r="Y399" s="6" t="s">
        <v>309</v>
      </c>
      <c r="Z399" s="7" t="s">
        <v>1815</v>
      </c>
      <c r="AA399" s="4" t="s">
        <v>309</v>
      </c>
      <c r="AB399" s="13">
        <v>100</v>
      </c>
      <c r="AC399" s="13">
        <v>100</v>
      </c>
      <c r="AD399" s="12" t="s">
        <v>34</v>
      </c>
      <c r="AE399" s="12">
        <v>43100</v>
      </c>
      <c r="AF399" s="13" t="s">
        <v>1755</v>
      </c>
      <c r="AG399" s="8" t="s">
        <v>1788</v>
      </c>
      <c r="AH399" s="26"/>
    </row>
    <row r="400" spans="1:34" ht="117">
      <c r="A400" s="1">
        <v>604</v>
      </c>
      <c r="B400" s="2" t="s">
        <v>1404</v>
      </c>
      <c r="C400" s="38" t="s">
        <v>25</v>
      </c>
      <c r="D400" s="38" t="s">
        <v>26</v>
      </c>
      <c r="E400" s="2" t="s">
        <v>27</v>
      </c>
      <c r="F400" s="38">
        <v>2016</v>
      </c>
      <c r="G400" s="2">
        <v>115</v>
      </c>
      <c r="H400" s="38" t="s">
        <v>1574</v>
      </c>
      <c r="I400" s="38">
        <v>2</v>
      </c>
      <c r="J400" s="2" t="s">
        <v>28</v>
      </c>
      <c r="K400" s="2" t="s">
        <v>1227</v>
      </c>
      <c r="L400" s="2" t="s">
        <v>30</v>
      </c>
      <c r="M400" s="2" t="s">
        <v>342</v>
      </c>
      <c r="N400" s="2" t="s">
        <v>1575</v>
      </c>
      <c r="O400" s="2" t="s">
        <v>348</v>
      </c>
      <c r="P400" s="2" t="s">
        <v>270</v>
      </c>
      <c r="Q400" s="2" t="s">
        <v>63</v>
      </c>
      <c r="R400" s="2" t="s">
        <v>64</v>
      </c>
      <c r="S400" s="2">
        <v>1</v>
      </c>
      <c r="T400" s="2" t="s">
        <v>1570</v>
      </c>
      <c r="U400" s="2" t="s">
        <v>1408</v>
      </c>
      <c r="V400" s="2" t="s">
        <v>73</v>
      </c>
      <c r="W400" s="2" t="s">
        <v>33</v>
      </c>
      <c r="X400" s="38" t="s">
        <v>44</v>
      </c>
      <c r="Y400" s="6" t="s">
        <v>309</v>
      </c>
      <c r="Z400" s="7" t="s">
        <v>1815</v>
      </c>
      <c r="AA400" s="4" t="s">
        <v>309</v>
      </c>
      <c r="AB400" s="13">
        <v>100</v>
      </c>
      <c r="AC400" s="13">
        <v>100</v>
      </c>
      <c r="AD400" s="12" t="s">
        <v>34</v>
      </c>
      <c r="AE400" s="12">
        <v>43100</v>
      </c>
      <c r="AF400" s="13" t="s">
        <v>1755</v>
      </c>
      <c r="AG400" s="8" t="s">
        <v>1788</v>
      </c>
      <c r="AH400" s="26"/>
    </row>
    <row r="401" spans="1:34" ht="117">
      <c r="A401" s="1">
        <v>605</v>
      </c>
      <c r="B401" s="2" t="s">
        <v>1404</v>
      </c>
      <c r="C401" s="38" t="s">
        <v>25</v>
      </c>
      <c r="D401" s="38" t="s">
        <v>26</v>
      </c>
      <c r="E401" s="2" t="s">
        <v>27</v>
      </c>
      <c r="F401" s="38">
        <v>2016</v>
      </c>
      <c r="G401" s="2">
        <v>115</v>
      </c>
      <c r="H401" s="38" t="s">
        <v>1574</v>
      </c>
      <c r="I401" s="38">
        <v>3</v>
      </c>
      <c r="J401" s="2" t="s">
        <v>28</v>
      </c>
      <c r="K401" s="2" t="s">
        <v>1227</v>
      </c>
      <c r="L401" s="2" t="s">
        <v>30</v>
      </c>
      <c r="M401" s="2" t="s">
        <v>342</v>
      </c>
      <c r="N401" s="2" t="s">
        <v>1575</v>
      </c>
      <c r="O401" s="2" t="s">
        <v>344</v>
      </c>
      <c r="P401" s="2" t="s">
        <v>271</v>
      </c>
      <c r="Q401" s="2" t="s">
        <v>71</v>
      </c>
      <c r="R401" s="2" t="s">
        <v>272</v>
      </c>
      <c r="S401" s="2">
        <v>1</v>
      </c>
      <c r="T401" s="2" t="s">
        <v>1570</v>
      </c>
      <c r="U401" s="2" t="s">
        <v>1408</v>
      </c>
      <c r="V401" s="2" t="s">
        <v>73</v>
      </c>
      <c r="W401" s="2" t="s">
        <v>33</v>
      </c>
      <c r="X401" s="38" t="s">
        <v>44</v>
      </c>
      <c r="Y401" s="6" t="s">
        <v>309</v>
      </c>
      <c r="Z401" s="7" t="s">
        <v>1815</v>
      </c>
      <c r="AA401" s="4" t="s">
        <v>309</v>
      </c>
      <c r="AB401" s="13">
        <v>100</v>
      </c>
      <c r="AC401" s="13">
        <v>100</v>
      </c>
      <c r="AD401" s="12" t="s">
        <v>34</v>
      </c>
      <c r="AE401" s="12">
        <v>43100</v>
      </c>
      <c r="AF401" s="13" t="s">
        <v>1755</v>
      </c>
      <c r="AG401" s="8" t="s">
        <v>1757</v>
      </c>
      <c r="AH401" s="26"/>
    </row>
    <row r="402" spans="1:34" ht="117">
      <c r="A402" s="1">
        <v>606</v>
      </c>
      <c r="B402" s="2" t="s">
        <v>1404</v>
      </c>
      <c r="C402" s="38" t="s">
        <v>25</v>
      </c>
      <c r="D402" s="38" t="s">
        <v>26</v>
      </c>
      <c r="E402" s="2" t="s">
        <v>27</v>
      </c>
      <c r="F402" s="38">
        <v>2016</v>
      </c>
      <c r="G402" s="2">
        <v>115</v>
      </c>
      <c r="H402" s="38" t="s">
        <v>1574</v>
      </c>
      <c r="I402" s="38">
        <v>4</v>
      </c>
      <c r="J402" s="2" t="s">
        <v>28</v>
      </c>
      <c r="K402" s="2" t="s">
        <v>1227</v>
      </c>
      <c r="L402" s="2" t="s">
        <v>30</v>
      </c>
      <c r="M402" s="2" t="s">
        <v>342</v>
      </c>
      <c r="N402" s="2" t="s">
        <v>1575</v>
      </c>
      <c r="O402" s="2" t="s">
        <v>61</v>
      </c>
      <c r="P402" s="2" t="s">
        <v>270</v>
      </c>
      <c r="Q402" s="2" t="s">
        <v>63</v>
      </c>
      <c r="R402" s="2" t="s">
        <v>64</v>
      </c>
      <c r="S402" s="2">
        <v>1</v>
      </c>
      <c r="T402" s="2" t="s">
        <v>1570</v>
      </c>
      <c r="U402" s="2" t="s">
        <v>1408</v>
      </c>
      <c r="V402" s="2" t="s">
        <v>73</v>
      </c>
      <c r="W402" s="2" t="s">
        <v>33</v>
      </c>
      <c r="X402" s="38" t="s">
        <v>44</v>
      </c>
      <c r="Y402" s="6" t="s">
        <v>309</v>
      </c>
      <c r="Z402" s="7" t="s">
        <v>1814</v>
      </c>
      <c r="AA402" s="4" t="s">
        <v>309</v>
      </c>
      <c r="AB402" s="13">
        <v>100</v>
      </c>
      <c r="AC402" s="13">
        <v>0</v>
      </c>
      <c r="AD402" s="12" t="s">
        <v>34</v>
      </c>
      <c r="AE402" s="12">
        <v>43210</v>
      </c>
      <c r="AF402" s="10" t="s">
        <v>1942</v>
      </c>
      <c r="AG402" s="8" t="s">
        <v>1788</v>
      </c>
      <c r="AH402" s="26"/>
    </row>
    <row r="403" spans="1:34" ht="117">
      <c r="A403" s="1">
        <v>607</v>
      </c>
      <c r="B403" s="2" t="s">
        <v>1404</v>
      </c>
      <c r="C403" s="38" t="s">
        <v>25</v>
      </c>
      <c r="D403" s="38" t="s">
        <v>26</v>
      </c>
      <c r="E403" s="2" t="s">
        <v>27</v>
      </c>
      <c r="F403" s="38">
        <v>2016</v>
      </c>
      <c r="G403" s="2">
        <v>115</v>
      </c>
      <c r="H403" s="38" t="s">
        <v>1574</v>
      </c>
      <c r="I403" s="38">
        <v>5</v>
      </c>
      <c r="J403" s="2" t="s">
        <v>28</v>
      </c>
      <c r="K403" s="2" t="s">
        <v>1227</v>
      </c>
      <c r="L403" s="2" t="s">
        <v>30</v>
      </c>
      <c r="M403" s="2" t="s">
        <v>342</v>
      </c>
      <c r="N403" s="2" t="s">
        <v>1575</v>
      </c>
      <c r="O403" s="2" t="s">
        <v>61</v>
      </c>
      <c r="P403" s="2" t="s">
        <v>271</v>
      </c>
      <c r="Q403" s="2" t="s">
        <v>71</v>
      </c>
      <c r="R403" s="2" t="s">
        <v>272</v>
      </c>
      <c r="S403" s="2">
        <v>1</v>
      </c>
      <c r="T403" s="2" t="s">
        <v>1570</v>
      </c>
      <c r="U403" s="2" t="s">
        <v>1408</v>
      </c>
      <c r="V403" s="2" t="s">
        <v>73</v>
      </c>
      <c r="W403" s="2" t="s">
        <v>33</v>
      </c>
      <c r="X403" s="38" t="s">
        <v>44</v>
      </c>
      <c r="Y403" s="6" t="s">
        <v>309</v>
      </c>
      <c r="Z403" s="7" t="s">
        <v>1815</v>
      </c>
      <c r="AA403" s="4" t="s">
        <v>309</v>
      </c>
      <c r="AB403" s="13">
        <v>100</v>
      </c>
      <c r="AC403" s="13">
        <v>100</v>
      </c>
      <c r="AD403" s="12" t="s">
        <v>34</v>
      </c>
      <c r="AE403" s="12">
        <v>43100</v>
      </c>
      <c r="AF403" s="13" t="s">
        <v>1755</v>
      </c>
      <c r="AG403" s="8" t="s">
        <v>1756</v>
      </c>
      <c r="AH403" s="26"/>
    </row>
    <row r="404" spans="1:34" ht="72">
      <c r="A404" s="1">
        <v>608</v>
      </c>
      <c r="B404" s="2" t="s">
        <v>1311</v>
      </c>
      <c r="C404" s="38" t="s">
        <v>25</v>
      </c>
      <c r="D404" s="38" t="s">
        <v>26</v>
      </c>
      <c r="E404" s="2" t="s">
        <v>27</v>
      </c>
      <c r="F404" s="38">
        <v>2017</v>
      </c>
      <c r="G404" s="2">
        <v>96</v>
      </c>
      <c r="H404" s="38" t="s">
        <v>1574</v>
      </c>
      <c r="I404" s="38">
        <v>1</v>
      </c>
      <c r="J404" s="2" t="s">
        <v>28</v>
      </c>
      <c r="K404" s="2" t="s">
        <v>1227</v>
      </c>
      <c r="L404" s="2" t="s">
        <v>30</v>
      </c>
      <c r="M404" s="2" t="s">
        <v>342</v>
      </c>
      <c r="N404" s="2" t="s">
        <v>1576</v>
      </c>
      <c r="O404" s="2" t="s">
        <v>1341</v>
      </c>
      <c r="P404" s="2" t="s">
        <v>1550</v>
      </c>
      <c r="Q404" s="2" t="s">
        <v>1551</v>
      </c>
      <c r="R404" s="2" t="s">
        <v>1515</v>
      </c>
      <c r="S404" s="2">
        <v>1</v>
      </c>
      <c r="T404" s="2" t="s">
        <v>1511</v>
      </c>
      <c r="U404" s="2" t="s">
        <v>1319</v>
      </c>
      <c r="V404" s="2" t="s">
        <v>1320</v>
      </c>
      <c r="W404" s="2" t="s">
        <v>33</v>
      </c>
      <c r="X404" s="38" t="s">
        <v>44</v>
      </c>
      <c r="Y404" s="6" t="s">
        <v>1916</v>
      </c>
      <c r="Z404" s="5" t="s">
        <v>1511</v>
      </c>
      <c r="AA404" s="4" t="s">
        <v>1511</v>
      </c>
      <c r="AB404" s="13">
        <v>0</v>
      </c>
      <c r="AC404" s="13">
        <v>0</v>
      </c>
      <c r="AD404" s="16" t="s">
        <v>44</v>
      </c>
      <c r="AE404" s="12">
        <v>43100</v>
      </c>
      <c r="AF404" s="13" t="s">
        <v>1828</v>
      </c>
      <c r="AG404" s="8" t="s">
        <v>1802</v>
      </c>
      <c r="AH404" s="26"/>
    </row>
    <row r="405" spans="1:34" ht="72">
      <c r="A405" s="1">
        <v>609</v>
      </c>
      <c r="B405" s="2" t="s">
        <v>1311</v>
      </c>
      <c r="C405" s="38" t="s">
        <v>25</v>
      </c>
      <c r="D405" s="38" t="s">
        <v>26</v>
      </c>
      <c r="E405" s="2" t="s">
        <v>27</v>
      </c>
      <c r="F405" s="38">
        <v>2017</v>
      </c>
      <c r="G405" s="2">
        <v>96</v>
      </c>
      <c r="H405" s="38" t="s">
        <v>1574</v>
      </c>
      <c r="I405" s="38">
        <v>2</v>
      </c>
      <c r="J405" s="2" t="s">
        <v>28</v>
      </c>
      <c r="K405" s="2" t="s">
        <v>1227</v>
      </c>
      <c r="L405" s="2" t="s">
        <v>30</v>
      </c>
      <c r="M405" s="2" t="s">
        <v>342</v>
      </c>
      <c r="N405" s="2" t="s">
        <v>1576</v>
      </c>
      <c r="O405" s="2" t="s">
        <v>1341</v>
      </c>
      <c r="P405" s="2" t="s">
        <v>1546</v>
      </c>
      <c r="Q405" s="2" t="s">
        <v>1346</v>
      </c>
      <c r="R405" s="2" t="s">
        <v>1347</v>
      </c>
      <c r="S405" s="2">
        <v>1</v>
      </c>
      <c r="T405" s="2" t="s">
        <v>1318</v>
      </c>
      <c r="U405" s="2" t="s">
        <v>1319</v>
      </c>
      <c r="V405" s="2" t="s">
        <v>1320</v>
      </c>
      <c r="W405" s="2" t="s">
        <v>33</v>
      </c>
      <c r="X405" s="38" t="s">
        <v>44</v>
      </c>
      <c r="Y405" s="6" t="s">
        <v>118</v>
      </c>
      <c r="Z405" s="5" t="s">
        <v>1473</v>
      </c>
      <c r="AA405" s="4" t="s">
        <v>1473</v>
      </c>
      <c r="AB405" s="13">
        <v>0</v>
      </c>
      <c r="AC405" s="13"/>
      <c r="AD405" s="16" t="s">
        <v>44</v>
      </c>
      <c r="AE405" s="12">
        <v>43100</v>
      </c>
      <c r="AF405" s="13" t="s">
        <v>1828</v>
      </c>
      <c r="AG405" s="8" t="s">
        <v>1776</v>
      </c>
      <c r="AH405" s="26"/>
    </row>
    <row r="406" spans="1:34" ht="72">
      <c r="A406" s="1">
        <v>610</v>
      </c>
      <c r="B406" s="2" t="s">
        <v>1311</v>
      </c>
      <c r="C406" s="38" t="s">
        <v>25</v>
      </c>
      <c r="D406" s="38" t="s">
        <v>26</v>
      </c>
      <c r="E406" s="2" t="s">
        <v>27</v>
      </c>
      <c r="F406" s="38">
        <v>2017</v>
      </c>
      <c r="G406" s="2">
        <v>96</v>
      </c>
      <c r="H406" s="38" t="s">
        <v>1574</v>
      </c>
      <c r="I406" s="38">
        <v>3</v>
      </c>
      <c r="J406" s="2" t="s">
        <v>28</v>
      </c>
      <c r="K406" s="2" t="s">
        <v>1227</v>
      </c>
      <c r="L406" s="2" t="s">
        <v>30</v>
      </c>
      <c r="M406" s="2" t="s">
        <v>342</v>
      </c>
      <c r="N406" s="2" t="s">
        <v>1576</v>
      </c>
      <c r="O406" s="2" t="s">
        <v>1577</v>
      </c>
      <c r="P406" s="2" t="s">
        <v>1321</v>
      </c>
      <c r="Q406" s="2" t="s">
        <v>1322</v>
      </c>
      <c r="R406" s="2" t="s">
        <v>1323</v>
      </c>
      <c r="S406" s="2">
        <v>1</v>
      </c>
      <c r="T406" s="2" t="s">
        <v>1318</v>
      </c>
      <c r="U406" s="2" t="s">
        <v>1319</v>
      </c>
      <c r="V406" s="2" t="s">
        <v>1320</v>
      </c>
      <c r="W406" s="2" t="s">
        <v>33</v>
      </c>
      <c r="X406" s="38" t="s">
        <v>44</v>
      </c>
      <c r="Y406" s="6" t="s">
        <v>118</v>
      </c>
      <c r="Z406" s="5" t="s">
        <v>1473</v>
      </c>
      <c r="AA406" s="4" t="s">
        <v>1473</v>
      </c>
      <c r="AB406" s="13">
        <v>0</v>
      </c>
      <c r="AC406" s="13"/>
      <c r="AD406" s="16" t="s">
        <v>44</v>
      </c>
      <c r="AE406" s="12">
        <v>43100</v>
      </c>
      <c r="AF406" s="13" t="s">
        <v>1828</v>
      </c>
      <c r="AG406" s="8" t="s">
        <v>1776</v>
      </c>
      <c r="AH406" s="26"/>
    </row>
    <row r="407" spans="1:34" ht="72">
      <c r="A407" s="1">
        <v>611</v>
      </c>
      <c r="B407" s="2" t="s">
        <v>1311</v>
      </c>
      <c r="C407" s="38" t="s">
        <v>25</v>
      </c>
      <c r="D407" s="38" t="s">
        <v>26</v>
      </c>
      <c r="E407" s="2" t="s">
        <v>27</v>
      </c>
      <c r="F407" s="38">
        <v>2017</v>
      </c>
      <c r="G407" s="2">
        <v>96</v>
      </c>
      <c r="H407" s="38" t="s">
        <v>1578</v>
      </c>
      <c r="I407" s="38">
        <v>1</v>
      </c>
      <c r="J407" s="2" t="s">
        <v>28</v>
      </c>
      <c r="K407" s="2" t="s">
        <v>1227</v>
      </c>
      <c r="L407" s="2" t="s">
        <v>30</v>
      </c>
      <c r="M407" s="2" t="s">
        <v>342</v>
      </c>
      <c r="N407" s="2" t="s">
        <v>1579</v>
      </c>
      <c r="O407" s="2" t="s">
        <v>1580</v>
      </c>
      <c r="P407" s="2" t="s">
        <v>1581</v>
      </c>
      <c r="Q407" s="2" t="s">
        <v>1316</v>
      </c>
      <c r="R407" s="2" t="s">
        <v>1582</v>
      </c>
      <c r="S407" s="2">
        <v>1</v>
      </c>
      <c r="T407" s="2" t="s">
        <v>454</v>
      </c>
      <c r="U407" s="2" t="s">
        <v>1319</v>
      </c>
      <c r="V407" s="2" t="s">
        <v>1320</v>
      </c>
      <c r="W407" s="2" t="s">
        <v>33</v>
      </c>
      <c r="X407" s="38" t="s">
        <v>44</v>
      </c>
      <c r="Y407" s="6" t="s">
        <v>118</v>
      </c>
      <c r="Z407" s="5" t="s">
        <v>454</v>
      </c>
      <c r="AA407" s="4" t="s">
        <v>454</v>
      </c>
      <c r="AB407" s="13">
        <v>0</v>
      </c>
      <c r="AC407" s="13"/>
      <c r="AD407" s="16" t="s">
        <v>44</v>
      </c>
      <c r="AE407" s="12">
        <v>43100</v>
      </c>
      <c r="AF407" s="13" t="s">
        <v>1828</v>
      </c>
      <c r="AG407" s="8" t="s">
        <v>1776</v>
      </c>
      <c r="AH407" s="26"/>
    </row>
    <row r="408" spans="1:34" ht="153">
      <c r="A408" s="1">
        <v>612</v>
      </c>
      <c r="B408" s="2" t="s">
        <v>1404</v>
      </c>
      <c r="C408" s="38" t="s">
        <v>25</v>
      </c>
      <c r="D408" s="38" t="s">
        <v>26</v>
      </c>
      <c r="E408" s="2" t="s">
        <v>27</v>
      </c>
      <c r="F408" s="38">
        <v>2016</v>
      </c>
      <c r="G408" s="2">
        <v>115</v>
      </c>
      <c r="H408" s="38" t="s">
        <v>1578</v>
      </c>
      <c r="I408" s="38">
        <v>1</v>
      </c>
      <c r="J408" s="2" t="s">
        <v>28</v>
      </c>
      <c r="K408" s="2" t="s">
        <v>1227</v>
      </c>
      <c r="L408" s="2" t="s">
        <v>30</v>
      </c>
      <c r="M408" s="2" t="s">
        <v>342</v>
      </c>
      <c r="N408" s="2" t="s">
        <v>1583</v>
      </c>
      <c r="O408" s="2" t="s">
        <v>61</v>
      </c>
      <c r="P408" s="2" t="s">
        <v>271</v>
      </c>
      <c r="Q408" s="2" t="s">
        <v>71</v>
      </c>
      <c r="R408" s="2" t="s">
        <v>272</v>
      </c>
      <c r="S408" s="2">
        <v>1</v>
      </c>
      <c r="T408" s="2" t="s">
        <v>1570</v>
      </c>
      <c r="U408" s="2" t="s">
        <v>1408</v>
      </c>
      <c r="V408" s="2" t="s">
        <v>73</v>
      </c>
      <c r="W408" s="2" t="s">
        <v>33</v>
      </c>
      <c r="X408" s="38" t="s">
        <v>44</v>
      </c>
      <c r="Y408" s="6" t="s">
        <v>309</v>
      </c>
      <c r="Z408" s="7" t="s">
        <v>1815</v>
      </c>
      <c r="AA408" s="4" t="s">
        <v>309</v>
      </c>
      <c r="AB408" s="13">
        <v>100</v>
      </c>
      <c r="AC408" s="13">
        <v>100</v>
      </c>
      <c r="AD408" s="12" t="s">
        <v>34</v>
      </c>
      <c r="AE408" s="12">
        <v>43100</v>
      </c>
      <c r="AF408" s="13" t="s">
        <v>1755</v>
      </c>
      <c r="AG408" s="8" t="s">
        <v>1757</v>
      </c>
      <c r="AH408" s="26"/>
    </row>
    <row r="409" spans="1:34" ht="54">
      <c r="A409" s="1">
        <v>613</v>
      </c>
      <c r="B409" s="2" t="s">
        <v>1311</v>
      </c>
      <c r="C409" s="38" t="s">
        <v>25</v>
      </c>
      <c r="D409" s="38" t="s">
        <v>26</v>
      </c>
      <c r="E409" s="2" t="s">
        <v>27</v>
      </c>
      <c r="F409" s="38">
        <v>2017</v>
      </c>
      <c r="G409" s="2">
        <v>96</v>
      </c>
      <c r="H409" s="38" t="s">
        <v>1584</v>
      </c>
      <c r="I409" s="38">
        <v>1</v>
      </c>
      <c r="J409" s="2" t="s">
        <v>28</v>
      </c>
      <c r="K409" s="2" t="s">
        <v>1227</v>
      </c>
      <c r="L409" s="2" t="s">
        <v>30</v>
      </c>
      <c r="M409" s="2" t="s">
        <v>342</v>
      </c>
      <c r="N409" s="2" t="s">
        <v>1585</v>
      </c>
      <c r="O409" s="2" t="s">
        <v>1555</v>
      </c>
      <c r="P409" s="2" t="s">
        <v>1315</v>
      </c>
      <c r="Q409" s="2" t="s">
        <v>1316</v>
      </c>
      <c r="R409" s="2" t="s">
        <v>1582</v>
      </c>
      <c r="S409" s="2">
        <v>1</v>
      </c>
      <c r="T409" s="2" t="s">
        <v>454</v>
      </c>
      <c r="U409" s="2" t="s">
        <v>1319</v>
      </c>
      <c r="V409" s="2" t="s">
        <v>1320</v>
      </c>
      <c r="W409" s="2" t="s">
        <v>33</v>
      </c>
      <c r="X409" s="38" t="s">
        <v>44</v>
      </c>
      <c r="Y409" s="6" t="s">
        <v>118</v>
      </c>
      <c r="Z409" s="5" t="s">
        <v>454</v>
      </c>
      <c r="AA409" s="4" t="s">
        <v>454</v>
      </c>
      <c r="AB409" s="13">
        <v>0</v>
      </c>
      <c r="AC409" s="13"/>
      <c r="AD409" s="16" t="s">
        <v>44</v>
      </c>
      <c r="AE409" s="12">
        <v>43100</v>
      </c>
      <c r="AF409" s="13" t="s">
        <v>1828</v>
      </c>
      <c r="AG409" s="8" t="s">
        <v>1776</v>
      </c>
      <c r="AH409" s="26"/>
    </row>
    <row r="410" spans="1:34" ht="99">
      <c r="A410" s="1">
        <v>614</v>
      </c>
      <c r="B410" s="2" t="s">
        <v>1311</v>
      </c>
      <c r="C410" s="38" t="s">
        <v>25</v>
      </c>
      <c r="D410" s="38" t="s">
        <v>26</v>
      </c>
      <c r="E410" s="2" t="s">
        <v>27</v>
      </c>
      <c r="F410" s="38">
        <v>2017</v>
      </c>
      <c r="G410" s="2">
        <v>96</v>
      </c>
      <c r="H410" s="38" t="s">
        <v>1586</v>
      </c>
      <c r="I410" s="38">
        <v>1</v>
      </c>
      <c r="J410" s="2" t="s">
        <v>28</v>
      </c>
      <c r="K410" s="2" t="s">
        <v>1227</v>
      </c>
      <c r="L410" s="2" t="s">
        <v>30</v>
      </c>
      <c r="M410" s="2" t="s">
        <v>342</v>
      </c>
      <c r="N410" s="2" t="s">
        <v>1587</v>
      </c>
      <c r="O410" s="2" t="s">
        <v>1469</v>
      </c>
      <c r="P410" s="2" t="s">
        <v>1470</v>
      </c>
      <c r="Q410" s="2" t="s">
        <v>1471</v>
      </c>
      <c r="R410" s="2" t="s">
        <v>1588</v>
      </c>
      <c r="S410" s="2">
        <v>1</v>
      </c>
      <c r="T410" s="2" t="s">
        <v>1473</v>
      </c>
      <c r="U410" s="2" t="s">
        <v>1319</v>
      </c>
      <c r="V410" s="2" t="s">
        <v>1320</v>
      </c>
      <c r="W410" s="2" t="s">
        <v>33</v>
      </c>
      <c r="X410" s="38" t="s">
        <v>44</v>
      </c>
      <c r="Y410" s="6" t="s">
        <v>118</v>
      </c>
      <c r="Z410" s="5" t="s">
        <v>1473</v>
      </c>
      <c r="AA410" s="4" t="s">
        <v>1473</v>
      </c>
      <c r="AB410" s="13">
        <v>0</v>
      </c>
      <c r="AC410" s="13"/>
      <c r="AD410" s="16" t="s">
        <v>44</v>
      </c>
      <c r="AE410" s="12">
        <v>43100</v>
      </c>
      <c r="AF410" s="13" t="s">
        <v>1828</v>
      </c>
      <c r="AG410" s="8" t="s">
        <v>1776</v>
      </c>
      <c r="AH410" s="26"/>
    </row>
    <row r="411" spans="1:34" ht="99">
      <c r="A411" s="1">
        <v>615</v>
      </c>
      <c r="B411" s="2" t="s">
        <v>1311</v>
      </c>
      <c r="C411" s="38" t="s">
        <v>25</v>
      </c>
      <c r="D411" s="38" t="s">
        <v>26</v>
      </c>
      <c r="E411" s="2" t="s">
        <v>27</v>
      </c>
      <c r="F411" s="38">
        <v>2017</v>
      </c>
      <c r="G411" s="2">
        <v>96</v>
      </c>
      <c r="H411" s="38" t="s">
        <v>1586</v>
      </c>
      <c r="I411" s="38">
        <v>2</v>
      </c>
      <c r="J411" s="2" t="s">
        <v>28</v>
      </c>
      <c r="K411" s="2" t="s">
        <v>1227</v>
      </c>
      <c r="L411" s="2" t="s">
        <v>30</v>
      </c>
      <c r="M411" s="2" t="s">
        <v>342</v>
      </c>
      <c r="N411" s="2" t="s">
        <v>1587</v>
      </c>
      <c r="O411" s="2" t="s">
        <v>1469</v>
      </c>
      <c r="P411" s="2" t="s">
        <v>1474</v>
      </c>
      <c r="Q411" s="2" t="s">
        <v>1475</v>
      </c>
      <c r="R411" s="2" t="s">
        <v>1589</v>
      </c>
      <c r="S411" s="2">
        <v>1</v>
      </c>
      <c r="T411" s="2" t="s">
        <v>1473</v>
      </c>
      <c r="U411" s="2" t="s">
        <v>1319</v>
      </c>
      <c r="V411" s="2" t="s">
        <v>1320</v>
      </c>
      <c r="W411" s="2" t="s">
        <v>33</v>
      </c>
      <c r="X411" s="38" t="s">
        <v>44</v>
      </c>
      <c r="Y411" s="6" t="s">
        <v>118</v>
      </c>
      <c r="Z411" s="5" t="s">
        <v>1473</v>
      </c>
      <c r="AA411" s="4" t="s">
        <v>1473</v>
      </c>
      <c r="AB411" s="13">
        <v>0</v>
      </c>
      <c r="AC411" s="13"/>
      <c r="AD411" s="16" t="s">
        <v>44</v>
      </c>
      <c r="AE411" s="12">
        <v>43100</v>
      </c>
      <c r="AF411" s="13" t="s">
        <v>1828</v>
      </c>
      <c r="AG411" s="8" t="s">
        <v>1776</v>
      </c>
      <c r="AH411" s="26"/>
    </row>
    <row r="412" spans="1:34" ht="117">
      <c r="A412" s="1">
        <v>619</v>
      </c>
      <c r="B412" s="2" t="s">
        <v>997</v>
      </c>
      <c r="C412" s="38" t="s">
        <v>25</v>
      </c>
      <c r="D412" s="38" t="s">
        <v>26</v>
      </c>
      <c r="E412" s="2" t="s">
        <v>27</v>
      </c>
      <c r="F412" s="38">
        <v>2015</v>
      </c>
      <c r="G412" s="2">
        <v>117</v>
      </c>
      <c r="H412" s="38" t="s">
        <v>1597</v>
      </c>
      <c r="I412" s="38">
        <v>1</v>
      </c>
      <c r="J412" s="2" t="s">
        <v>28</v>
      </c>
      <c r="K412" s="2" t="s">
        <v>1227</v>
      </c>
      <c r="L412" s="2" t="s">
        <v>31</v>
      </c>
      <c r="M412" s="2" t="s">
        <v>31</v>
      </c>
      <c r="N412" s="2" t="s">
        <v>1598</v>
      </c>
      <c r="O412" s="2" t="s">
        <v>1599</v>
      </c>
      <c r="P412" s="2" t="s">
        <v>1590</v>
      </c>
      <c r="Q412" s="2" t="s">
        <v>1591</v>
      </c>
      <c r="R412" s="2" t="s">
        <v>1600</v>
      </c>
      <c r="S412" s="2">
        <v>1</v>
      </c>
      <c r="T412" s="2" t="s">
        <v>1564</v>
      </c>
      <c r="U412" s="2" t="s">
        <v>1402</v>
      </c>
      <c r="V412" s="2" t="s">
        <v>851</v>
      </c>
      <c r="W412" s="2" t="s">
        <v>33</v>
      </c>
      <c r="X412" s="38" t="s">
        <v>44</v>
      </c>
      <c r="Y412" s="6" t="s">
        <v>118</v>
      </c>
      <c r="Z412" s="2" t="s">
        <v>1564</v>
      </c>
      <c r="AA412" s="4"/>
      <c r="AB412" s="16">
        <v>100</v>
      </c>
      <c r="AC412" s="33"/>
      <c r="AD412" s="16" t="s">
        <v>34</v>
      </c>
      <c r="AE412" s="12"/>
      <c r="AF412" s="13" t="s">
        <v>1828</v>
      </c>
      <c r="AG412" s="8" t="s">
        <v>1734</v>
      </c>
      <c r="AH412" s="26"/>
    </row>
    <row r="413" spans="1:34" ht="108">
      <c r="A413" s="1">
        <v>620</v>
      </c>
      <c r="B413" s="2" t="s">
        <v>997</v>
      </c>
      <c r="C413" s="38" t="s">
        <v>25</v>
      </c>
      <c r="D413" s="38" t="s">
        <v>26</v>
      </c>
      <c r="E413" s="2" t="s">
        <v>27</v>
      </c>
      <c r="F413" s="38">
        <v>2015</v>
      </c>
      <c r="G413" s="2">
        <v>117</v>
      </c>
      <c r="H413" s="38" t="s">
        <v>1597</v>
      </c>
      <c r="I413" s="38">
        <v>2</v>
      </c>
      <c r="J413" s="2" t="s">
        <v>28</v>
      </c>
      <c r="K413" s="2" t="s">
        <v>1227</v>
      </c>
      <c r="L413" s="2" t="s">
        <v>31</v>
      </c>
      <c r="M413" s="2" t="s">
        <v>31</v>
      </c>
      <c r="N413" s="2" t="s">
        <v>1598</v>
      </c>
      <c r="O413" s="2" t="s">
        <v>1601</v>
      </c>
      <c r="P413" s="2" t="s">
        <v>1592</v>
      </c>
      <c r="Q413" s="2" t="s">
        <v>1593</v>
      </c>
      <c r="R413" s="2" t="s">
        <v>1594</v>
      </c>
      <c r="S413" s="2">
        <v>1</v>
      </c>
      <c r="T413" s="2" t="s">
        <v>1564</v>
      </c>
      <c r="U413" s="2" t="s">
        <v>1402</v>
      </c>
      <c r="V413" s="2" t="s">
        <v>851</v>
      </c>
      <c r="W413" s="2" t="s">
        <v>33</v>
      </c>
      <c r="X413" s="38" t="s">
        <v>44</v>
      </c>
      <c r="Y413" s="6" t="s">
        <v>118</v>
      </c>
      <c r="Z413" s="2" t="s">
        <v>1564</v>
      </c>
      <c r="AA413" s="4"/>
      <c r="AB413" s="16">
        <v>100</v>
      </c>
      <c r="AC413" s="33"/>
      <c r="AD413" s="16" t="s">
        <v>34</v>
      </c>
      <c r="AE413" s="12"/>
      <c r="AF413" s="13" t="s">
        <v>1828</v>
      </c>
      <c r="AG413" s="8" t="s">
        <v>1734</v>
      </c>
      <c r="AH413" s="26"/>
    </row>
    <row r="414" spans="1:34" ht="108">
      <c r="A414" s="1">
        <v>621</v>
      </c>
      <c r="B414" s="2" t="s">
        <v>997</v>
      </c>
      <c r="C414" s="38" t="s">
        <v>25</v>
      </c>
      <c r="D414" s="38" t="s">
        <v>26</v>
      </c>
      <c r="E414" s="2" t="s">
        <v>27</v>
      </c>
      <c r="F414" s="38">
        <v>2015</v>
      </c>
      <c r="G414" s="2">
        <v>117</v>
      </c>
      <c r="H414" s="38" t="s">
        <v>1597</v>
      </c>
      <c r="I414" s="38">
        <v>3</v>
      </c>
      <c r="J414" s="2" t="s">
        <v>28</v>
      </c>
      <c r="K414" s="2" t="s">
        <v>1227</v>
      </c>
      <c r="L414" s="2" t="s">
        <v>31</v>
      </c>
      <c r="M414" s="2" t="s">
        <v>31</v>
      </c>
      <c r="N414" s="2" t="s">
        <v>1598</v>
      </c>
      <c r="O414" s="2" t="s">
        <v>1601</v>
      </c>
      <c r="P414" s="2" t="s">
        <v>1595</v>
      </c>
      <c r="Q414" s="2" t="s">
        <v>1596</v>
      </c>
      <c r="R414" s="2" t="s">
        <v>1602</v>
      </c>
      <c r="S414" s="2">
        <v>1</v>
      </c>
      <c r="T414" s="2" t="s">
        <v>1564</v>
      </c>
      <c r="U414" s="2" t="s">
        <v>1402</v>
      </c>
      <c r="V414" s="2" t="s">
        <v>851</v>
      </c>
      <c r="W414" s="2" t="s">
        <v>33</v>
      </c>
      <c r="X414" s="38" t="s">
        <v>44</v>
      </c>
      <c r="Y414" s="6" t="s">
        <v>118</v>
      </c>
      <c r="Z414" s="2" t="s">
        <v>1564</v>
      </c>
      <c r="AA414" s="4"/>
      <c r="AB414" s="16">
        <v>100</v>
      </c>
      <c r="AC414" s="33"/>
      <c r="AD414" s="16" t="s">
        <v>34</v>
      </c>
      <c r="AE414" s="12"/>
      <c r="AF414" s="13" t="s">
        <v>1828</v>
      </c>
      <c r="AG414" s="8" t="s">
        <v>1734</v>
      </c>
      <c r="AH414" s="26"/>
    </row>
    <row r="415" spans="1:34" ht="180">
      <c r="A415" s="1">
        <v>622</v>
      </c>
      <c r="B415" s="2" t="s">
        <v>1404</v>
      </c>
      <c r="C415" s="38" t="s">
        <v>25</v>
      </c>
      <c r="D415" s="38" t="s">
        <v>26</v>
      </c>
      <c r="E415" s="2" t="s">
        <v>27</v>
      </c>
      <c r="F415" s="38">
        <v>2016</v>
      </c>
      <c r="G415" s="2">
        <v>115</v>
      </c>
      <c r="H415" s="38" t="s">
        <v>1603</v>
      </c>
      <c r="I415" s="38">
        <v>1</v>
      </c>
      <c r="J415" s="2" t="s">
        <v>28</v>
      </c>
      <c r="K415" s="2" t="s">
        <v>1227</v>
      </c>
      <c r="L415" s="2" t="s">
        <v>30</v>
      </c>
      <c r="M415" s="2" t="s">
        <v>342</v>
      </c>
      <c r="N415" s="2" t="s">
        <v>1604</v>
      </c>
      <c r="O415" s="2" t="s">
        <v>609</v>
      </c>
      <c r="P415" s="2" t="s">
        <v>610</v>
      </c>
      <c r="Q415" s="2" t="s">
        <v>300</v>
      </c>
      <c r="R415" s="2" t="s">
        <v>301</v>
      </c>
      <c r="S415" s="2">
        <v>1</v>
      </c>
      <c r="T415" s="2" t="s">
        <v>285</v>
      </c>
      <c r="U415" s="2" t="s">
        <v>1408</v>
      </c>
      <c r="V415" s="2" t="s">
        <v>73</v>
      </c>
      <c r="W415" s="2" t="s">
        <v>33</v>
      </c>
      <c r="X415" s="38" t="s">
        <v>44</v>
      </c>
      <c r="Y415" s="6" t="s">
        <v>118</v>
      </c>
      <c r="Z415" s="7" t="s">
        <v>1816</v>
      </c>
      <c r="AA415" s="4" t="s">
        <v>1773</v>
      </c>
      <c r="AB415" s="13">
        <v>100</v>
      </c>
      <c r="AC415" s="13">
        <v>100</v>
      </c>
      <c r="AD415" s="16" t="s">
        <v>34</v>
      </c>
      <c r="AE415" s="12">
        <v>42843</v>
      </c>
      <c r="AF415" s="13" t="s">
        <v>1828</v>
      </c>
      <c r="AG415" s="8" t="s">
        <v>1902</v>
      </c>
      <c r="AH415" s="26"/>
    </row>
    <row r="416" spans="1:34" ht="144">
      <c r="A416" s="1">
        <v>623</v>
      </c>
      <c r="B416" s="2" t="s">
        <v>1404</v>
      </c>
      <c r="C416" s="38" t="s">
        <v>25</v>
      </c>
      <c r="D416" s="38" t="s">
        <v>26</v>
      </c>
      <c r="E416" s="2" t="s">
        <v>27</v>
      </c>
      <c r="F416" s="38">
        <v>2016</v>
      </c>
      <c r="G416" s="2">
        <v>115</v>
      </c>
      <c r="H416" s="38" t="s">
        <v>1603</v>
      </c>
      <c r="I416" s="38">
        <v>2</v>
      </c>
      <c r="J416" s="2" t="s">
        <v>28</v>
      </c>
      <c r="K416" s="2" t="s">
        <v>1227</v>
      </c>
      <c r="L416" s="2" t="s">
        <v>30</v>
      </c>
      <c r="M416" s="2" t="s">
        <v>342</v>
      </c>
      <c r="N416" s="2" t="s">
        <v>1604</v>
      </c>
      <c r="O416" s="2" t="s">
        <v>609</v>
      </c>
      <c r="P416" s="2" t="s">
        <v>611</v>
      </c>
      <c r="Q416" s="2" t="s">
        <v>1605</v>
      </c>
      <c r="R416" s="2" t="s">
        <v>302</v>
      </c>
      <c r="S416" s="2">
        <v>1</v>
      </c>
      <c r="T416" s="2" t="s">
        <v>1606</v>
      </c>
      <c r="U416" s="2" t="s">
        <v>1408</v>
      </c>
      <c r="V416" s="2" t="s">
        <v>73</v>
      </c>
      <c r="W416" s="2" t="s">
        <v>33</v>
      </c>
      <c r="X416" s="38" t="s">
        <v>44</v>
      </c>
      <c r="Y416" s="6" t="s">
        <v>118</v>
      </c>
      <c r="Z416" s="7" t="s">
        <v>1817</v>
      </c>
      <c r="AA416" s="4" t="s">
        <v>1773</v>
      </c>
      <c r="AB416" s="13">
        <v>100</v>
      </c>
      <c r="AC416" s="13">
        <v>100</v>
      </c>
      <c r="AD416" s="16" t="s">
        <v>34</v>
      </c>
      <c r="AE416" s="12">
        <v>42843</v>
      </c>
      <c r="AF416" s="13" t="s">
        <v>1828</v>
      </c>
      <c r="AG416" s="8" t="s">
        <v>1903</v>
      </c>
      <c r="AH416" s="26"/>
    </row>
    <row r="417" spans="1:34" ht="144">
      <c r="A417" s="1">
        <v>624</v>
      </c>
      <c r="B417" s="2" t="s">
        <v>1404</v>
      </c>
      <c r="C417" s="38" t="s">
        <v>25</v>
      </c>
      <c r="D417" s="38" t="s">
        <v>26</v>
      </c>
      <c r="E417" s="2" t="s">
        <v>27</v>
      </c>
      <c r="F417" s="38">
        <v>2016</v>
      </c>
      <c r="G417" s="2">
        <v>115</v>
      </c>
      <c r="H417" s="38" t="s">
        <v>1603</v>
      </c>
      <c r="I417" s="38">
        <v>3</v>
      </c>
      <c r="J417" s="2" t="s">
        <v>28</v>
      </c>
      <c r="K417" s="2" t="s">
        <v>1227</v>
      </c>
      <c r="L417" s="2" t="s">
        <v>30</v>
      </c>
      <c r="M417" s="2" t="s">
        <v>342</v>
      </c>
      <c r="N417" s="2" t="s">
        <v>1604</v>
      </c>
      <c r="O417" s="2" t="s">
        <v>609</v>
      </c>
      <c r="P417" s="2" t="s">
        <v>303</v>
      </c>
      <c r="Q417" s="2" t="s">
        <v>1607</v>
      </c>
      <c r="R417" s="2" t="s">
        <v>304</v>
      </c>
      <c r="S417" s="2">
        <v>1</v>
      </c>
      <c r="T417" s="2" t="s">
        <v>285</v>
      </c>
      <c r="U417" s="2" t="s">
        <v>1408</v>
      </c>
      <c r="V417" s="2" t="s">
        <v>73</v>
      </c>
      <c r="W417" s="2" t="s">
        <v>33</v>
      </c>
      <c r="X417" s="38" t="s">
        <v>44</v>
      </c>
      <c r="Y417" s="6" t="s">
        <v>118</v>
      </c>
      <c r="Z417" s="7" t="s">
        <v>1816</v>
      </c>
      <c r="AA417" s="4" t="s">
        <v>1773</v>
      </c>
      <c r="AB417" s="13">
        <v>100</v>
      </c>
      <c r="AC417" s="13">
        <v>100</v>
      </c>
      <c r="AD417" s="16" t="s">
        <v>34</v>
      </c>
      <c r="AE417" s="12">
        <v>42843</v>
      </c>
      <c r="AF417" s="13" t="s">
        <v>1828</v>
      </c>
      <c r="AG417" s="8" t="s">
        <v>1904</v>
      </c>
      <c r="AH417" s="26"/>
    </row>
    <row r="418" spans="1:34" ht="126">
      <c r="A418" s="1">
        <v>625</v>
      </c>
      <c r="B418" s="2" t="s">
        <v>56</v>
      </c>
      <c r="C418" s="38" t="s">
        <v>25</v>
      </c>
      <c r="D418" s="38" t="s">
        <v>26</v>
      </c>
      <c r="E418" s="2" t="s">
        <v>27</v>
      </c>
      <c r="F418" s="38">
        <v>2016</v>
      </c>
      <c r="G418" s="2">
        <v>119</v>
      </c>
      <c r="H418" s="38" t="s">
        <v>1603</v>
      </c>
      <c r="I418" s="38">
        <v>1</v>
      </c>
      <c r="J418" s="2" t="s">
        <v>28</v>
      </c>
      <c r="K418" s="2" t="s">
        <v>58</v>
      </c>
      <c r="L418" s="2" t="s">
        <v>30</v>
      </c>
      <c r="M418" s="2" t="s">
        <v>342</v>
      </c>
      <c r="N418" s="2" t="s">
        <v>1608</v>
      </c>
      <c r="O418" s="2" t="s">
        <v>348</v>
      </c>
      <c r="P418" s="2" t="s">
        <v>414</v>
      </c>
      <c r="Q418" s="2" t="s">
        <v>71</v>
      </c>
      <c r="R418" s="2" t="s">
        <v>72</v>
      </c>
      <c r="S418" s="2">
        <v>100</v>
      </c>
      <c r="T418" s="2" t="s">
        <v>408</v>
      </c>
      <c r="U418" s="2" t="s">
        <v>66</v>
      </c>
      <c r="V418" s="2" t="s">
        <v>411</v>
      </c>
      <c r="W418" s="2" t="s">
        <v>33</v>
      </c>
      <c r="X418" s="38" t="s">
        <v>44</v>
      </c>
      <c r="Y418" s="6" t="s">
        <v>1753</v>
      </c>
      <c r="Z418" s="7" t="s">
        <v>1754</v>
      </c>
      <c r="AA418" s="4" t="s">
        <v>400</v>
      </c>
      <c r="AB418" s="13">
        <v>100</v>
      </c>
      <c r="AC418" s="13">
        <v>100</v>
      </c>
      <c r="AD418" s="16" t="s">
        <v>34</v>
      </c>
      <c r="AE418" s="12">
        <v>43220</v>
      </c>
      <c r="AF418" s="13" t="s">
        <v>1941</v>
      </c>
      <c r="AG418" s="17" t="s">
        <v>1873</v>
      </c>
      <c r="AH418" s="26"/>
    </row>
    <row r="419" spans="1:34" ht="126">
      <c r="A419" s="1">
        <v>626</v>
      </c>
      <c r="B419" s="2" t="s">
        <v>56</v>
      </c>
      <c r="C419" s="38" t="s">
        <v>25</v>
      </c>
      <c r="D419" s="38" t="s">
        <v>26</v>
      </c>
      <c r="E419" s="2" t="s">
        <v>27</v>
      </c>
      <c r="F419" s="38">
        <v>2016</v>
      </c>
      <c r="G419" s="2">
        <v>119</v>
      </c>
      <c r="H419" s="38" t="s">
        <v>1603</v>
      </c>
      <c r="I419" s="38">
        <v>2</v>
      </c>
      <c r="J419" s="2" t="s">
        <v>28</v>
      </c>
      <c r="K419" s="2" t="s">
        <v>58</v>
      </c>
      <c r="L419" s="2" t="s">
        <v>30</v>
      </c>
      <c r="M419" s="2" t="s">
        <v>342</v>
      </c>
      <c r="N419" s="2" t="s">
        <v>1608</v>
      </c>
      <c r="O419" s="2" t="s">
        <v>344</v>
      </c>
      <c r="P419" s="2" t="s">
        <v>70</v>
      </c>
      <c r="Q419" s="2" t="s">
        <v>71</v>
      </c>
      <c r="R419" s="2" t="s">
        <v>72</v>
      </c>
      <c r="S419" s="2">
        <v>0.8</v>
      </c>
      <c r="T419" s="2" t="s">
        <v>65</v>
      </c>
      <c r="U419" s="2" t="s">
        <v>66</v>
      </c>
      <c r="V419" s="2" t="s">
        <v>73</v>
      </c>
      <c r="W419" s="2" t="s">
        <v>33</v>
      </c>
      <c r="X419" s="38" t="s">
        <v>44</v>
      </c>
      <c r="Y419" s="6" t="s">
        <v>309</v>
      </c>
      <c r="Z419" s="2" t="s">
        <v>65</v>
      </c>
      <c r="AA419" s="4"/>
      <c r="AB419" s="13"/>
      <c r="AC419" s="13"/>
      <c r="AD419" s="16" t="s">
        <v>44</v>
      </c>
      <c r="AE419" s="12"/>
      <c r="AF419" s="13"/>
      <c r="AG419" s="8" t="s">
        <v>1924</v>
      </c>
      <c r="AH419" s="26"/>
    </row>
    <row r="420" spans="1:34" ht="81">
      <c r="A420" s="1">
        <v>627</v>
      </c>
      <c r="B420" s="2" t="s">
        <v>1404</v>
      </c>
      <c r="C420" s="38" t="s">
        <v>25</v>
      </c>
      <c r="D420" s="38" t="s">
        <v>26</v>
      </c>
      <c r="E420" s="2" t="s">
        <v>27</v>
      </c>
      <c r="F420" s="38">
        <v>2016</v>
      </c>
      <c r="G420" s="2">
        <v>115</v>
      </c>
      <c r="H420" s="38" t="s">
        <v>1609</v>
      </c>
      <c r="I420" s="38">
        <v>1</v>
      </c>
      <c r="J420" s="2" t="s">
        <v>28</v>
      </c>
      <c r="K420" s="2" t="s">
        <v>1227</v>
      </c>
      <c r="L420" s="2" t="s">
        <v>30</v>
      </c>
      <c r="M420" s="2" t="s">
        <v>342</v>
      </c>
      <c r="N420" s="2" t="s">
        <v>1610</v>
      </c>
      <c r="O420" s="2" t="s">
        <v>1611</v>
      </c>
      <c r="P420" s="2" t="s">
        <v>1612</v>
      </c>
      <c r="Q420" s="2" t="s">
        <v>1613</v>
      </c>
      <c r="R420" s="2" t="s">
        <v>1614</v>
      </c>
      <c r="S420" s="2">
        <v>1</v>
      </c>
      <c r="T420" s="2" t="s">
        <v>281</v>
      </c>
      <c r="U420" s="2" t="s">
        <v>1408</v>
      </c>
      <c r="V420" s="2" t="s">
        <v>73</v>
      </c>
      <c r="W420" s="2" t="s">
        <v>33</v>
      </c>
      <c r="X420" s="38" t="s">
        <v>44</v>
      </c>
      <c r="Y420" s="6" t="s">
        <v>1753</v>
      </c>
      <c r="Z420" s="5" t="s">
        <v>1770</v>
      </c>
      <c r="AA420" s="4" t="s">
        <v>1771</v>
      </c>
      <c r="AB420" s="13">
        <v>100</v>
      </c>
      <c r="AC420" s="13">
        <v>100</v>
      </c>
      <c r="AD420" s="16" t="s">
        <v>34</v>
      </c>
      <c r="AE420" s="12">
        <v>43100</v>
      </c>
      <c r="AF420" s="13" t="s">
        <v>1943</v>
      </c>
      <c r="AG420" s="8" t="s">
        <v>1818</v>
      </c>
      <c r="AH420" s="26"/>
    </row>
    <row r="421" spans="1:34" ht="153">
      <c r="A421" s="1">
        <v>628</v>
      </c>
      <c r="B421" s="2" t="s">
        <v>1404</v>
      </c>
      <c r="C421" s="38" t="s">
        <v>25</v>
      </c>
      <c r="D421" s="38" t="s">
        <v>26</v>
      </c>
      <c r="E421" s="2" t="s">
        <v>27</v>
      </c>
      <c r="F421" s="38">
        <v>2016</v>
      </c>
      <c r="G421" s="2">
        <v>115</v>
      </c>
      <c r="H421" s="38" t="s">
        <v>1609</v>
      </c>
      <c r="I421" s="38">
        <v>2</v>
      </c>
      <c r="J421" s="2" t="s">
        <v>28</v>
      </c>
      <c r="K421" s="2" t="s">
        <v>1227</v>
      </c>
      <c r="L421" s="2" t="s">
        <v>30</v>
      </c>
      <c r="M421" s="2" t="s">
        <v>342</v>
      </c>
      <c r="N421" s="2" t="s">
        <v>1610</v>
      </c>
      <c r="O421" s="2" t="s">
        <v>1615</v>
      </c>
      <c r="P421" s="2" t="s">
        <v>1616</v>
      </c>
      <c r="Q421" s="2" t="s">
        <v>1617</v>
      </c>
      <c r="R421" s="2" t="s">
        <v>1618</v>
      </c>
      <c r="S421" s="2">
        <v>1</v>
      </c>
      <c r="T421" s="2" t="s">
        <v>285</v>
      </c>
      <c r="U421" s="2" t="s">
        <v>1408</v>
      </c>
      <c r="V421" s="2" t="s">
        <v>1619</v>
      </c>
      <c r="W421" s="2" t="s">
        <v>33</v>
      </c>
      <c r="X421" s="38" t="s">
        <v>44</v>
      </c>
      <c r="Y421" s="6" t="s">
        <v>118</v>
      </c>
      <c r="Z421" s="7" t="s">
        <v>1816</v>
      </c>
      <c r="AA421" s="4" t="s">
        <v>1773</v>
      </c>
      <c r="AB421" s="13">
        <v>100</v>
      </c>
      <c r="AC421" s="13">
        <v>0</v>
      </c>
      <c r="AD421" s="16" t="s">
        <v>34</v>
      </c>
      <c r="AE421" s="12">
        <v>43208</v>
      </c>
      <c r="AF421" s="13" t="s">
        <v>1828</v>
      </c>
      <c r="AG421" s="8" t="s">
        <v>1905</v>
      </c>
      <c r="AH421" s="26"/>
    </row>
    <row r="422" spans="1:34" ht="126">
      <c r="A422" s="1">
        <v>631</v>
      </c>
      <c r="B422" s="2" t="s">
        <v>997</v>
      </c>
      <c r="C422" s="38" t="s">
        <v>25</v>
      </c>
      <c r="D422" s="38" t="s">
        <v>26</v>
      </c>
      <c r="E422" s="2" t="s">
        <v>27</v>
      </c>
      <c r="F422" s="38">
        <v>2015</v>
      </c>
      <c r="G422" s="2">
        <v>117</v>
      </c>
      <c r="H422" s="38" t="s">
        <v>1625</v>
      </c>
      <c r="I422" s="38">
        <v>1</v>
      </c>
      <c r="J422" s="2" t="s">
        <v>28</v>
      </c>
      <c r="K422" s="2" t="s">
        <v>1227</v>
      </c>
      <c r="L422" s="2" t="s">
        <v>31</v>
      </c>
      <c r="M422" s="2" t="s">
        <v>31</v>
      </c>
      <c r="N422" s="2" t="s">
        <v>1626</v>
      </c>
      <c r="O422" s="2" t="s">
        <v>1620</v>
      </c>
      <c r="P422" s="2" t="s">
        <v>1621</v>
      </c>
      <c r="Q422" s="2" t="s">
        <v>1591</v>
      </c>
      <c r="R422" s="2" t="s">
        <v>1622</v>
      </c>
      <c r="S422" s="2">
        <v>1</v>
      </c>
      <c r="T422" s="2" t="s">
        <v>1564</v>
      </c>
      <c r="U422" s="2" t="s">
        <v>1402</v>
      </c>
      <c r="V422" s="2" t="s">
        <v>851</v>
      </c>
      <c r="W422" s="2" t="s">
        <v>33</v>
      </c>
      <c r="X422" s="38" t="s">
        <v>44</v>
      </c>
      <c r="Y422" s="6" t="s">
        <v>118</v>
      </c>
      <c r="Z422" s="2" t="s">
        <v>1564</v>
      </c>
      <c r="AA422" s="4"/>
      <c r="AB422" s="16">
        <v>100</v>
      </c>
      <c r="AC422" s="33"/>
      <c r="AD422" s="16" t="s">
        <v>34</v>
      </c>
      <c r="AE422" s="12"/>
      <c r="AF422" s="13" t="s">
        <v>1828</v>
      </c>
      <c r="AG422" s="29" t="s">
        <v>1734</v>
      </c>
      <c r="AH422" s="26"/>
    </row>
    <row r="423" spans="1:34" ht="126">
      <c r="A423" s="1">
        <v>632</v>
      </c>
      <c r="B423" s="2" t="s">
        <v>997</v>
      </c>
      <c r="C423" s="38" t="s">
        <v>25</v>
      </c>
      <c r="D423" s="38" t="s">
        <v>26</v>
      </c>
      <c r="E423" s="2" t="s">
        <v>27</v>
      </c>
      <c r="F423" s="38">
        <v>2015</v>
      </c>
      <c r="G423" s="2">
        <v>117</v>
      </c>
      <c r="H423" s="38" t="s">
        <v>1625</v>
      </c>
      <c r="I423" s="38">
        <v>2</v>
      </c>
      <c r="J423" s="2" t="s">
        <v>28</v>
      </c>
      <c r="K423" s="2" t="s">
        <v>1227</v>
      </c>
      <c r="L423" s="2" t="s">
        <v>31</v>
      </c>
      <c r="M423" s="2" t="s">
        <v>31</v>
      </c>
      <c r="N423" s="2" t="s">
        <v>1626</v>
      </c>
      <c r="O423" s="2" t="s">
        <v>1620</v>
      </c>
      <c r="P423" s="2" t="s">
        <v>1623</v>
      </c>
      <c r="Q423" s="2" t="s">
        <v>1072</v>
      </c>
      <c r="R423" s="2" t="s">
        <v>1624</v>
      </c>
      <c r="S423" s="2">
        <v>1</v>
      </c>
      <c r="T423" s="2" t="s">
        <v>1564</v>
      </c>
      <c r="U423" s="2" t="s">
        <v>1402</v>
      </c>
      <c r="V423" s="2" t="s">
        <v>851</v>
      </c>
      <c r="W423" s="2" t="s">
        <v>33</v>
      </c>
      <c r="X423" s="38" t="s">
        <v>44</v>
      </c>
      <c r="Y423" s="6" t="s">
        <v>118</v>
      </c>
      <c r="Z423" s="2" t="s">
        <v>1564</v>
      </c>
      <c r="AA423" s="4"/>
      <c r="AB423" s="16">
        <v>100</v>
      </c>
      <c r="AC423" s="33"/>
      <c r="AD423" s="16" t="s">
        <v>34</v>
      </c>
      <c r="AE423" s="12"/>
      <c r="AF423" s="13" t="s">
        <v>1828</v>
      </c>
      <c r="AG423" s="29" t="s">
        <v>1734</v>
      </c>
      <c r="AH423" s="26"/>
    </row>
    <row r="424" spans="1:34" ht="99">
      <c r="A424" s="1">
        <v>635</v>
      </c>
      <c r="B424" s="2" t="s">
        <v>997</v>
      </c>
      <c r="C424" s="38" t="s">
        <v>25</v>
      </c>
      <c r="D424" s="38" t="s">
        <v>26</v>
      </c>
      <c r="E424" s="2" t="s">
        <v>27</v>
      </c>
      <c r="F424" s="38">
        <v>2015</v>
      </c>
      <c r="G424" s="2">
        <v>117</v>
      </c>
      <c r="H424" s="38" t="s">
        <v>1636</v>
      </c>
      <c r="I424" s="38">
        <v>1</v>
      </c>
      <c r="J424" s="2" t="s">
        <v>28</v>
      </c>
      <c r="K424" s="2" t="s">
        <v>1227</v>
      </c>
      <c r="L424" s="2" t="s">
        <v>31</v>
      </c>
      <c r="M424" s="2" t="s">
        <v>31</v>
      </c>
      <c r="N424" s="2" t="s">
        <v>1627</v>
      </c>
      <c r="O424" s="2" t="s">
        <v>1628</v>
      </c>
      <c r="P424" s="2" t="s">
        <v>1629</v>
      </c>
      <c r="Q424" s="2" t="s">
        <v>1630</v>
      </c>
      <c r="R424" s="2" t="s">
        <v>1631</v>
      </c>
      <c r="S424" s="2">
        <v>1</v>
      </c>
      <c r="T424" s="2" t="s">
        <v>1564</v>
      </c>
      <c r="U424" s="2" t="s">
        <v>1402</v>
      </c>
      <c r="V424" s="2" t="s">
        <v>851</v>
      </c>
      <c r="W424" s="2" t="s">
        <v>33</v>
      </c>
      <c r="X424" s="38" t="s">
        <v>44</v>
      </c>
      <c r="Y424" s="6" t="s">
        <v>118</v>
      </c>
      <c r="Z424" s="2" t="s">
        <v>1564</v>
      </c>
      <c r="AA424" s="4"/>
      <c r="AB424" s="16">
        <v>100</v>
      </c>
      <c r="AC424" s="33"/>
      <c r="AD424" s="16" t="s">
        <v>34</v>
      </c>
      <c r="AE424" s="12"/>
      <c r="AF424" s="13" t="s">
        <v>1828</v>
      </c>
      <c r="AG424" s="8" t="s">
        <v>1734</v>
      </c>
      <c r="AH424" s="26"/>
    </row>
    <row r="425" spans="1:34" ht="99">
      <c r="A425" s="1">
        <v>636</v>
      </c>
      <c r="B425" s="2" t="s">
        <v>997</v>
      </c>
      <c r="C425" s="38" t="s">
        <v>25</v>
      </c>
      <c r="D425" s="38" t="s">
        <v>26</v>
      </c>
      <c r="E425" s="2" t="s">
        <v>27</v>
      </c>
      <c r="F425" s="38">
        <v>2015</v>
      </c>
      <c r="G425" s="2">
        <v>117</v>
      </c>
      <c r="H425" s="38" t="s">
        <v>1636</v>
      </c>
      <c r="I425" s="38">
        <v>2</v>
      </c>
      <c r="J425" s="2" t="s">
        <v>28</v>
      </c>
      <c r="K425" s="2" t="s">
        <v>1227</v>
      </c>
      <c r="L425" s="2" t="s">
        <v>31</v>
      </c>
      <c r="M425" s="2" t="s">
        <v>31</v>
      </c>
      <c r="N425" s="2" t="s">
        <v>1627</v>
      </c>
      <c r="O425" s="2" t="s">
        <v>1632</v>
      </c>
      <c r="P425" s="2" t="s">
        <v>1633</v>
      </c>
      <c r="Q425" s="2" t="s">
        <v>1634</v>
      </c>
      <c r="R425" s="2" t="s">
        <v>1635</v>
      </c>
      <c r="S425" s="2">
        <v>1</v>
      </c>
      <c r="T425" s="2" t="s">
        <v>1564</v>
      </c>
      <c r="U425" s="2" t="s">
        <v>1402</v>
      </c>
      <c r="V425" s="2" t="s">
        <v>851</v>
      </c>
      <c r="W425" s="2" t="s">
        <v>33</v>
      </c>
      <c r="X425" s="38" t="s">
        <v>44</v>
      </c>
      <c r="Y425" s="6" t="s">
        <v>118</v>
      </c>
      <c r="Z425" s="2" t="s">
        <v>1564</v>
      </c>
      <c r="AA425" s="4"/>
      <c r="AB425" s="16">
        <v>100</v>
      </c>
      <c r="AC425" s="33"/>
      <c r="AD425" s="16" t="s">
        <v>34</v>
      </c>
      <c r="AE425" s="12"/>
      <c r="AF425" s="13" t="s">
        <v>1828</v>
      </c>
      <c r="AG425" s="8" t="s">
        <v>1734</v>
      </c>
      <c r="AH425" s="26"/>
    </row>
    <row r="426" spans="1:34" ht="144">
      <c r="A426" s="1">
        <v>637</v>
      </c>
      <c r="B426" s="2" t="s">
        <v>56</v>
      </c>
      <c r="C426" s="38" t="s">
        <v>25</v>
      </c>
      <c r="D426" s="38" t="s">
        <v>26</v>
      </c>
      <c r="E426" s="2" t="s">
        <v>27</v>
      </c>
      <c r="F426" s="38">
        <v>2016</v>
      </c>
      <c r="G426" s="2">
        <v>119</v>
      </c>
      <c r="H426" s="38" t="s">
        <v>1637</v>
      </c>
      <c r="I426" s="38">
        <v>1</v>
      </c>
      <c r="J426" s="2" t="s">
        <v>28</v>
      </c>
      <c r="K426" s="2" t="s">
        <v>58</v>
      </c>
      <c r="L426" s="2" t="s">
        <v>30</v>
      </c>
      <c r="M426" s="2" t="s">
        <v>342</v>
      </c>
      <c r="N426" s="2" t="s">
        <v>1638</v>
      </c>
      <c r="O426" s="2" t="s">
        <v>347</v>
      </c>
      <c r="P426" s="2" t="s">
        <v>414</v>
      </c>
      <c r="Q426" s="2" t="s">
        <v>71</v>
      </c>
      <c r="R426" s="2" t="s">
        <v>72</v>
      </c>
      <c r="S426" s="2">
        <v>100</v>
      </c>
      <c r="T426" s="2" t="s">
        <v>408</v>
      </c>
      <c r="U426" s="2" t="s">
        <v>66</v>
      </c>
      <c r="V426" s="2" t="s">
        <v>411</v>
      </c>
      <c r="W426" s="2" t="s">
        <v>33</v>
      </c>
      <c r="X426" s="38" t="s">
        <v>44</v>
      </c>
      <c r="Y426" s="6" t="s">
        <v>1753</v>
      </c>
      <c r="Z426" s="7" t="s">
        <v>1754</v>
      </c>
      <c r="AA426" s="4" t="s">
        <v>400</v>
      </c>
      <c r="AB426" s="13">
        <v>100</v>
      </c>
      <c r="AC426" s="13">
        <v>100</v>
      </c>
      <c r="AD426" s="16" t="s">
        <v>34</v>
      </c>
      <c r="AE426" s="12">
        <v>43220</v>
      </c>
      <c r="AF426" s="13" t="s">
        <v>1941</v>
      </c>
      <c r="AG426" s="17" t="s">
        <v>1873</v>
      </c>
      <c r="AH426" s="26"/>
    </row>
    <row r="427" spans="1:34" ht="144">
      <c r="A427" s="1">
        <v>638</v>
      </c>
      <c r="B427" s="2" t="s">
        <v>56</v>
      </c>
      <c r="C427" s="38" t="s">
        <v>25</v>
      </c>
      <c r="D427" s="38" t="s">
        <v>26</v>
      </c>
      <c r="E427" s="2" t="s">
        <v>27</v>
      </c>
      <c r="F427" s="38">
        <v>2016</v>
      </c>
      <c r="G427" s="2">
        <v>119</v>
      </c>
      <c r="H427" s="38" t="s">
        <v>1637</v>
      </c>
      <c r="I427" s="38">
        <v>2</v>
      </c>
      <c r="J427" s="2" t="s">
        <v>28</v>
      </c>
      <c r="K427" s="2" t="s">
        <v>58</v>
      </c>
      <c r="L427" s="2" t="s">
        <v>30</v>
      </c>
      <c r="M427" s="2" t="s">
        <v>342</v>
      </c>
      <c r="N427" s="2" t="s">
        <v>1638</v>
      </c>
      <c r="O427" s="2" t="s">
        <v>344</v>
      </c>
      <c r="P427" s="2" t="s">
        <v>70</v>
      </c>
      <c r="Q427" s="2" t="s">
        <v>71</v>
      </c>
      <c r="R427" s="2" t="s">
        <v>72</v>
      </c>
      <c r="S427" s="2">
        <v>0.8</v>
      </c>
      <c r="T427" s="2" t="s">
        <v>65</v>
      </c>
      <c r="U427" s="2" t="s">
        <v>66</v>
      </c>
      <c r="V427" s="2" t="s">
        <v>73</v>
      </c>
      <c r="W427" s="2" t="s">
        <v>33</v>
      </c>
      <c r="X427" s="38" t="s">
        <v>44</v>
      </c>
      <c r="Y427" s="6" t="s">
        <v>309</v>
      </c>
      <c r="Z427" s="2" t="s">
        <v>65</v>
      </c>
      <c r="AA427" s="4"/>
      <c r="AB427" s="13"/>
      <c r="AC427" s="13"/>
      <c r="AD427" s="16" t="s">
        <v>44</v>
      </c>
      <c r="AE427" s="12"/>
      <c r="AF427" s="13"/>
      <c r="AG427" s="8" t="s">
        <v>1924</v>
      </c>
      <c r="AH427" s="26"/>
    </row>
    <row r="428" spans="1:34" ht="153">
      <c r="A428" s="1">
        <v>641</v>
      </c>
      <c r="B428" s="2" t="s">
        <v>997</v>
      </c>
      <c r="C428" s="38" t="s">
        <v>25</v>
      </c>
      <c r="D428" s="38" t="s">
        <v>26</v>
      </c>
      <c r="E428" s="2" t="s">
        <v>27</v>
      </c>
      <c r="F428" s="38">
        <v>2015</v>
      </c>
      <c r="G428" s="2">
        <v>117</v>
      </c>
      <c r="H428" s="38" t="s">
        <v>1644</v>
      </c>
      <c r="I428" s="38">
        <v>1</v>
      </c>
      <c r="J428" s="2" t="s">
        <v>28</v>
      </c>
      <c r="K428" s="2" t="s">
        <v>1227</v>
      </c>
      <c r="L428" s="2" t="s">
        <v>31</v>
      </c>
      <c r="M428" s="2" t="s">
        <v>31</v>
      </c>
      <c r="N428" s="2" t="s">
        <v>1645</v>
      </c>
      <c r="O428" s="2" t="s">
        <v>1639</v>
      </c>
      <c r="P428" s="2" t="s">
        <v>1646</v>
      </c>
      <c r="Q428" s="2" t="s">
        <v>1640</v>
      </c>
      <c r="R428" s="2" t="s">
        <v>1641</v>
      </c>
      <c r="S428" s="2">
        <v>1</v>
      </c>
      <c r="T428" s="2" t="s">
        <v>1647</v>
      </c>
      <c r="U428" s="2" t="s">
        <v>1402</v>
      </c>
      <c r="V428" s="2" t="s">
        <v>851</v>
      </c>
      <c r="W428" s="2" t="s">
        <v>33</v>
      </c>
      <c r="X428" s="38" t="s">
        <v>44</v>
      </c>
      <c r="Y428" s="6" t="s">
        <v>1950</v>
      </c>
      <c r="Z428" s="2" t="s">
        <v>1647</v>
      </c>
      <c r="AA428" s="4"/>
      <c r="AB428" s="16">
        <v>100</v>
      </c>
      <c r="AC428" s="33"/>
      <c r="AD428" s="16" t="s">
        <v>34</v>
      </c>
      <c r="AE428" s="12"/>
      <c r="AF428" s="13" t="s">
        <v>1828</v>
      </c>
      <c r="AG428" s="8" t="s">
        <v>1734</v>
      </c>
      <c r="AH428" s="26"/>
    </row>
    <row r="429" spans="1:34" ht="153">
      <c r="A429" s="1">
        <v>642</v>
      </c>
      <c r="B429" s="2" t="s">
        <v>997</v>
      </c>
      <c r="C429" s="38" t="s">
        <v>25</v>
      </c>
      <c r="D429" s="38" t="s">
        <v>26</v>
      </c>
      <c r="E429" s="2" t="s">
        <v>27</v>
      </c>
      <c r="F429" s="38">
        <v>2015</v>
      </c>
      <c r="G429" s="2">
        <v>117</v>
      </c>
      <c r="H429" s="38" t="s">
        <v>1644</v>
      </c>
      <c r="I429" s="38">
        <v>2</v>
      </c>
      <c r="J429" s="2" t="s">
        <v>28</v>
      </c>
      <c r="K429" s="2" t="s">
        <v>1227</v>
      </c>
      <c r="L429" s="2" t="s">
        <v>31</v>
      </c>
      <c r="M429" s="2" t="s">
        <v>31</v>
      </c>
      <c r="N429" s="2" t="s">
        <v>1645</v>
      </c>
      <c r="O429" s="2" t="s">
        <v>1642</v>
      </c>
      <c r="P429" s="2" t="s">
        <v>1643</v>
      </c>
      <c r="Q429" s="2" t="s">
        <v>1591</v>
      </c>
      <c r="R429" s="2" t="s">
        <v>1622</v>
      </c>
      <c r="S429" s="2">
        <v>1</v>
      </c>
      <c r="T429" s="2" t="s">
        <v>1564</v>
      </c>
      <c r="U429" s="2" t="s">
        <v>1402</v>
      </c>
      <c r="V429" s="2" t="s">
        <v>851</v>
      </c>
      <c r="W429" s="2" t="s">
        <v>33</v>
      </c>
      <c r="X429" s="38" t="s">
        <v>44</v>
      </c>
      <c r="Y429" s="6" t="s">
        <v>118</v>
      </c>
      <c r="Z429" s="2" t="s">
        <v>1564</v>
      </c>
      <c r="AA429" s="4"/>
      <c r="AB429" s="16">
        <v>100</v>
      </c>
      <c r="AC429" s="33"/>
      <c r="AD429" s="16" t="s">
        <v>34</v>
      </c>
      <c r="AE429" s="12"/>
      <c r="AF429" s="13" t="s">
        <v>1828</v>
      </c>
      <c r="AG429" s="8" t="s">
        <v>1734</v>
      </c>
      <c r="AH429" s="26"/>
    </row>
    <row r="430" spans="1:34" ht="153">
      <c r="A430" s="1">
        <v>643</v>
      </c>
      <c r="B430" s="2" t="s">
        <v>56</v>
      </c>
      <c r="C430" s="38" t="s">
        <v>25</v>
      </c>
      <c r="D430" s="38" t="s">
        <v>26</v>
      </c>
      <c r="E430" s="2" t="s">
        <v>27</v>
      </c>
      <c r="F430" s="38">
        <v>2016</v>
      </c>
      <c r="G430" s="2">
        <v>119</v>
      </c>
      <c r="H430" s="38" t="s">
        <v>1648</v>
      </c>
      <c r="I430" s="38">
        <v>1</v>
      </c>
      <c r="J430" s="2" t="s">
        <v>28</v>
      </c>
      <c r="K430" s="2" t="s">
        <v>58</v>
      </c>
      <c r="L430" s="2" t="s">
        <v>30</v>
      </c>
      <c r="M430" s="2" t="s">
        <v>342</v>
      </c>
      <c r="N430" s="2" t="s">
        <v>1649</v>
      </c>
      <c r="O430" s="2" t="s">
        <v>347</v>
      </c>
      <c r="P430" s="2" t="s">
        <v>414</v>
      </c>
      <c r="Q430" s="2" t="s">
        <v>71</v>
      </c>
      <c r="R430" s="2" t="s">
        <v>72</v>
      </c>
      <c r="S430" s="2">
        <v>100</v>
      </c>
      <c r="T430" s="2" t="s">
        <v>408</v>
      </c>
      <c r="U430" s="2" t="s">
        <v>66</v>
      </c>
      <c r="V430" s="2" t="s">
        <v>411</v>
      </c>
      <c r="W430" s="2" t="s">
        <v>33</v>
      </c>
      <c r="X430" s="38" t="s">
        <v>44</v>
      </c>
      <c r="Y430" s="6" t="s">
        <v>1753</v>
      </c>
      <c r="Z430" s="7" t="s">
        <v>1754</v>
      </c>
      <c r="AA430" s="4" t="s">
        <v>400</v>
      </c>
      <c r="AB430" s="13">
        <v>100</v>
      </c>
      <c r="AC430" s="13">
        <v>100</v>
      </c>
      <c r="AD430" s="16" t="s">
        <v>34</v>
      </c>
      <c r="AE430" s="12">
        <v>43220</v>
      </c>
      <c r="AF430" s="13" t="s">
        <v>1941</v>
      </c>
      <c r="AG430" s="17" t="s">
        <v>1873</v>
      </c>
      <c r="AH430" s="26"/>
    </row>
    <row r="431" spans="1:34" ht="153">
      <c r="A431" s="1">
        <v>644</v>
      </c>
      <c r="B431" s="2" t="s">
        <v>56</v>
      </c>
      <c r="C431" s="38" t="s">
        <v>25</v>
      </c>
      <c r="D431" s="38" t="s">
        <v>26</v>
      </c>
      <c r="E431" s="2" t="s">
        <v>27</v>
      </c>
      <c r="F431" s="38">
        <v>2016</v>
      </c>
      <c r="G431" s="2">
        <v>119</v>
      </c>
      <c r="H431" s="38" t="s">
        <v>1648</v>
      </c>
      <c r="I431" s="38">
        <v>2</v>
      </c>
      <c r="J431" s="2" t="s">
        <v>28</v>
      </c>
      <c r="K431" s="2" t="s">
        <v>58</v>
      </c>
      <c r="L431" s="2" t="s">
        <v>30</v>
      </c>
      <c r="M431" s="2" t="s">
        <v>342</v>
      </c>
      <c r="N431" s="2" t="s">
        <v>1649</v>
      </c>
      <c r="O431" s="2" t="s">
        <v>344</v>
      </c>
      <c r="P431" s="2" t="s">
        <v>70</v>
      </c>
      <c r="Q431" s="2" t="s">
        <v>71</v>
      </c>
      <c r="R431" s="2" t="s">
        <v>72</v>
      </c>
      <c r="S431" s="2">
        <v>0.8</v>
      </c>
      <c r="T431" s="2" t="s">
        <v>65</v>
      </c>
      <c r="U431" s="2" t="s">
        <v>66</v>
      </c>
      <c r="V431" s="2" t="s">
        <v>73</v>
      </c>
      <c r="W431" s="2" t="s">
        <v>33</v>
      </c>
      <c r="X431" s="38" t="s">
        <v>44</v>
      </c>
      <c r="Y431" s="6" t="s">
        <v>309</v>
      </c>
      <c r="Z431" s="2" t="s">
        <v>65</v>
      </c>
      <c r="AA431" s="4"/>
      <c r="AB431" s="13"/>
      <c r="AC431" s="13"/>
      <c r="AD431" s="16" t="s">
        <v>44</v>
      </c>
      <c r="AE431" s="12"/>
      <c r="AF431" s="13"/>
      <c r="AG431" s="8" t="s">
        <v>1924</v>
      </c>
      <c r="AH431" s="26"/>
    </row>
    <row r="432" spans="1:34" ht="99">
      <c r="A432" s="1">
        <v>647</v>
      </c>
      <c r="B432" s="2" t="s">
        <v>997</v>
      </c>
      <c r="C432" s="38" t="s">
        <v>25</v>
      </c>
      <c r="D432" s="38" t="s">
        <v>26</v>
      </c>
      <c r="E432" s="2" t="s">
        <v>27</v>
      </c>
      <c r="F432" s="38">
        <v>2015</v>
      </c>
      <c r="G432" s="2">
        <v>117</v>
      </c>
      <c r="H432" s="38" t="s">
        <v>1657</v>
      </c>
      <c r="I432" s="38">
        <v>1</v>
      </c>
      <c r="J432" s="2" t="s">
        <v>28</v>
      </c>
      <c r="K432" s="2" t="s">
        <v>1227</v>
      </c>
      <c r="L432" s="2" t="s">
        <v>31</v>
      </c>
      <c r="M432" s="2" t="s">
        <v>31</v>
      </c>
      <c r="N432" s="2" t="s">
        <v>1650</v>
      </c>
      <c r="O432" s="2" t="s">
        <v>1651</v>
      </c>
      <c r="P432" s="2" t="s">
        <v>1652</v>
      </c>
      <c r="Q432" s="2" t="s">
        <v>1653</v>
      </c>
      <c r="R432" s="2" t="s">
        <v>1654</v>
      </c>
      <c r="S432" s="2">
        <v>1</v>
      </c>
      <c r="T432" s="2" t="s">
        <v>1564</v>
      </c>
      <c r="U432" s="2" t="s">
        <v>1402</v>
      </c>
      <c r="V432" s="2" t="s">
        <v>851</v>
      </c>
      <c r="W432" s="2" t="s">
        <v>33</v>
      </c>
      <c r="X432" s="38" t="s">
        <v>44</v>
      </c>
      <c r="Y432" s="6" t="s">
        <v>118</v>
      </c>
      <c r="Z432" s="2" t="s">
        <v>1564</v>
      </c>
      <c r="AA432" s="4"/>
      <c r="AB432" s="16">
        <v>100</v>
      </c>
      <c r="AC432" s="33"/>
      <c r="AD432" s="16" t="s">
        <v>34</v>
      </c>
      <c r="AE432" s="12"/>
      <c r="AF432" s="13" t="s">
        <v>1828</v>
      </c>
      <c r="AG432" s="8" t="s">
        <v>1734</v>
      </c>
      <c r="AH432" s="26"/>
    </row>
    <row r="433" spans="1:34" ht="99">
      <c r="A433" s="1">
        <v>648</v>
      </c>
      <c r="B433" s="2" t="s">
        <v>997</v>
      </c>
      <c r="C433" s="38" t="s">
        <v>25</v>
      </c>
      <c r="D433" s="38" t="s">
        <v>26</v>
      </c>
      <c r="E433" s="2" t="s">
        <v>27</v>
      </c>
      <c r="F433" s="38">
        <v>2015</v>
      </c>
      <c r="G433" s="2">
        <v>117</v>
      </c>
      <c r="H433" s="38" t="s">
        <v>1657</v>
      </c>
      <c r="I433" s="38">
        <v>2</v>
      </c>
      <c r="J433" s="2" t="s">
        <v>28</v>
      </c>
      <c r="K433" s="2" t="s">
        <v>1227</v>
      </c>
      <c r="L433" s="2" t="s">
        <v>31</v>
      </c>
      <c r="M433" s="2" t="s">
        <v>31</v>
      </c>
      <c r="N433" s="2" t="s">
        <v>1650</v>
      </c>
      <c r="O433" s="2" t="s">
        <v>1655</v>
      </c>
      <c r="P433" s="2" t="s">
        <v>1656</v>
      </c>
      <c r="Q433" s="2" t="s">
        <v>1072</v>
      </c>
      <c r="R433" s="2" t="s">
        <v>1624</v>
      </c>
      <c r="S433" s="2">
        <v>1</v>
      </c>
      <c r="T433" s="2" t="s">
        <v>1564</v>
      </c>
      <c r="U433" s="2" t="s">
        <v>1402</v>
      </c>
      <c r="V433" s="2" t="s">
        <v>851</v>
      </c>
      <c r="W433" s="2" t="s">
        <v>33</v>
      </c>
      <c r="X433" s="38" t="s">
        <v>44</v>
      </c>
      <c r="Y433" s="6" t="s">
        <v>118</v>
      </c>
      <c r="Z433" s="2" t="s">
        <v>1564</v>
      </c>
      <c r="AA433" s="4"/>
      <c r="AB433" s="16">
        <v>100</v>
      </c>
      <c r="AC433" s="33"/>
      <c r="AD433" s="16" t="s">
        <v>34</v>
      </c>
      <c r="AE433" s="12"/>
      <c r="AF433" s="13" t="s">
        <v>1828</v>
      </c>
      <c r="AG433" s="8" t="s">
        <v>1734</v>
      </c>
      <c r="AH433" s="26"/>
    </row>
    <row r="434" spans="1:34" ht="117">
      <c r="A434" s="1">
        <v>652</v>
      </c>
      <c r="B434" s="2" t="s">
        <v>997</v>
      </c>
      <c r="C434" s="38" t="s">
        <v>25</v>
      </c>
      <c r="D434" s="38" t="s">
        <v>26</v>
      </c>
      <c r="E434" s="2" t="s">
        <v>27</v>
      </c>
      <c r="F434" s="38">
        <v>2015</v>
      </c>
      <c r="G434" s="2">
        <v>117</v>
      </c>
      <c r="H434" s="38" t="s">
        <v>1665</v>
      </c>
      <c r="I434" s="38">
        <v>1</v>
      </c>
      <c r="J434" s="2" t="s">
        <v>28</v>
      </c>
      <c r="K434" s="2" t="s">
        <v>1227</v>
      </c>
      <c r="L434" s="2" t="s">
        <v>31</v>
      </c>
      <c r="M434" s="2" t="s">
        <v>31</v>
      </c>
      <c r="N434" s="2" t="s">
        <v>1658</v>
      </c>
      <c r="O434" s="2" t="s">
        <v>1659</v>
      </c>
      <c r="P434" s="2" t="s">
        <v>1660</v>
      </c>
      <c r="Q434" s="2" t="s">
        <v>1661</v>
      </c>
      <c r="R434" s="2" t="s">
        <v>1662</v>
      </c>
      <c r="S434" s="2">
        <v>1</v>
      </c>
      <c r="T434" s="2" t="s">
        <v>1564</v>
      </c>
      <c r="U434" s="2" t="s">
        <v>1402</v>
      </c>
      <c r="V434" s="2" t="s">
        <v>851</v>
      </c>
      <c r="W434" s="2" t="s">
        <v>33</v>
      </c>
      <c r="X434" s="38" t="s">
        <v>44</v>
      </c>
      <c r="Y434" s="6" t="s">
        <v>118</v>
      </c>
      <c r="Z434" s="2" t="s">
        <v>1564</v>
      </c>
      <c r="AA434" s="4"/>
      <c r="AB434" s="16">
        <v>100</v>
      </c>
      <c r="AC434" s="33"/>
      <c r="AD434" s="16" t="s">
        <v>34</v>
      </c>
      <c r="AE434" s="12"/>
      <c r="AF434" s="13" t="s">
        <v>1828</v>
      </c>
      <c r="AG434" s="8" t="s">
        <v>1734</v>
      </c>
      <c r="AH434" s="26"/>
    </row>
    <row r="435" spans="1:34" ht="117">
      <c r="A435" s="1">
        <v>653</v>
      </c>
      <c r="B435" s="2" t="s">
        <v>997</v>
      </c>
      <c r="C435" s="38" t="s">
        <v>25</v>
      </c>
      <c r="D435" s="38" t="s">
        <v>26</v>
      </c>
      <c r="E435" s="2" t="s">
        <v>27</v>
      </c>
      <c r="F435" s="38">
        <v>2015</v>
      </c>
      <c r="G435" s="2">
        <v>117</v>
      </c>
      <c r="H435" s="38" t="s">
        <v>1665</v>
      </c>
      <c r="I435" s="38">
        <v>2</v>
      </c>
      <c r="J435" s="2" t="s">
        <v>28</v>
      </c>
      <c r="K435" s="2" t="s">
        <v>1227</v>
      </c>
      <c r="L435" s="2" t="s">
        <v>31</v>
      </c>
      <c r="M435" s="2" t="s">
        <v>31</v>
      </c>
      <c r="N435" s="2" t="s">
        <v>1658</v>
      </c>
      <c r="O435" s="2" t="s">
        <v>1659</v>
      </c>
      <c r="P435" s="2" t="s">
        <v>1663</v>
      </c>
      <c r="Q435" s="2" t="s">
        <v>1072</v>
      </c>
      <c r="R435" s="2" t="s">
        <v>1624</v>
      </c>
      <c r="S435" s="2">
        <v>1</v>
      </c>
      <c r="T435" s="2" t="s">
        <v>1564</v>
      </c>
      <c r="U435" s="2" t="s">
        <v>1402</v>
      </c>
      <c r="V435" s="2" t="s">
        <v>851</v>
      </c>
      <c r="W435" s="2" t="s">
        <v>33</v>
      </c>
      <c r="X435" s="38" t="s">
        <v>44</v>
      </c>
      <c r="Y435" s="6" t="s">
        <v>118</v>
      </c>
      <c r="Z435" s="2" t="s">
        <v>1564</v>
      </c>
      <c r="AA435" s="4"/>
      <c r="AB435" s="16">
        <v>100</v>
      </c>
      <c r="AC435" s="33"/>
      <c r="AD435" s="16" t="s">
        <v>34</v>
      </c>
      <c r="AE435" s="12"/>
      <c r="AF435" s="13" t="s">
        <v>1828</v>
      </c>
      <c r="AG435" s="8" t="s">
        <v>1734</v>
      </c>
      <c r="AH435" s="26"/>
    </row>
    <row r="436" spans="1:34" ht="117">
      <c r="A436" s="1">
        <v>654</v>
      </c>
      <c r="B436" s="2" t="s">
        <v>997</v>
      </c>
      <c r="C436" s="38" t="s">
        <v>25</v>
      </c>
      <c r="D436" s="38" t="s">
        <v>26</v>
      </c>
      <c r="E436" s="2" t="s">
        <v>27</v>
      </c>
      <c r="F436" s="38">
        <v>2015</v>
      </c>
      <c r="G436" s="2">
        <v>117</v>
      </c>
      <c r="H436" s="38" t="s">
        <v>1665</v>
      </c>
      <c r="I436" s="38">
        <v>3</v>
      </c>
      <c r="J436" s="2" t="s">
        <v>28</v>
      </c>
      <c r="K436" s="2" t="s">
        <v>1227</v>
      </c>
      <c r="L436" s="2" t="s">
        <v>31</v>
      </c>
      <c r="M436" s="2" t="s">
        <v>31</v>
      </c>
      <c r="N436" s="2" t="s">
        <v>1658</v>
      </c>
      <c r="O436" s="2" t="s">
        <v>1659</v>
      </c>
      <c r="P436" s="2" t="s">
        <v>1664</v>
      </c>
      <c r="Q436" s="2" t="s">
        <v>276</v>
      </c>
      <c r="R436" s="2" t="s">
        <v>276</v>
      </c>
      <c r="S436" s="2">
        <v>1</v>
      </c>
      <c r="T436" s="2" t="s">
        <v>118</v>
      </c>
      <c r="U436" s="2" t="s">
        <v>1402</v>
      </c>
      <c r="V436" s="2" t="s">
        <v>851</v>
      </c>
      <c r="W436" s="2" t="s">
        <v>33</v>
      </c>
      <c r="X436" s="38" t="s">
        <v>44</v>
      </c>
      <c r="Y436" s="6" t="s">
        <v>118</v>
      </c>
      <c r="Z436" s="2" t="s">
        <v>118</v>
      </c>
      <c r="AA436" s="4"/>
      <c r="AB436" s="16">
        <v>100</v>
      </c>
      <c r="AC436" s="33"/>
      <c r="AD436" s="16" t="s">
        <v>34</v>
      </c>
      <c r="AE436" s="12"/>
      <c r="AF436" s="13" t="s">
        <v>1828</v>
      </c>
      <c r="AG436" s="8" t="s">
        <v>1734</v>
      </c>
      <c r="AH436" s="26"/>
    </row>
    <row r="437" spans="1:34" ht="135">
      <c r="A437" s="1">
        <v>658</v>
      </c>
      <c r="B437" s="2" t="s">
        <v>997</v>
      </c>
      <c r="C437" s="38" t="s">
        <v>25</v>
      </c>
      <c r="D437" s="38" t="s">
        <v>26</v>
      </c>
      <c r="E437" s="2" t="s">
        <v>27</v>
      </c>
      <c r="F437" s="38">
        <v>2015</v>
      </c>
      <c r="G437" s="2">
        <v>117</v>
      </c>
      <c r="H437" s="38" t="s">
        <v>1667</v>
      </c>
      <c r="I437" s="38">
        <v>1</v>
      </c>
      <c r="J437" s="2" t="s">
        <v>28</v>
      </c>
      <c r="K437" s="2" t="s">
        <v>1227</v>
      </c>
      <c r="L437" s="2" t="s">
        <v>31</v>
      </c>
      <c r="M437" s="2" t="s">
        <v>31</v>
      </c>
      <c r="N437" s="2" t="s">
        <v>1668</v>
      </c>
      <c r="O437" s="2" t="s">
        <v>1669</v>
      </c>
      <c r="P437" s="2" t="s">
        <v>1666</v>
      </c>
      <c r="Q437" s="2" t="s">
        <v>1591</v>
      </c>
      <c r="R437" s="2" t="s">
        <v>1622</v>
      </c>
      <c r="S437" s="2">
        <v>1</v>
      </c>
      <c r="T437" s="2" t="s">
        <v>1564</v>
      </c>
      <c r="U437" s="2" t="s">
        <v>1402</v>
      </c>
      <c r="V437" s="2" t="s">
        <v>851</v>
      </c>
      <c r="W437" s="2" t="s">
        <v>33</v>
      </c>
      <c r="X437" s="38" t="s">
        <v>44</v>
      </c>
      <c r="Y437" s="6" t="s">
        <v>118</v>
      </c>
      <c r="Z437" s="2" t="s">
        <v>1564</v>
      </c>
      <c r="AA437" s="4"/>
      <c r="AB437" s="16">
        <v>100</v>
      </c>
      <c r="AC437" s="33"/>
      <c r="AD437" s="16" t="s">
        <v>34</v>
      </c>
      <c r="AE437" s="12"/>
      <c r="AF437" s="13" t="s">
        <v>1828</v>
      </c>
      <c r="AG437" s="8" t="s">
        <v>1734</v>
      </c>
      <c r="AH437" s="26"/>
    </row>
    <row r="438" spans="1:34" ht="135">
      <c r="A438" s="1">
        <v>659</v>
      </c>
      <c r="B438" s="2" t="s">
        <v>997</v>
      </c>
      <c r="C438" s="38" t="s">
        <v>25</v>
      </c>
      <c r="D438" s="38" t="s">
        <v>26</v>
      </c>
      <c r="E438" s="2" t="s">
        <v>27</v>
      </c>
      <c r="F438" s="38">
        <v>2015</v>
      </c>
      <c r="G438" s="2">
        <v>117</v>
      </c>
      <c r="H438" s="38" t="s">
        <v>1667</v>
      </c>
      <c r="I438" s="38">
        <v>2</v>
      </c>
      <c r="J438" s="2" t="s">
        <v>28</v>
      </c>
      <c r="K438" s="2" t="s">
        <v>1227</v>
      </c>
      <c r="L438" s="2" t="s">
        <v>31</v>
      </c>
      <c r="M438" s="2" t="s">
        <v>31</v>
      </c>
      <c r="N438" s="2" t="s">
        <v>1668</v>
      </c>
      <c r="O438" s="2" t="s">
        <v>1670</v>
      </c>
      <c r="P438" s="2" t="s">
        <v>1663</v>
      </c>
      <c r="Q438" s="2" t="s">
        <v>1072</v>
      </c>
      <c r="R438" s="2" t="s">
        <v>1624</v>
      </c>
      <c r="S438" s="2">
        <v>1</v>
      </c>
      <c r="T438" s="2" t="s">
        <v>1564</v>
      </c>
      <c r="U438" s="2" t="s">
        <v>1402</v>
      </c>
      <c r="V438" s="2" t="s">
        <v>851</v>
      </c>
      <c r="W438" s="2" t="s">
        <v>33</v>
      </c>
      <c r="X438" s="38" t="s">
        <v>44</v>
      </c>
      <c r="Y438" s="6" t="s">
        <v>118</v>
      </c>
      <c r="Z438" s="2" t="s">
        <v>1564</v>
      </c>
      <c r="AA438" s="4"/>
      <c r="AB438" s="16">
        <v>100</v>
      </c>
      <c r="AC438" s="33"/>
      <c r="AD438" s="16" t="s">
        <v>34</v>
      </c>
      <c r="AE438" s="12"/>
      <c r="AF438" s="13" t="s">
        <v>1828</v>
      </c>
      <c r="AG438" s="8" t="s">
        <v>1734</v>
      </c>
      <c r="AH438" s="26"/>
    </row>
    <row r="439" spans="1:34" ht="135">
      <c r="A439" s="1">
        <v>660</v>
      </c>
      <c r="B439" s="2" t="s">
        <v>997</v>
      </c>
      <c r="C439" s="38" t="s">
        <v>25</v>
      </c>
      <c r="D439" s="38" t="s">
        <v>26</v>
      </c>
      <c r="E439" s="2" t="s">
        <v>27</v>
      </c>
      <c r="F439" s="38">
        <v>2015</v>
      </c>
      <c r="G439" s="2">
        <v>117</v>
      </c>
      <c r="H439" s="38" t="s">
        <v>1667</v>
      </c>
      <c r="I439" s="38">
        <v>3</v>
      </c>
      <c r="J439" s="2" t="s">
        <v>28</v>
      </c>
      <c r="K439" s="2" t="s">
        <v>1227</v>
      </c>
      <c r="L439" s="2" t="s">
        <v>31</v>
      </c>
      <c r="M439" s="2" t="s">
        <v>31</v>
      </c>
      <c r="N439" s="2" t="s">
        <v>1668</v>
      </c>
      <c r="O439" s="2" t="s">
        <v>1671</v>
      </c>
      <c r="P439" s="2" t="s">
        <v>1664</v>
      </c>
      <c r="Q439" s="2" t="s">
        <v>276</v>
      </c>
      <c r="R439" s="2" t="s">
        <v>276</v>
      </c>
      <c r="S439" s="2">
        <v>1</v>
      </c>
      <c r="T439" s="2" t="s">
        <v>118</v>
      </c>
      <c r="U439" s="2" t="s">
        <v>1402</v>
      </c>
      <c r="V439" s="2" t="s">
        <v>851</v>
      </c>
      <c r="W439" s="2" t="s">
        <v>33</v>
      </c>
      <c r="X439" s="38" t="s">
        <v>44</v>
      </c>
      <c r="Y439" s="6" t="s">
        <v>118</v>
      </c>
      <c r="Z439" s="2" t="s">
        <v>118</v>
      </c>
      <c r="AA439" s="4"/>
      <c r="AB439" s="16">
        <v>100</v>
      </c>
      <c r="AC439" s="33"/>
      <c r="AD439" s="16" t="s">
        <v>34</v>
      </c>
      <c r="AE439" s="12"/>
      <c r="AF439" s="13" t="s">
        <v>1828</v>
      </c>
      <c r="AG439" s="8" t="s">
        <v>1734</v>
      </c>
      <c r="AH439" s="26"/>
    </row>
    <row r="440" spans="1:34" ht="117">
      <c r="A440" s="1">
        <v>662</v>
      </c>
      <c r="B440" s="2" t="s">
        <v>1404</v>
      </c>
      <c r="C440" s="38" t="s">
        <v>25</v>
      </c>
      <c r="D440" s="38" t="s">
        <v>26</v>
      </c>
      <c r="E440" s="2" t="s">
        <v>27</v>
      </c>
      <c r="F440" s="38">
        <v>2016</v>
      </c>
      <c r="G440" s="2">
        <v>115</v>
      </c>
      <c r="H440" s="38" t="s">
        <v>1672</v>
      </c>
      <c r="I440" s="38">
        <v>1</v>
      </c>
      <c r="J440" s="2" t="s">
        <v>28</v>
      </c>
      <c r="K440" s="2" t="s">
        <v>1227</v>
      </c>
      <c r="L440" s="2" t="s">
        <v>30</v>
      </c>
      <c r="M440" s="2" t="s">
        <v>342</v>
      </c>
      <c r="N440" s="2" t="s">
        <v>1673</v>
      </c>
      <c r="O440" s="2" t="s">
        <v>69</v>
      </c>
      <c r="P440" s="2" t="s">
        <v>1674</v>
      </c>
      <c r="Q440" s="2" t="s">
        <v>1675</v>
      </c>
      <c r="R440" s="2" t="s">
        <v>1676</v>
      </c>
      <c r="S440" s="2">
        <v>1</v>
      </c>
      <c r="T440" s="2" t="s">
        <v>281</v>
      </c>
      <c r="U440" s="2" t="s">
        <v>1408</v>
      </c>
      <c r="V440" s="2" t="s">
        <v>73</v>
      </c>
      <c r="W440" s="2" t="s">
        <v>33</v>
      </c>
      <c r="X440" s="38" t="s">
        <v>44</v>
      </c>
      <c r="Y440" s="6" t="s">
        <v>1753</v>
      </c>
      <c r="Z440" s="5" t="s">
        <v>1770</v>
      </c>
      <c r="AA440" s="4" t="s">
        <v>1771</v>
      </c>
      <c r="AB440" s="13">
        <v>0</v>
      </c>
      <c r="AC440" s="13">
        <v>0</v>
      </c>
      <c r="AD440" s="16" t="s">
        <v>68</v>
      </c>
      <c r="AE440" s="12">
        <v>43220</v>
      </c>
      <c r="AF440" s="13" t="s">
        <v>1941</v>
      </c>
      <c r="AG440" s="8" t="s">
        <v>1895</v>
      </c>
      <c r="AH440" s="26"/>
    </row>
    <row r="441" spans="1:34" ht="117">
      <c r="A441" s="1">
        <v>663</v>
      </c>
      <c r="B441" s="2" t="s">
        <v>1404</v>
      </c>
      <c r="C441" s="38" t="s">
        <v>25</v>
      </c>
      <c r="D441" s="38" t="s">
        <v>26</v>
      </c>
      <c r="E441" s="2" t="s">
        <v>27</v>
      </c>
      <c r="F441" s="38">
        <v>2016</v>
      </c>
      <c r="G441" s="2">
        <v>115</v>
      </c>
      <c r="H441" s="38" t="s">
        <v>1672</v>
      </c>
      <c r="I441" s="38">
        <v>2</v>
      </c>
      <c r="J441" s="2" t="s">
        <v>28</v>
      </c>
      <c r="K441" s="2" t="s">
        <v>1227</v>
      </c>
      <c r="L441" s="2" t="s">
        <v>30</v>
      </c>
      <c r="M441" s="2" t="s">
        <v>342</v>
      </c>
      <c r="N441" s="2" t="s">
        <v>1673</v>
      </c>
      <c r="O441" s="2" t="s">
        <v>1677</v>
      </c>
      <c r="P441" s="2" t="s">
        <v>1678</v>
      </c>
      <c r="Q441" s="2" t="s">
        <v>1679</v>
      </c>
      <c r="R441" s="2" t="s">
        <v>1680</v>
      </c>
      <c r="S441" s="2">
        <v>1</v>
      </c>
      <c r="T441" s="2" t="s">
        <v>281</v>
      </c>
      <c r="U441" s="2" t="s">
        <v>1408</v>
      </c>
      <c r="V441" s="2" t="s">
        <v>73</v>
      </c>
      <c r="W441" s="2" t="s">
        <v>33</v>
      </c>
      <c r="X441" s="38" t="s">
        <v>44</v>
      </c>
      <c r="Y441" s="6" t="s">
        <v>1753</v>
      </c>
      <c r="Z441" s="5" t="s">
        <v>1770</v>
      </c>
      <c r="AA441" s="4" t="s">
        <v>1771</v>
      </c>
      <c r="AB441" s="13">
        <v>100</v>
      </c>
      <c r="AC441" s="13">
        <v>100</v>
      </c>
      <c r="AD441" s="16" t="s">
        <v>34</v>
      </c>
      <c r="AE441" s="12">
        <v>43100</v>
      </c>
      <c r="AF441" s="13" t="s">
        <v>1943</v>
      </c>
      <c r="AG441" s="8" t="s">
        <v>1820</v>
      </c>
      <c r="AH441" s="26"/>
    </row>
    <row r="442" spans="1:34" ht="117">
      <c r="A442" s="1">
        <v>664</v>
      </c>
      <c r="B442" s="2" t="s">
        <v>1404</v>
      </c>
      <c r="C442" s="38" t="s">
        <v>25</v>
      </c>
      <c r="D442" s="38" t="s">
        <v>26</v>
      </c>
      <c r="E442" s="2" t="s">
        <v>27</v>
      </c>
      <c r="F442" s="38">
        <v>2016</v>
      </c>
      <c r="G442" s="2">
        <v>115</v>
      </c>
      <c r="H442" s="38" t="s">
        <v>1672</v>
      </c>
      <c r="I442" s="38">
        <v>3</v>
      </c>
      <c r="J442" s="2" t="s">
        <v>28</v>
      </c>
      <c r="K442" s="2" t="s">
        <v>1227</v>
      </c>
      <c r="L442" s="2" t="s">
        <v>30</v>
      </c>
      <c r="M442" s="2" t="s">
        <v>342</v>
      </c>
      <c r="N442" s="2" t="s">
        <v>1673</v>
      </c>
      <c r="O442" s="2" t="s">
        <v>1681</v>
      </c>
      <c r="P442" s="2" t="s">
        <v>70</v>
      </c>
      <c r="Q442" s="2" t="s">
        <v>1682</v>
      </c>
      <c r="R442" s="2" t="s">
        <v>1683</v>
      </c>
      <c r="S442" s="2">
        <v>80</v>
      </c>
      <c r="T442" s="2" t="s">
        <v>1684</v>
      </c>
      <c r="U442" s="2" t="s">
        <v>1408</v>
      </c>
      <c r="V442" s="2" t="s">
        <v>73</v>
      </c>
      <c r="W442" s="2" t="s">
        <v>33</v>
      </c>
      <c r="X442" s="38" t="s">
        <v>44</v>
      </c>
      <c r="Y442" s="6" t="s">
        <v>1753</v>
      </c>
      <c r="Z442" s="7" t="s">
        <v>1819</v>
      </c>
      <c r="AA442" s="4" t="s">
        <v>309</v>
      </c>
      <c r="AB442" s="13">
        <v>100</v>
      </c>
      <c r="AC442" s="13">
        <v>100</v>
      </c>
      <c r="AD442" s="16" t="s">
        <v>34</v>
      </c>
      <c r="AE442" s="12">
        <v>43220</v>
      </c>
      <c r="AF442" s="13" t="s">
        <v>1941</v>
      </c>
      <c r="AG442" s="8" t="s">
        <v>1877</v>
      </c>
      <c r="AH442" s="26"/>
    </row>
    <row r="443" spans="1:34" ht="81">
      <c r="A443" s="1">
        <v>666</v>
      </c>
      <c r="B443" s="2" t="s">
        <v>1404</v>
      </c>
      <c r="C443" s="38" t="s">
        <v>25</v>
      </c>
      <c r="D443" s="38" t="s">
        <v>26</v>
      </c>
      <c r="E443" s="2" t="s">
        <v>27</v>
      </c>
      <c r="F443" s="38">
        <v>2016</v>
      </c>
      <c r="G443" s="2">
        <v>115</v>
      </c>
      <c r="H443" s="38" t="s">
        <v>1685</v>
      </c>
      <c r="I443" s="38">
        <v>1</v>
      </c>
      <c r="J443" s="2" t="s">
        <v>28</v>
      </c>
      <c r="K443" s="2" t="s">
        <v>1227</v>
      </c>
      <c r="L443" s="2" t="s">
        <v>30</v>
      </c>
      <c r="M443" s="2" t="s">
        <v>342</v>
      </c>
      <c r="N443" s="2" t="s">
        <v>1686</v>
      </c>
      <c r="O443" s="2" t="s">
        <v>943</v>
      </c>
      <c r="P443" s="2" t="s">
        <v>944</v>
      </c>
      <c r="Q443" s="2" t="s">
        <v>1687</v>
      </c>
      <c r="R443" s="2" t="s">
        <v>945</v>
      </c>
      <c r="S443" s="2">
        <v>1</v>
      </c>
      <c r="T443" s="2" t="s">
        <v>388</v>
      </c>
      <c r="U443" s="2" t="s">
        <v>1408</v>
      </c>
      <c r="V443" s="2" t="s">
        <v>73</v>
      </c>
      <c r="W443" s="2" t="s">
        <v>33</v>
      </c>
      <c r="X443" s="38" t="s">
        <v>44</v>
      </c>
      <c r="Y443" s="6" t="s">
        <v>1753</v>
      </c>
      <c r="Z443" s="5" t="s">
        <v>388</v>
      </c>
      <c r="AA443" s="4" t="s">
        <v>1778</v>
      </c>
      <c r="AB443" s="13">
        <v>100</v>
      </c>
      <c r="AC443" s="13">
        <v>100</v>
      </c>
      <c r="AD443" s="16" t="s">
        <v>34</v>
      </c>
      <c r="AE443" s="12">
        <v>43132</v>
      </c>
      <c r="AF443" s="13" t="s">
        <v>1941</v>
      </c>
      <c r="AG443" s="8" t="s">
        <v>1821</v>
      </c>
      <c r="AH443" s="26"/>
    </row>
    <row r="444" spans="1:34" ht="72">
      <c r="A444" s="1">
        <v>667</v>
      </c>
      <c r="B444" s="2" t="s">
        <v>1404</v>
      </c>
      <c r="C444" s="38" t="s">
        <v>25</v>
      </c>
      <c r="D444" s="38" t="s">
        <v>26</v>
      </c>
      <c r="E444" s="2" t="s">
        <v>27</v>
      </c>
      <c r="F444" s="38">
        <v>2016</v>
      </c>
      <c r="G444" s="2">
        <v>115</v>
      </c>
      <c r="H444" s="38" t="s">
        <v>1685</v>
      </c>
      <c r="I444" s="38">
        <v>2</v>
      </c>
      <c r="J444" s="2" t="s">
        <v>28</v>
      </c>
      <c r="K444" s="2" t="s">
        <v>1227</v>
      </c>
      <c r="L444" s="2" t="s">
        <v>30</v>
      </c>
      <c r="M444" s="2" t="s">
        <v>342</v>
      </c>
      <c r="N444" s="2" t="s">
        <v>1686</v>
      </c>
      <c r="O444" s="2" t="s">
        <v>943</v>
      </c>
      <c r="P444" s="2" t="s">
        <v>946</v>
      </c>
      <c r="Q444" s="2" t="s">
        <v>1688</v>
      </c>
      <c r="R444" s="2" t="s">
        <v>1689</v>
      </c>
      <c r="S444" s="2">
        <v>1</v>
      </c>
      <c r="T444" s="2" t="s">
        <v>388</v>
      </c>
      <c r="U444" s="2" t="s">
        <v>1408</v>
      </c>
      <c r="V444" s="2" t="s">
        <v>73</v>
      </c>
      <c r="W444" s="2" t="s">
        <v>33</v>
      </c>
      <c r="X444" s="38" t="s">
        <v>44</v>
      </c>
      <c r="Y444" s="6" t="s">
        <v>1753</v>
      </c>
      <c r="Z444" s="5" t="s">
        <v>388</v>
      </c>
      <c r="AA444" s="4" t="s">
        <v>1778</v>
      </c>
      <c r="AB444" s="13">
        <v>100</v>
      </c>
      <c r="AC444" s="13">
        <v>100</v>
      </c>
      <c r="AD444" s="16" t="s">
        <v>34</v>
      </c>
      <c r="AE444" s="12">
        <v>43132</v>
      </c>
      <c r="AF444" s="13" t="s">
        <v>1941</v>
      </c>
      <c r="AG444" s="8" t="s">
        <v>1822</v>
      </c>
      <c r="AH444" s="26"/>
    </row>
    <row r="445" spans="1:34" ht="72">
      <c r="A445" s="1">
        <v>668</v>
      </c>
      <c r="B445" s="2" t="s">
        <v>1404</v>
      </c>
      <c r="C445" s="38" t="s">
        <v>25</v>
      </c>
      <c r="D445" s="38" t="s">
        <v>26</v>
      </c>
      <c r="E445" s="2" t="s">
        <v>27</v>
      </c>
      <c r="F445" s="38">
        <v>2016</v>
      </c>
      <c r="G445" s="2">
        <v>115</v>
      </c>
      <c r="H445" s="38" t="s">
        <v>1685</v>
      </c>
      <c r="I445" s="38">
        <v>3</v>
      </c>
      <c r="J445" s="2" t="s">
        <v>28</v>
      </c>
      <c r="K445" s="2" t="s">
        <v>1227</v>
      </c>
      <c r="L445" s="2" t="s">
        <v>30</v>
      </c>
      <c r="M445" s="2" t="s">
        <v>342</v>
      </c>
      <c r="N445" s="2" t="s">
        <v>1686</v>
      </c>
      <c r="O445" s="2" t="s">
        <v>943</v>
      </c>
      <c r="P445" s="2" t="s">
        <v>1690</v>
      </c>
      <c r="Q445" s="2" t="s">
        <v>1691</v>
      </c>
      <c r="R445" s="2" t="s">
        <v>1692</v>
      </c>
      <c r="S445" s="2">
        <v>1</v>
      </c>
      <c r="T445" s="2" t="s">
        <v>388</v>
      </c>
      <c r="U445" s="2" t="s">
        <v>1408</v>
      </c>
      <c r="V445" s="2" t="s">
        <v>73</v>
      </c>
      <c r="W445" s="2" t="s">
        <v>33</v>
      </c>
      <c r="X445" s="38" t="s">
        <v>44</v>
      </c>
      <c r="Y445" s="6" t="s">
        <v>1753</v>
      </c>
      <c r="Z445" s="5" t="s">
        <v>388</v>
      </c>
      <c r="AA445" s="4" t="s">
        <v>1778</v>
      </c>
      <c r="AB445" s="13">
        <v>100</v>
      </c>
      <c r="AC445" s="13">
        <v>100</v>
      </c>
      <c r="AD445" s="16" t="s">
        <v>34</v>
      </c>
      <c r="AE445" s="12">
        <v>43132</v>
      </c>
      <c r="AF445" s="13" t="s">
        <v>1941</v>
      </c>
      <c r="AG445" s="8" t="s">
        <v>1823</v>
      </c>
      <c r="AH445" s="26"/>
    </row>
    <row r="446" spans="1:34" ht="117">
      <c r="A446" s="1">
        <v>669</v>
      </c>
      <c r="B446" s="2" t="s">
        <v>1404</v>
      </c>
      <c r="C446" s="38" t="s">
        <v>25</v>
      </c>
      <c r="D446" s="38" t="s">
        <v>26</v>
      </c>
      <c r="E446" s="2" t="s">
        <v>27</v>
      </c>
      <c r="F446" s="38">
        <v>2016</v>
      </c>
      <c r="G446" s="2">
        <v>115</v>
      </c>
      <c r="H446" s="38" t="s">
        <v>1693</v>
      </c>
      <c r="I446" s="38">
        <v>1</v>
      </c>
      <c r="J446" s="2" t="s">
        <v>28</v>
      </c>
      <c r="K446" s="2" t="s">
        <v>1227</v>
      </c>
      <c r="L446" s="2" t="s">
        <v>30</v>
      </c>
      <c r="M446" s="2" t="s">
        <v>342</v>
      </c>
      <c r="N446" s="2" t="s">
        <v>1694</v>
      </c>
      <c r="O446" s="2" t="s">
        <v>943</v>
      </c>
      <c r="P446" s="2" t="s">
        <v>944</v>
      </c>
      <c r="Q446" s="2" t="s">
        <v>1687</v>
      </c>
      <c r="R446" s="2" t="s">
        <v>945</v>
      </c>
      <c r="S446" s="2">
        <v>1</v>
      </c>
      <c r="T446" s="2" t="s">
        <v>388</v>
      </c>
      <c r="U446" s="2" t="s">
        <v>1408</v>
      </c>
      <c r="V446" s="2" t="s">
        <v>73</v>
      </c>
      <c r="W446" s="2" t="s">
        <v>33</v>
      </c>
      <c r="X446" s="38" t="s">
        <v>44</v>
      </c>
      <c r="Y446" s="6" t="s">
        <v>1753</v>
      </c>
      <c r="Z446" s="5" t="s">
        <v>388</v>
      </c>
      <c r="AA446" s="4" t="s">
        <v>1778</v>
      </c>
      <c r="AB446" s="13">
        <v>100</v>
      </c>
      <c r="AC446" s="13">
        <v>100</v>
      </c>
      <c r="AD446" s="16" t="s">
        <v>34</v>
      </c>
      <c r="AE446" s="12">
        <v>43132</v>
      </c>
      <c r="AF446" s="13" t="s">
        <v>1941</v>
      </c>
      <c r="AG446" s="8" t="s">
        <v>1821</v>
      </c>
      <c r="AH446" s="26"/>
    </row>
    <row r="447" spans="1:34" ht="117">
      <c r="A447" s="1">
        <v>670</v>
      </c>
      <c r="B447" s="2" t="s">
        <v>1404</v>
      </c>
      <c r="C447" s="38" t="s">
        <v>25</v>
      </c>
      <c r="D447" s="38" t="s">
        <v>26</v>
      </c>
      <c r="E447" s="2" t="s">
        <v>27</v>
      </c>
      <c r="F447" s="38">
        <v>2016</v>
      </c>
      <c r="G447" s="2">
        <v>115</v>
      </c>
      <c r="H447" s="38" t="s">
        <v>1693</v>
      </c>
      <c r="I447" s="38">
        <v>2</v>
      </c>
      <c r="J447" s="2" t="s">
        <v>28</v>
      </c>
      <c r="K447" s="2" t="s">
        <v>1227</v>
      </c>
      <c r="L447" s="2" t="s">
        <v>30</v>
      </c>
      <c r="M447" s="2" t="s">
        <v>342</v>
      </c>
      <c r="N447" s="2" t="s">
        <v>1694</v>
      </c>
      <c r="O447" s="2" t="s">
        <v>943</v>
      </c>
      <c r="P447" s="2" t="s">
        <v>946</v>
      </c>
      <c r="Q447" s="2" t="s">
        <v>1688</v>
      </c>
      <c r="R447" s="2" t="s">
        <v>1689</v>
      </c>
      <c r="S447" s="2">
        <v>1</v>
      </c>
      <c r="T447" s="2" t="s">
        <v>388</v>
      </c>
      <c r="U447" s="2" t="s">
        <v>1408</v>
      </c>
      <c r="V447" s="2" t="s">
        <v>73</v>
      </c>
      <c r="W447" s="2" t="s">
        <v>33</v>
      </c>
      <c r="X447" s="38" t="s">
        <v>44</v>
      </c>
      <c r="Y447" s="6" t="s">
        <v>1753</v>
      </c>
      <c r="Z447" s="5" t="s">
        <v>388</v>
      </c>
      <c r="AA447" s="4" t="s">
        <v>1778</v>
      </c>
      <c r="AB447" s="13">
        <v>100</v>
      </c>
      <c r="AC447" s="13">
        <v>100</v>
      </c>
      <c r="AD447" s="16" t="s">
        <v>34</v>
      </c>
      <c r="AE447" s="12">
        <v>43132</v>
      </c>
      <c r="AF447" s="13" t="s">
        <v>1941</v>
      </c>
      <c r="AG447" s="8" t="s">
        <v>1822</v>
      </c>
      <c r="AH447" s="26"/>
    </row>
    <row r="448" spans="1:34" ht="117">
      <c r="A448" s="1">
        <v>671</v>
      </c>
      <c r="B448" s="2" t="s">
        <v>1404</v>
      </c>
      <c r="C448" s="38" t="s">
        <v>25</v>
      </c>
      <c r="D448" s="38" t="s">
        <v>26</v>
      </c>
      <c r="E448" s="2" t="s">
        <v>27</v>
      </c>
      <c r="F448" s="38">
        <v>2016</v>
      </c>
      <c r="G448" s="2">
        <v>115</v>
      </c>
      <c r="H448" s="38" t="s">
        <v>1693</v>
      </c>
      <c r="I448" s="38">
        <v>3</v>
      </c>
      <c r="J448" s="2" t="s">
        <v>28</v>
      </c>
      <c r="K448" s="2" t="s">
        <v>1227</v>
      </c>
      <c r="L448" s="2" t="s">
        <v>30</v>
      </c>
      <c r="M448" s="2" t="s">
        <v>342</v>
      </c>
      <c r="N448" s="2" t="s">
        <v>1694</v>
      </c>
      <c r="O448" s="2" t="s">
        <v>943</v>
      </c>
      <c r="P448" s="2" t="s">
        <v>1690</v>
      </c>
      <c r="Q448" s="2" t="s">
        <v>1691</v>
      </c>
      <c r="R448" s="2" t="s">
        <v>1692</v>
      </c>
      <c r="S448" s="2">
        <v>1</v>
      </c>
      <c r="T448" s="2" t="s">
        <v>388</v>
      </c>
      <c r="U448" s="2" t="s">
        <v>1408</v>
      </c>
      <c r="V448" s="2" t="s">
        <v>73</v>
      </c>
      <c r="W448" s="2" t="s">
        <v>33</v>
      </c>
      <c r="X448" s="38" t="s">
        <v>44</v>
      </c>
      <c r="Y448" s="6" t="s">
        <v>1753</v>
      </c>
      <c r="Z448" s="5" t="s">
        <v>388</v>
      </c>
      <c r="AA448" s="4" t="s">
        <v>1778</v>
      </c>
      <c r="AB448" s="13">
        <v>100</v>
      </c>
      <c r="AC448" s="13">
        <v>100</v>
      </c>
      <c r="AD448" s="16" t="s">
        <v>34</v>
      </c>
      <c r="AE448" s="12">
        <v>43132</v>
      </c>
      <c r="AF448" s="13" t="s">
        <v>1941</v>
      </c>
      <c r="AG448" s="8" t="s">
        <v>1823</v>
      </c>
      <c r="AH448" s="26"/>
    </row>
    <row r="449" spans="1:34" ht="144">
      <c r="A449" s="1">
        <v>672</v>
      </c>
      <c r="B449" s="2" t="s">
        <v>1404</v>
      </c>
      <c r="C449" s="38" t="s">
        <v>25</v>
      </c>
      <c r="D449" s="38" t="s">
        <v>26</v>
      </c>
      <c r="E449" s="2" t="s">
        <v>27</v>
      </c>
      <c r="F449" s="38">
        <v>2016</v>
      </c>
      <c r="G449" s="2">
        <v>115</v>
      </c>
      <c r="H449" s="38" t="s">
        <v>1695</v>
      </c>
      <c r="I449" s="38">
        <v>1</v>
      </c>
      <c r="J449" s="2" t="s">
        <v>28</v>
      </c>
      <c r="K449" s="2" t="s">
        <v>1227</v>
      </c>
      <c r="L449" s="2" t="s">
        <v>30</v>
      </c>
      <c r="M449" s="2" t="s">
        <v>342</v>
      </c>
      <c r="N449" s="2" t="s">
        <v>1696</v>
      </c>
      <c r="O449" s="2" t="s">
        <v>943</v>
      </c>
      <c r="P449" s="2" t="s">
        <v>944</v>
      </c>
      <c r="Q449" s="2" t="s">
        <v>1687</v>
      </c>
      <c r="R449" s="2" t="s">
        <v>945</v>
      </c>
      <c r="S449" s="2">
        <v>1</v>
      </c>
      <c r="T449" s="2" t="s">
        <v>388</v>
      </c>
      <c r="U449" s="2" t="s">
        <v>1408</v>
      </c>
      <c r="V449" s="2" t="s">
        <v>73</v>
      </c>
      <c r="W449" s="2" t="s">
        <v>33</v>
      </c>
      <c r="X449" s="38" t="s">
        <v>44</v>
      </c>
      <c r="Y449" s="6" t="s">
        <v>1753</v>
      </c>
      <c r="Z449" s="5" t="s">
        <v>388</v>
      </c>
      <c r="AA449" s="4" t="s">
        <v>1778</v>
      </c>
      <c r="AB449" s="13">
        <v>100</v>
      </c>
      <c r="AC449" s="13">
        <v>100</v>
      </c>
      <c r="AD449" s="16" t="s">
        <v>34</v>
      </c>
      <c r="AE449" s="12">
        <v>43132</v>
      </c>
      <c r="AF449" s="13" t="s">
        <v>1941</v>
      </c>
      <c r="AG449" s="8" t="s">
        <v>1952</v>
      </c>
      <c r="AH449" s="26"/>
    </row>
    <row r="450" spans="1:34" ht="117">
      <c r="A450" s="1">
        <v>673</v>
      </c>
      <c r="B450" s="2" t="s">
        <v>1404</v>
      </c>
      <c r="C450" s="38" t="s">
        <v>25</v>
      </c>
      <c r="D450" s="38" t="s">
        <v>26</v>
      </c>
      <c r="E450" s="2" t="s">
        <v>27</v>
      </c>
      <c r="F450" s="38">
        <v>2016</v>
      </c>
      <c r="G450" s="2">
        <v>115</v>
      </c>
      <c r="H450" s="38" t="s">
        <v>1695</v>
      </c>
      <c r="I450" s="38">
        <v>2</v>
      </c>
      <c r="J450" s="2" t="s">
        <v>28</v>
      </c>
      <c r="K450" s="2" t="s">
        <v>1227</v>
      </c>
      <c r="L450" s="2" t="s">
        <v>30</v>
      </c>
      <c r="M450" s="2" t="s">
        <v>342</v>
      </c>
      <c r="N450" s="2" t="s">
        <v>1696</v>
      </c>
      <c r="O450" s="2" t="s">
        <v>943</v>
      </c>
      <c r="P450" s="2" t="s">
        <v>946</v>
      </c>
      <c r="Q450" s="2" t="s">
        <v>1688</v>
      </c>
      <c r="R450" s="2" t="s">
        <v>1689</v>
      </c>
      <c r="S450" s="2">
        <v>1</v>
      </c>
      <c r="T450" s="2" t="s">
        <v>388</v>
      </c>
      <c r="U450" s="2" t="s">
        <v>1408</v>
      </c>
      <c r="V450" s="2" t="s">
        <v>73</v>
      </c>
      <c r="W450" s="2" t="s">
        <v>33</v>
      </c>
      <c r="X450" s="38" t="s">
        <v>44</v>
      </c>
      <c r="Y450" s="6" t="s">
        <v>1753</v>
      </c>
      <c r="Z450" s="5" t="s">
        <v>388</v>
      </c>
      <c r="AA450" s="4" t="s">
        <v>1778</v>
      </c>
      <c r="AB450" s="13">
        <v>100</v>
      </c>
      <c r="AC450" s="13">
        <v>100</v>
      </c>
      <c r="AD450" s="16" t="s">
        <v>34</v>
      </c>
      <c r="AE450" s="12">
        <v>43132</v>
      </c>
      <c r="AF450" s="13" t="s">
        <v>1941</v>
      </c>
      <c r="AG450" s="8" t="s">
        <v>1822</v>
      </c>
      <c r="AH450" s="26"/>
    </row>
    <row r="451" spans="1:34" ht="117">
      <c r="A451" s="1">
        <v>674</v>
      </c>
      <c r="B451" s="2" t="s">
        <v>1404</v>
      </c>
      <c r="C451" s="38" t="s">
        <v>25</v>
      </c>
      <c r="D451" s="38" t="s">
        <v>26</v>
      </c>
      <c r="E451" s="2" t="s">
        <v>27</v>
      </c>
      <c r="F451" s="38">
        <v>2016</v>
      </c>
      <c r="G451" s="2">
        <v>115</v>
      </c>
      <c r="H451" s="38" t="s">
        <v>1695</v>
      </c>
      <c r="I451" s="38">
        <v>3</v>
      </c>
      <c r="J451" s="2" t="s">
        <v>28</v>
      </c>
      <c r="K451" s="2" t="s">
        <v>1227</v>
      </c>
      <c r="L451" s="2" t="s">
        <v>30</v>
      </c>
      <c r="M451" s="2" t="s">
        <v>342</v>
      </c>
      <c r="N451" s="2" t="s">
        <v>1696</v>
      </c>
      <c r="O451" s="2" t="s">
        <v>943</v>
      </c>
      <c r="P451" s="2" t="s">
        <v>1690</v>
      </c>
      <c r="Q451" s="2" t="s">
        <v>1691</v>
      </c>
      <c r="R451" s="2" t="s">
        <v>1692</v>
      </c>
      <c r="S451" s="2">
        <v>1</v>
      </c>
      <c r="T451" s="2" t="s">
        <v>388</v>
      </c>
      <c r="U451" s="2" t="s">
        <v>1408</v>
      </c>
      <c r="V451" s="2" t="s">
        <v>73</v>
      </c>
      <c r="W451" s="2" t="s">
        <v>33</v>
      </c>
      <c r="X451" s="38" t="s">
        <v>44</v>
      </c>
      <c r="Y451" s="6" t="s">
        <v>1753</v>
      </c>
      <c r="Z451" s="5" t="s">
        <v>388</v>
      </c>
      <c r="AA451" s="4" t="s">
        <v>1778</v>
      </c>
      <c r="AB451" s="13">
        <v>100</v>
      </c>
      <c r="AC451" s="13">
        <v>100</v>
      </c>
      <c r="AD451" s="16" t="s">
        <v>34</v>
      </c>
      <c r="AE451" s="12">
        <v>43132</v>
      </c>
      <c r="AF451" s="13" t="s">
        <v>1941</v>
      </c>
      <c r="AG451" s="8" t="s">
        <v>1823</v>
      </c>
      <c r="AH451" s="26"/>
    </row>
    <row r="452" spans="1:34" ht="135">
      <c r="A452" s="1">
        <v>675</v>
      </c>
      <c r="B452" s="2" t="s">
        <v>1404</v>
      </c>
      <c r="C452" s="38" t="s">
        <v>25</v>
      </c>
      <c r="D452" s="38" t="s">
        <v>26</v>
      </c>
      <c r="E452" s="2" t="s">
        <v>27</v>
      </c>
      <c r="F452" s="38">
        <v>2016</v>
      </c>
      <c r="G452" s="2">
        <v>115</v>
      </c>
      <c r="H452" s="38" t="s">
        <v>1697</v>
      </c>
      <c r="I452" s="38">
        <v>1</v>
      </c>
      <c r="J452" s="2" t="s">
        <v>28</v>
      </c>
      <c r="K452" s="2" t="s">
        <v>1227</v>
      </c>
      <c r="L452" s="2" t="s">
        <v>30</v>
      </c>
      <c r="M452" s="2" t="s">
        <v>342</v>
      </c>
      <c r="N452" s="2" t="s">
        <v>1698</v>
      </c>
      <c r="O452" s="2" t="s">
        <v>943</v>
      </c>
      <c r="P452" s="2" t="s">
        <v>944</v>
      </c>
      <c r="Q452" s="2" t="s">
        <v>1687</v>
      </c>
      <c r="R452" s="2" t="s">
        <v>945</v>
      </c>
      <c r="S452" s="2">
        <v>1</v>
      </c>
      <c r="T452" s="2" t="s">
        <v>388</v>
      </c>
      <c r="U452" s="2" t="s">
        <v>1408</v>
      </c>
      <c r="V452" s="2" t="s">
        <v>73</v>
      </c>
      <c r="W452" s="2" t="s">
        <v>33</v>
      </c>
      <c r="X452" s="38" t="s">
        <v>44</v>
      </c>
      <c r="Y452" s="6" t="s">
        <v>1753</v>
      </c>
      <c r="Z452" s="5" t="s">
        <v>388</v>
      </c>
      <c r="AA452" s="4" t="s">
        <v>1778</v>
      </c>
      <c r="AB452" s="13">
        <v>100</v>
      </c>
      <c r="AC452" s="13">
        <v>100</v>
      </c>
      <c r="AD452" s="16" t="s">
        <v>34</v>
      </c>
      <c r="AE452" s="12">
        <v>43132</v>
      </c>
      <c r="AF452" s="13" t="s">
        <v>1941</v>
      </c>
      <c r="AG452" s="8" t="s">
        <v>1821</v>
      </c>
      <c r="AH452" s="26"/>
    </row>
    <row r="453" spans="1:34" ht="135">
      <c r="A453" s="1">
        <v>676</v>
      </c>
      <c r="B453" s="2" t="s">
        <v>1404</v>
      </c>
      <c r="C453" s="38" t="s">
        <v>25</v>
      </c>
      <c r="D453" s="38" t="s">
        <v>26</v>
      </c>
      <c r="E453" s="2" t="s">
        <v>27</v>
      </c>
      <c r="F453" s="38">
        <v>2016</v>
      </c>
      <c r="G453" s="2">
        <v>115</v>
      </c>
      <c r="H453" s="38" t="s">
        <v>1697</v>
      </c>
      <c r="I453" s="38">
        <v>2</v>
      </c>
      <c r="J453" s="2" t="s">
        <v>28</v>
      </c>
      <c r="K453" s="2" t="s">
        <v>1227</v>
      </c>
      <c r="L453" s="2" t="s">
        <v>30</v>
      </c>
      <c r="M453" s="2" t="s">
        <v>342</v>
      </c>
      <c r="N453" s="2" t="s">
        <v>1698</v>
      </c>
      <c r="O453" s="2" t="s">
        <v>943</v>
      </c>
      <c r="P453" s="2" t="s">
        <v>946</v>
      </c>
      <c r="Q453" s="2" t="s">
        <v>1688</v>
      </c>
      <c r="R453" s="2" t="s">
        <v>1689</v>
      </c>
      <c r="S453" s="2">
        <v>1</v>
      </c>
      <c r="T453" s="2" t="s">
        <v>388</v>
      </c>
      <c r="U453" s="2" t="s">
        <v>1408</v>
      </c>
      <c r="V453" s="2" t="s">
        <v>73</v>
      </c>
      <c r="W453" s="2" t="s">
        <v>33</v>
      </c>
      <c r="X453" s="38" t="s">
        <v>44</v>
      </c>
      <c r="Y453" s="6" t="s">
        <v>1753</v>
      </c>
      <c r="Z453" s="5" t="s">
        <v>388</v>
      </c>
      <c r="AA453" s="4" t="s">
        <v>1778</v>
      </c>
      <c r="AB453" s="13">
        <v>100</v>
      </c>
      <c r="AC453" s="13">
        <v>100</v>
      </c>
      <c r="AD453" s="16" t="s">
        <v>34</v>
      </c>
      <c r="AE453" s="12">
        <v>43132</v>
      </c>
      <c r="AF453" s="13" t="s">
        <v>1941</v>
      </c>
      <c r="AG453" s="8" t="s">
        <v>1822</v>
      </c>
      <c r="AH453" s="26"/>
    </row>
    <row r="454" spans="1:34" ht="135">
      <c r="A454" s="1">
        <v>677</v>
      </c>
      <c r="B454" s="2" t="s">
        <v>1404</v>
      </c>
      <c r="C454" s="38" t="s">
        <v>25</v>
      </c>
      <c r="D454" s="38" t="s">
        <v>26</v>
      </c>
      <c r="E454" s="2" t="s">
        <v>27</v>
      </c>
      <c r="F454" s="38">
        <v>2016</v>
      </c>
      <c r="G454" s="2">
        <v>115</v>
      </c>
      <c r="H454" s="38" t="s">
        <v>1697</v>
      </c>
      <c r="I454" s="38">
        <v>3</v>
      </c>
      <c r="J454" s="2" t="s">
        <v>28</v>
      </c>
      <c r="K454" s="2" t="s">
        <v>1227</v>
      </c>
      <c r="L454" s="2" t="s">
        <v>30</v>
      </c>
      <c r="M454" s="2" t="s">
        <v>342</v>
      </c>
      <c r="N454" s="2" t="s">
        <v>1698</v>
      </c>
      <c r="O454" s="2" t="s">
        <v>943</v>
      </c>
      <c r="P454" s="2" t="s">
        <v>1690</v>
      </c>
      <c r="Q454" s="2" t="s">
        <v>1691</v>
      </c>
      <c r="R454" s="2" t="s">
        <v>1692</v>
      </c>
      <c r="S454" s="2">
        <v>1</v>
      </c>
      <c r="T454" s="2" t="s">
        <v>388</v>
      </c>
      <c r="U454" s="2" t="s">
        <v>1408</v>
      </c>
      <c r="V454" s="2" t="s">
        <v>73</v>
      </c>
      <c r="W454" s="2" t="s">
        <v>33</v>
      </c>
      <c r="X454" s="38" t="s">
        <v>44</v>
      </c>
      <c r="Y454" s="6" t="s">
        <v>1753</v>
      </c>
      <c r="Z454" s="5" t="s">
        <v>388</v>
      </c>
      <c r="AA454" s="4" t="s">
        <v>1778</v>
      </c>
      <c r="AB454" s="13">
        <v>100</v>
      </c>
      <c r="AC454" s="13">
        <v>100</v>
      </c>
      <c r="AD454" s="16" t="s">
        <v>34</v>
      </c>
      <c r="AE454" s="12">
        <v>43132</v>
      </c>
      <c r="AF454" s="13" t="s">
        <v>1941</v>
      </c>
      <c r="AG454" s="8" t="s">
        <v>1823</v>
      </c>
      <c r="AH454" s="26"/>
    </row>
    <row r="455" spans="1:34" ht="135">
      <c r="A455" s="1">
        <v>678</v>
      </c>
      <c r="B455" s="2" t="s">
        <v>1404</v>
      </c>
      <c r="C455" s="38" t="s">
        <v>25</v>
      </c>
      <c r="D455" s="38" t="s">
        <v>26</v>
      </c>
      <c r="E455" s="2" t="s">
        <v>27</v>
      </c>
      <c r="F455" s="38">
        <v>2016</v>
      </c>
      <c r="G455" s="2">
        <v>115</v>
      </c>
      <c r="H455" s="38" t="s">
        <v>1699</v>
      </c>
      <c r="I455" s="38">
        <v>1</v>
      </c>
      <c r="J455" s="2" t="s">
        <v>28</v>
      </c>
      <c r="K455" s="2" t="s">
        <v>1227</v>
      </c>
      <c r="L455" s="2" t="s">
        <v>30</v>
      </c>
      <c r="M455" s="2" t="s">
        <v>342</v>
      </c>
      <c r="N455" s="2" t="s">
        <v>1700</v>
      </c>
      <c r="O455" s="2" t="s">
        <v>943</v>
      </c>
      <c r="P455" s="2" t="s">
        <v>944</v>
      </c>
      <c r="Q455" s="2" t="s">
        <v>1687</v>
      </c>
      <c r="R455" s="2" t="s">
        <v>945</v>
      </c>
      <c r="S455" s="2">
        <v>1</v>
      </c>
      <c r="T455" s="2" t="s">
        <v>388</v>
      </c>
      <c r="U455" s="2" t="s">
        <v>1408</v>
      </c>
      <c r="V455" s="2" t="s">
        <v>73</v>
      </c>
      <c r="W455" s="2" t="s">
        <v>33</v>
      </c>
      <c r="X455" s="38" t="s">
        <v>44</v>
      </c>
      <c r="Y455" s="6" t="s">
        <v>1753</v>
      </c>
      <c r="Z455" s="5" t="s">
        <v>388</v>
      </c>
      <c r="AA455" s="4" t="s">
        <v>1778</v>
      </c>
      <c r="AB455" s="13">
        <v>100</v>
      </c>
      <c r="AC455" s="13">
        <v>100</v>
      </c>
      <c r="AD455" s="16" t="s">
        <v>34</v>
      </c>
      <c r="AE455" s="12">
        <v>43132</v>
      </c>
      <c r="AF455" s="13" t="s">
        <v>1941</v>
      </c>
      <c r="AG455" s="8" t="s">
        <v>1821</v>
      </c>
      <c r="AH455" s="26"/>
    </row>
    <row r="456" spans="1:34" ht="135">
      <c r="A456" s="1">
        <v>679</v>
      </c>
      <c r="B456" s="2" t="s">
        <v>1404</v>
      </c>
      <c r="C456" s="38" t="s">
        <v>25</v>
      </c>
      <c r="D456" s="38" t="s">
        <v>26</v>
      </c>
      <c r="E456" s="2" t="s">
        <v>27</v>
      </c>
      <c r="F456" s="38">
        <v>2016</v>
      </c>
      <c r="G456" s="2">
        <v>115</v>
      </c>
      <c r="H456" s="38" t="s">
        <v>1699</v>
      </c>
      <c r="I456" s="38">
        <v>2</v>
      </c>
      <c r="J456" s="2" t="s">
        <v>28</v>
      </c>
      <c r="K456" s="2" t="s">
        <v>1227</v>
      </c>
      <c r="L456" s="2" t="s">
        <v>30</v>
      </c>
      <c r="M456" s="2" t="s">
        <v>342</v>
      </c>
      <c r="N456" s="2" t="s">
        <v>1700</v>
      </c>
      <c r="O456" s="2" t="s">
        <v>943</v>
      </c>
      <c r="P456" s="2" t="s">
        <v>946</v>
      </c>
      <c r="Q456" s="2" t="s">
        <v>1688</v>
      </c>
      <c r="R456" s="2" t="s">
        <v>1689</v>
      </c>
      <c r="S456" s="2">
        <v>1</v>
      </c>
      <c r="T456" s="2" t="s">
        <v>388</v>
      </c>
      <c r="U456" s="2" t="s">
        <v>1408</v>
      </c>
      <c r="V456" s="2" t="s">
        <v>73</v>
      </c>
      <c r="W456" s="2" t="s">
        <v>33</v>
      </c>
      <c r="X456" s="38" t="s">
        <v>44</v>
      </c>
      <c r="Y456" s="6" t="s">
        <v>1753</v>
      </c>
      <c r="Z456" s="5" t="s">
        <v>388</v>
      </c>
      <c r="AA456" s="4" t="s">
        <v>1778</v>
      </c>
      <c r="AB456" s="13">
        <v>100</v>
      </c>
      <c r="AC456" s="13">
        <v>100</v>
      </c>
      <c r="AD456" s="16" t="s">
        <v>34</v>
      </c>
      <c r="AE456" s="12">
        <v>43132</v>
      </c>
      <c r="AF456" s="13" t="s">
        <v>1941</v>
      </c>
      <c r="AG456" s="8" t="s">
        <v>1822</v>
      </c>
      <c r="AH456" s="26"/>
    </row>
    <row r="457" spans="1:34" ht="135">
      <c r="A457" s="1">
        <v>680</v>
      </c>
      <c r="B457" s="2" t="s">
        <v>1404</v>
      </c>
      <c r="C457" s="38" t="s">
        <v>25</v>
      </c>
      <c r="D457" s="38" t="s">
        <v>26</v>
      </c>
      <c r="E457" s="2" t="s">
        <v>27</v>
      </c>
      <c r="F457" s="38">
        <v>2016</v>
      </c>
      <c r="G457" s="2">
        <v>115</v>
      </c>
      <c r="H457" s="38" t="s">
        <v>1699</v>
      </c>
      <c r="I457" s="38">
        <v>3</v>
      </c>
      <c r="J457" s="2" t="s">
        <v>28</v>
      </c>
      <c r="K457" s="2" t="s">
        <v>1227</v>
      </c>
      <c r="L457" s="2" t="s">
        <v>30</v>
      </c>
      <c r="M457" s="2" t="s">
        <v>342</v>
      </c>
      <c r="N457" s="2" t="s">
        <v>1700</v>
      </c>
      <c r="O457" s="2" t="s">
        <v>943</v>
      </c>
      <c r="P457" s="2" t="s">
        <v>1690</v>
      </c>
      <c r="Q457" s="2" t="s">
        <v>1691</v>
      </c>
      <c r="R457" s="2" t="s">
        <v>1692</v>
      </c>
      <c r="S457" s="2">
        <v>1</v>
      </c>
      <c r="T457" s="2" t="s">
        <v>388</v>
      </c>
      <c r="U457" s="2" t="s">
        <v>1408</v>
      </c>
      <c r="V457" s="2" t="s">
        <v>73</v>
      </c>
      <c r="W457" s="2" t="s">
        <v>33</v>
      </c>
      <c r="X457" s="38" t="s">
        <v>44</v>
      </c>
      <c r="Y457" s="6" t="s">
        <v>1753</v>
      </c>
      <c r="Z457" s="5" t="s">
        <v>388</v>
      </c>
      <c r="AA457" s="4" t="s">
        <v>1778</v>
      </c>
      <c r="AB457" s="13">
        <v>100</v>
      </c>
      <c r="AC457" s="13">
        <v>100</v>
      </c>
      <c r="AD457" s="16" t="s">
        <v>34</v>
      </c>
      <c r="AE457" s="12">
        <v>43132</v>
      </c>
      <c r="AF457" s="13" t="s">
        <v>1941</v>
      </c>
      <c r="AG457" s="8" t="s">
        <v>1823</v>
      </c>
      <c r="AH457" s="26"/>
    </row>
    <row r="458" spans="1:34" ht="144">
      <c r="A458" s="1">
        <v>681</v>
      </c>
      <c r="B458" s="2" t="s">
        <v>1404</v>
      </c>
      <c r="C458" s="38" t="s">
        <v>25</v>
      </c>
      <c r="D458" s="38" t="s">
        <v>26</v>
      </c>
      <c r="E458" s="2" t="s">
        <v>27</v>
      </c>
      <c r="F458" s="38">
        <v>2016</v>
      </c>
      <c r="G458" s="2">
        <v>115</v>
      </c>
      <c r="H458" s="38" t="s">
        <v>1701</v>
      </c>
      <c r="I458" s="38">
        <v>1</v>
      </c>
      <c r="J458" s="2" t="s">
        <v>28</v>
      </c>
      <c r="K458" s="2" t="s">
        <v>1227</v>
      </c>
      <c r="L458" s="2" t="s">
        <v>30</v>
      </c>
      <c r="M458" s="2" t="s">
        <v>342</v>
      </c>
      <c r="N458" s="2" t="s">
        <v>1702</v>
      </c>
      <c r="O458" s="2" t="s">
        <v>1703</v>
      </c>
      <c r="P458" s="2" t="s">
        <v>1704</v>
      </c>
      <c r="Q458" s="2" t="s">
        <v>300</v>
      </c>
      <c r="R458" s="2" t="s">
        <v>301</v>
      </c>
      <c r="S458" s="2">
        <v>1</v>
      </c>
      <c r="T458" s="2" t="s">
        <v>285</v>
      </c>
      <c r="U458" s="2" t="s">
        <v>1408</v>
      </c>
      <c r="V458" s="2" t="s">
        <v>73</v>
      </c>
      <c r="W458" s="2" t="s">
        <v>33</v>
      </c>
      <c r="X458" s="38" t="s">
        <v>44</v>
      </c>
      <c r="Y458" s="6" t="s">
        <v>118</v>
      </c>
      <c r="Z458" s="7" t="s">
        <v>1816</v>
      </c>
      <c r="AA458" s="4" t="s">
        <v>1773</v>
      </c>
      <c r="AB458" s="13">
        <v>100</v>
      </c>
      <c r="AC458" s="13">
        <v>100</v>
      </c>
      <c r="AD458" s="16" t="s">
        <v>34</v>
      </c>
      <c r="AE458" s="12">
        <v>43208</v>
      </c>
      <c r="AF458" s="13" t="s">
        <v>1828</v>
      </c>
      <c r="AG458" s="8" t="s">
        <v>1906</v>
      </c>
      <c r="AH458" s="26"/>
    </row>
    <row r="459" spans="1:34" ht="153">
      <c r="A459" s="1">
        <v>682</v>
      </c>
      <c r="B459" s="2" t="s">
        <v>1404</v>
      </c>
      <c r="C459" s="38" t="s">
        <v>25</v>
      </c>
      <c r="D459" s="38" t="s">
        <v>26</v>
      </c>
      <c r="E459" s="2" t="s">
        <v>27</v>
      </c>
      <c r="F459" s="38">
        <v>2016</v>
      </c>
      <c r="G459" s="2">
        <v>115</v>
      </c>
      <c r="H459" s="38" t="s">
        <v>1701</v>
      </c>
      <c r="I459" s="38">
        <v>2</v>
      </c>
      <c r="J459" s="2" t="s">
        <v>28</v>
      </c>
      <c r="K459" s="2" t="s">
        <v>1227</v>
      </c>
      <c r="L459" s="2" t="s">
        <v>30</v>
      </c>
      <c r="M459" s="2" t="s">
        <v>342</v>
      </c>
      <c r="N459" s="2" t="s">
        <v>1702</v>
      </c>
      <c r="O459" s="2" t="s">
        <v>1703</v>
      </c>
      <c r="P459" s="2" t="s">
        <v>1705</v>
      </c>
      <c r="Q459" s="2" t="s">
        <v>1706</v>
      </c>
      <c r="R459" s="2" t="s">
        <v>302</v>
      </c>
      <c r="S459" s="2">
        <v>1</v>
      </c>
      <c r="T459" s="2" t="s">
        <v>1606</v>
      </c>
      <c r="U459" s="2" t="s">
        <v>1408</v>
      </c>
      <c r="V459" s="2" t="s">
        <v>73</v>
      </c>
      <c r="W459" s="2" t="s">
        <v>33</v>
      </c>
      <c r="X459" s="38" t="s">
        <v>44</v>
      </c>
      <c r="Y459" s="6" t="s">
        <v>118</v>
      </c>
      <c r="Z459" s="7" t="s">
        <v>1817</v>
      </c>
      <c r="AA459" s="4" t="s">
        <v>1773</v>
      </c>
      <c r="AB459" s="13">
        <v>100</v>
      </c>
      <c r="AC459" s="13">
        <v>100</v>
      </c>
      <c r="AD459" s="16" t="s">
        <v>34</v>
      </c>
      <c r="AE459" s="12">
        <v>43208</v>
      </c>
      <c r="AF459" s="13" t="s">
        <v>1828</v>
      </c>
      <c r="AG459" s="8" t="s">
        <v>1907</v>
      </c>
      <c r="AH459" s="26"/>
    </row>
    <row r="460" spans="1:34" ht="153">
      <c r="A460" s="1">
        <v>683</v>
      </c>
      <c r="B460" s="2" t="s">
        <v>1404</v>
      </c>
      <c r="C460" s="38" t="s">
        <v>25</v>
      </c>
      <c r="D460" s="38" t="s">
        <v>26</v>
      </c>
      <c r="E460" s="2" t="s">
        <v>27</v>
      </c>
      <c r="F460" s="38">
        <v>2016</v>
      </c>
      <c r="G460" s="2">
        <v>115</v>
      </c>
      <c r="H460" s="38" t="s">
        <v>1701</v>
      </c>
      <c r="I460" s="38">
        <v>3</v>
      </c>
      <c r="J460" s="2" t="s">
        <v>28</v>
      </c>
      <c r="K460" s="2" t="s">
        <v>1227</v>
      </c>
      <c r="L460" s="2" t="s">
        <v>30</v>
      </c>
      <c r="M460" s="2" t="s">
        <v>342</v>
      </c>
      <c r="N460" s="2" t="s">
        <v>1702</v>
      </c>
      <c r="O460" s="2" t="s">
        <v>1703</v>
      </c>
      <c r="P460" s="2" t="s">
        <v>303</v>
      </c>
      <c r="Q460" s="2" t="s">
        <v>1607</v>
      </c>
      <c r="R460" s="2" t="s">
        <v>304</v>
      </c>
      <c r="S460" s="2">
        <v>1</v>
      </c>
      <c r="T460" s="2" t="s">
        <v>285</v>
      </c>
      <c r="U460" s="2" t="s">
        <v>1408</v>
      </c>
      <c r="V460" s="2" t="s">
        <v>73</v>
      </c>
      <c r="W460" s="2" t="s">
        <v>33</v>
      </c>
      <c r="X460" s="38" t="s">
        <v>44</v>
      </c>
      <c r="Y460" s="6" t="s">
        <v>118</v>
      </c>
      <c r="Z460" s="7" t="s">
        <v>1816</v>
      </c>
      <c r="AA460" s="4" t="s">
        <v>1773</v>
      </c>
      <c r="AB460" s="13">
        <v>100</v>
      </c>
      <c r="AC460" s="13">
        <v>100</v>
      </c>
      <c r="AD460" s="16" t="s">
        <v>34</v>
      </c>
      <c r="AE460" s="12">
        <v>43208</v>
      </c>
      <c r="AF460" s="13" t="s">
        <v>1828</v>
      </c>
      <c r="AG460" s="8" t="s">
        <v>1908</v>
      </c>
      <c r="AH460" s="26"/>
    </row>
    <row r="461" spans="1:34" ht="144">
      <c r="A461" s="1">
        <v>684</v>
      </c>
      <c r="B461" s="2" t="s">
        <v>1404</v>
      </c>
      <c r="C461" s="38" t="s">
        <v>25</v>
      </c>
      <c r="D461" s="38" t="s">
        <v>26</v>
      </c>
      <c r="E461" s="2" t="s">
        <v>27</v>
      </c>
      <c r="F461" s="38">
        <v>2016</v>
      </c>
      <c r="G461" s="2">
        <v>115</v>
      </c>
      <c r="H461" s="38" t="s">
        <v>1707</v>
      </c>
      <c r="I461" s="38">
        <v>1</v>
      </c>
      <c r="J461" s="2" t="s">
        <v>28</v>
      </c>
      <c r="K461" s="2" t="s">
        <v>1227</v>
      </c>
      <c r="L461" s="2" t="s">
        <v>795</v>
      </c>
      <c r="M461" s="2" t="s">
        <v>31</v>
      </c>
      <c r="N461" s="2" t="s">
        <v>1708</v>
      </c>
      <c r="O461" s="2" t="s">
        <v>1709</v>
      </c>
      <c r="P461" s="2" t="s">
        <v>1710</v>
      </c>
      <c r="Q461" s="2" t="s">
        <v>1711</v>
      </c>
      <c r="R461" s="2" t="s">
        <v>1712</v>
      </c>
      <c r="S461" s="2">
        <v>1</v>
      </c>
      <c r="T461" s="2" t="s">
        <v>1713</v>
      </c>
      <c r="U461" s="2" t="s">
        <v>1408</v>
      </c>
      <c r="V461" s="2" t="s">
        <v>73</v>
      </c>
      <c r="W461" s="2" t="s">
        <v>33</v>
      </c>
      <c r="X461" s="38" t="s">
        <v>44</v>
      </c>
      <c r="Y461" s="6" t="s">
        <v>118</v>
      </c>
      <c r="Z461" s="7" t="s">
        <v>1824</v>
      </c>
      <c r="AA461" s="4" t="s">
        <v>1799</v>
      </c>
      <c r="AB461" s="13">
        <v>100</v>
      </c>
      <c r="AC461" s="13">
        <v>100</v>
      </c>
      <c r="AD461" s="16" t="s">
        <v>34</v>
      </c>
      <c r="AE461" s="12">
        <v>43208</v>
      </c>
      <c r="AF461" s="13" t="s">
        <v>1828</v>
      </c>
      <c r="AG461" s="8" t="s">
        <v>1909</v>
      </c>
      <c r="AH461" s="26"/>
    </row>
    <row r="462" spans="1:34" ht="180">
      <c r="A462" s="1">
        <v>685</v>
      </c>
      <c r="B462" s="2" t="s">
        <v>1404</v>
      </c>
      <c r="C462" s="38" t="s">
        <v>25</v>
      </c>
      <c r="D462" s="38" t="s">
        <v>26</v>
      </c>
      <c r="E462" s="2" t="s">
        <v>27</v>
      </c>
      <c r="F462" s="38">
        <v>2016</v>
      </c>
      <c r="G462" s="2">
        <v>115</v>
      </c>
      <c r="H462" s="38" t="s">
        <v>1714</v>
      </c>
      <c r="I462" s="38">
        <v>1</v>
      </c>
      <c r="J462" s="2" t="s">
        <v>28</v>
      </c>
      <c r="K462" s="2" t="s">
        <v>1227</v>
      </c>
      <c r="L462" s="2" t="s">
        <v>30</v>
      </c>
      <c r="M462" s="2" t="s">
        <v>342</v>
      </c>
      <c r="N462" s="2" t="s">
        <v>1715</v>
      </c>
      <c r="O462" s="2" t="s">
        <v>1716</v>
      </c>
      <c r="P462" s="2" t="s">
        <v>1717</v>
      </c>
      <c r="Q462" s="2" t="s">
        <v>1718</v>
      </c>
      <c r="R462" s="2" t="s">
        <v>301</v>
      </c>
      <c r="S462" s="2">
        <v>1</v>
      </c>
      <c r="T462" s="2" t="s">
        <v>285</v>
      </c>
      <c r="U462" s="2" t="s">
        <v>1408</v>
      </c>
      <c r="V462" s="2" t="s">
        <v>73</v>
      </c>
      <c r="W462" s="2" t="s">
        <v>33</v>
      </c>
      <c r="X462" s="38" t="s">
        <v>44</v>
      </c>
      <c r="Y462" s="6" t="s">
        <v>118</v>
      </c>
      <c r="Z462" s="7" t="s">
        <v>1816</v>
      </c>
      <c r="AA462" s="4" t="s">
        <v>1773</v>
      </c>
      <c r="AB462" s="13">
        <v>100</v>
      </c>
      <c r="AC462" s="13">
        <v>100</v>
      </c>
      <c r="AD462" s="16" t="s">
        <v>34</v>
      </c>
      <c r="AE462" s="12">
        <v>43208</v>
      </c>
      <c r="AF462" s="13" t="s">
        <v>1828</v>
      </c>
      <c r="AG462" s="8" t="s">
        <v>1902</v>
      </c>
      <c r="AH462" s="26"/>
    </row>
    <row r="463" spans="1:34" ht="144">
      <c r="A463" s="1">
        <v>686</v>
      </c>
      <c r="B463" s="2" t="s">
        <v>1404</v>
      </c>
      <c r="C463" s="38" t="s">
        <v>25</v>
      </c>
      <c r="D463" s="38" t="s">
        <v>26</v>
      </c>
      <c r="E463" s="2" t="s">
        <v>27</v>
      </c>
      <c r="F463" s="38">
        <v>2016</v>
      </c>
      <c r="G463" s="2">
        <v>115</v>
      </c>
      <c r="H463" s="38" t="s">
        <v>1714</v>
      </c>
      <c r="I463" s="38">
        <v>2</v>
      </c>
      <c r="J463" s="2" t="s">
        <v>28</v>
      </c>
      <c r="K463" s="2" t="s">
        <v>1227</v>
      </c>
      <c r="L463" s="2" t="s">
        <v>30</v>
      </c>
      <c r="M463" s="2" t="s">
        <v>342</v>
      </c>
      <c r="N463" s="2" t="s">
        <v>1715</v>
      </c>
      <c r="O463" s="2" t="s">
        <v>1716</v>
      </c>
      <c r="P463" s="2" t="s">
        <v>1719</v>
      </c>
      <c r="Q463" s="2" t="s">
        <v>1605</v>
      </c>
      <c r="R463" s="2" t="s">
        <v>302</v>
      </c>
      <c r="S463" s="2">
        <v>1</v>
      </c>
      <c r="T463" s="2" t="s">
        <v>285</v>
      </c>
      <c r="U463" s="2" t="s">
        <v>1408</v>
      </c>
      <c r="V463" s="2" t="s">
        <v>73</v>
      </c>
      <c r="W463" s="2" t="s">
        <v>33</v>
      </c>
      <c r="X463" s="38" t="s">
        <v>44</v>
      </c>
      <c r="Y463" s="6" t="s">
        <v>118</v>
      </c>
      <c r="Z463" s="7" t="s">
        <v>1816</v>
      </c>
      <c r="AA463" s="4" t="s">
        <v>1773</v>
      </c>
      <c r="AB463" s="13">
        <v>100</v>
      </c>
      <c r="AC463" s="13">
        <v>100</v>
      </c>
      <c r="AD463" s="16" t="s">
        <v>34</v>
      </c>
      <c r="AE463" s="12">
        <v>43208</v>
      </c>
      <c r="AF463" s="13" t="s">
        <v>1828</v>
      </c>
      <c r="AG463" s="8" t="s">
        <v>1906</v>
      </c>
      <c r="AH463" s="26"/>
    </row>
    <row r="464" spans="1:34" ht="162">
      <c r="A464" s="1">
        <v>687</v>
      </c>
      <c r="B464" s="2" t="s">
        <v>1404</v>
      </c>
      <c r="C464" s="38" t="s">
        <v>25</v>
      </c>
      <c r="D464" s="38" t="s">
        <v>26</v>
      </c>
      <c r="E464" s="2" t="s">
        <v>27</v>
      </c>
      <c r="F464" s="38">
        <v>2016</v>
      </c>
      <c r="G464" s="2">
        <v>115</v>
      </c>
      <c r="H464" s="38" t="s">
        <v>1714</v>
      </c>
      <c r="I464" s="38">
        <v>3</v>
      </c>
      <c r="J464" s="2" t="s">
        <v>28</v>
      </c>
      <c r="K464" s="2" t="s">
        <v>1227</v>
      </c>
      <c r="L464" s="2" t="s">
        <v>30</v>
      </c>
      <c r="M464" s="2" t="s">
        <v>342</v>
      </c>
      <c r="N464" s="2" t="s">
        <v>1715</v>
      </c>
      <c r="O464" s="2" t="s">
        <v>1716</v>
      </c>
      <c r="P464" s="2" t="s">
        <v>303</v>
      </c>
      <c r="Q464" s="2" t="s">
        <v>1607</v>
      </c>
      <c r="R464" s="2" t="s">
        <v>304</v>
      </c>
      <c r="S464" s="2">
        <v>1</v>
      </c>
      <c r="T464" s="2" t="s">
        <v>285</v>
      </c>
      <c r="U464" s="2" t="s">
        <v>1408</v>
      </c>
      <c r="V464" s="2" t="s">
        <v>73</v>
      </c>
      <c r="W464" s="2" t="s">
        <v>33</v>
      </c>
      <c r="X464" s="38" t="s">
        <v>44</v>
      </c>
      <c r="Y464" s="6" t="s">
        <v>118</v>
      </c>
      <c r="Z464" s="7" t="s">
        <v>1816</v>
      </c>
      <c r="AA464" s="4" t="s">
        <v>1773</v>
      </c>
      <c r="AB464" s="13">
        <v>100</v>
      </c>
      <c r="AC464" s="13">
        <v>100</v>
      </c>
      <c r="AD464" s="16" t="s">
        <v>34</v>
      </c>
      <c r="AE464" s="12">
        <v>43208</v>
      </c>
      <c r="AF464" s="13" t="s">
        <v>1828</v>
      </c>
      <c r="AG464" s="8" t="s">
        <v>1910</v>
      </c>
      <c r="AH464" s="26"/>
    </row>
    <row r="465" spans="1:34" ht="126">
      <c r="A465" s="1">
        <v>688</v>
      </c>
      <c r="B465" s="2" t="s">
        <v>1404</v>
      </c>
      <c r="C465" s="38" t="s">
        <v>25</v>
      </c>
      <c r="D465" s="38" t="s">
        <v>26</v>
      </c>
      <c r="E465" s="2" t="s">
        <v>27</v>
      </c>
      <c r="F465" s="38">
        <v>2016</v>
      </c>
      <c r="G465" s="2">
        <v>115</v>
      </c>
      <c r="H465" s="38" t="s">
        <v>1720</v>
      </c>
      <c r="I465" s="38">
        <v>1</v>
      </c>
      <c r="J465" s="2" t="s">
        <v>28</v>
      </c>
      <c r="K465" s="2" t="s">
        <v>1227</v>
      </c>
      <c r="L465" s="2" t="s">
        <v>30</v>
      </c>
      <c r="M465" s="2" t="s">
        <v>342</v>
      </c>
      <c r="N465" s="2" t="s">
        <v>1721</v>
      </c>
      <c r="O465" s="2" t="s">
        <v>1722</v>
      </c>
      <c r="P465" s="2" t="s">
        <v>1723</v>
      </c>
      <c r="Q465" s="2" t="s">
        <v>1724</v>
      </c>
      <c r="R465" s="2" t="s">
        <v>1725</v>
      </c>
      <c r="S465" s="2">
        <v>1</v>
      </c>
      <c r="T465" s="2" t="s">
        <v>353</v>
      </c>
      <c r="U465" s="2" t="s">
        <v>1408</v>
      </c>
      <c r="V465" s="2" t="s">
        <v>73</v>
      </c>
      <c r="W465" s="2" t="s">
        <v>33</v>
      </c>
      <c r="X465" s="38" t="s">
        <v>44</v>
      </c>
      <c r="Y465" s="6" t="s">
        <v>1753</v>
      </c>
      <c r="Z465" s="5" t="s">
        <v>1770</v>
      </c>
      <c r="AA465" s="4" t="s">
        <v>1771</v>
      </c>
      <c r="AB465" s="13">
        <v>100</v>
      </c>
      <c r="AC465" s="13">
        <v>100</v>
      </c>
      <c r="AD465" s="16" t="s">
        <v>34</v>
      </c>
      <c r="AE465" s="12">
        <v>43100</v>
      </c>
      <c r="AF465" s="13" t="s">
        <v>1943</v>
      </c>
      <c r="AG465" s="8" t="s">
        <v>1825</v>
      </c>
      <c r="AH465" s="26"/>
    </row>
    <row r="466" spans="1:34" ht="90">
      <c r="A466" s="1">
        <v>689</v>
      </c>
      <c r="B466" s="2" t="s">
        <v>1404</v>
      </c>
      <c r="C466" s="38" t="s">
        <v>25</v>
      </c>
      <c r="D466" s="38" t="s">
        <v>26</v>
      </c>
      <c r="E466" s="2" t="s">
        <v>27</v>
      </c>
      <c r="F466" s="38">
        <v>2016</v>
      </c>
      <c r="G466" s="2">
        <v>115</v>
      </c>
      <c r="H466" s="38" t="s">
        <v>1726</v>
      </c>
      <c r="I466" s="38">
        <v>1</v>
      </c>
      <c r="J466" s="2" t="s">
        <v>28</v>
      </c>
      <c r="K466" s="2" t="s">
        <v>1227</v>
      </c>
      <c r="L466" s="2" t="s">
        <v>30</v>
      </c>
      <c r="M466" s="2" t="s">
        <v>342</v>
      </c>
      <c r="N466" s="2" t="s">
        <v>1727</v>
      </c>
      <c r="O466" s="2" t="s">
        <v>347</v>
      </c>
      <c r="P466" s="2" t="s">
        <v>62</v>
      </c>
      <c r="Q466" s="2" t="s">
        <v>63</v>
      </c>
      <c r="R466" s="2" t="s">
        <v>64</v>
      </c>
      <c r="S466" s="2">
        <v>1</v>
      </c>
      <c r="T466" s="2" t="s">
        <v>1728</v>
      </c>
      <c r="U466" s="2" t="s">
        <v>1408</v>
      </c>
      <c r="V466" s="2" t="s">
        <v>73</v>
      </c>
      <c r="W466" s="2" t="s">
        <v>33</v>
      </c>
      <c r="X466" s="38" t="s">
        <v>44</v>
      </c>
      <c r="Y466" s="6" t="s">
        <v>309</v>
      </c>
      <c r="Z466" s="7" t="s">
        <v>1754</v>
      </c>
      <c r="AA466" s="4" t="s">
        <v>309</v>
      </c>
      <c r="AB466" s="13">
        <v>100</v>
      </c>
      <c r="AC466" s="13">
        <v>100</v>
      </c>
      <c r="AD466" s="12" t="s">
        <v>34</v>
      </c>
      <c r="AE466" s="12">
        <v>43100</v>
      </c>
      <c r="AF466" s="13" t="s">
        <v>1755</v>
      </c>
      <c r="AG466" s="8" t="s">
        <v>1756</v>
      </c>
      <c r="AH466" s="26"/>
    </row>
    <row r="467" spans="1:34" ht="90">
      <c r="A467" s="1">
        <v>690</v>
      </c>
      <c r="B467" s="2" t="s">
        <v>1404</v>
      </c>
      <c r="C467" s="38" t="s">
        <v>25</v>
      </c>
      <c r="D467" s="38" t="s">
        <v>26</v>
      </c>
      <c r="E467" s="2" t="s">
        <v>27</v>
      </c>
      <c r="F467" s="38">
        <v>2016</v>
      </c>
      <c r="G467" s="2">
        <v>115</v>
      </c>
      <c r="H467" s="38" t="s">
        <v>1726</v>
      </c>
      <c r="I467" s="38">
        <v>2</v>
      </c>
      <c r="J467" s="2" t="s">
        <v>28</v>
      </c>
      <c r="K467" s="2" t="s">
        <v>1227</v>
      </c>
      <c r="L467" s="2" t="s">
        <v>30</v>
      </c>
      <c r="M467" s="2" t="s">
        <v>342</v>
      </c>
      <c r="N467" s="2" t="s">
        <v>1727</v>
      </c>
      <c r="O467" s="2" t="s">
        <v>1722</v>
      </c>
      <c r="P467" s="2" t="s">
        <v>1729</v>
      </c>
      <c r="Q467" s="2" t="s">
        <v>1724</v>
      </c>
      <c r="R467" s="2" t="s">
        <v>1725</v>
      </c>
      <c r="S467" s="2">
        <v>1</v>
      </c>
      <c r="T467" s="2" t="s">
        <v>353</v>
      </c>
      <c r="U467" s="2" t="s">
        <v>1408</v>
      </c>
      <c r="V467" s="2" t="s">
        <v>73</v>
      </c>
      <c r="W467" s="2" t="s">
        <v>33</v>
      </c>
      <c r="X467" s="38" t="s">
        <v>44</v>
      </c>
      <c r="Y467" s="6" t="s">
        <v>1753</v>
      </c>
      <c r="Z467" s="2" t="s">
        <v>353</v>
      </c>
      <c r="AA467" s="4"/>
      <c r="AB467" s="13"/>
      <c r="AC467" s="13"/>
      <c r="AD467" s="16" t="s">
        <v>44</v>
      </c>
      <c r="AE467" s="12"/>
      <c r="AF467" s="13"/>
      <c r="AG467" s="8" t="s">
        <v>1924</v>
      </c>
      <c r="AH467" s="26"/>
    </row>
    <row r="468" spans="1:34">
      <c r="A468" s="23"/>
      <c r="B468" s="23"/>
      <c r="C468" s="39"/>
      <c r="D468" s="39"/>
      <c r="E468" s="23"/>
      <c r="F468" s="39"/>
      <c r="G468" s="23"/>
      <c r="H468" s="39"/>
      <c r="I468" s="39"/>
      <c r="J468" s="23"/>
      <c r="K468" s="23"/>
      <c r="L468" s="23"/>
      <c r="M468" s="23"/>
      <c r="N468" s="23"/>
      <c r="O468" s="23"/>
      <c r="P468" s="23"/>
      <c r="Q468" s="23"/>
      <c r="R468" s="23"/>
      <c r="S468" s="23"/>
      <c r="T468" s="23"/>
      <c r="U468" s="23"/>
      <c r="V468" s="23"/>
      <c r="W468" s="23"/>
      <c r="X468" s="23"/>
      <c r="Y468" s="14"/>
      <c r="Z468" s="25"/>
      <c r="AA468" s="14"/>
      <c r="AB468" s="14"/>
      <c r="AC468" s="14"/>
      <c r="AD468" s="14"/>
      <c r="AE468" s="14"/>
      <c r="AF468" s="36"/>
      <c r="AG468" s="32"/>
      <c r="AH468" s="26"/>
    </row>
    <row r="469" spans="1:34">
      <c r="X469" s="3"/>
      <c r="Y469" s="14"/>
      <c r="Z469" s="25"/>
      <c r="AA469" s="14"/>
      <c r="AB469" s="14"/>
      <c r="AC469" s="14"/>
      <c r="AD469" s="14"/>
      <c r="AE469" s="14"/>
      <c r="AF469" s="36"/>
      <c r="AG469" s="32"/>
      <c r="AH469" s="26"/>
    </row>
    <row r="470" spans="1:34">
      <c r="X470" s="3"/>
      <c r="Y470" s="14"/>
      <c r="Z470" s="14"/>
      <c r="AA470" s="14"/>
      <c r="AB470" s="14"/>
      <c r="AC470" s="14"/>
      <c r="AD470" s="14"/>
      <c r="AE470" s="14"/>
      <c r="AF470" s="36"/>
      <c r="AG470" s="32"/>
      <c r="AH470" s="26"/>
    </row>
    <row r="471" spans="1:34">
      <c r="X471" s="3"/>
      <c r="Y471" s="14"/>
      <c r="Z471" s="14"/>
      <c r="AA471" s="14"/>
      <c r="AB471" s="14"/>
      <c r="AC471" s="14"/>
      <c r="AD471" s="14"/>
      <c r="AE471" s="14"/>
      <c r="AF471" s="36"/>
      <c r="AG471" s="32"/>
      <c r="AH471" s="26"/>
    </row>
    <row r="472" spans="1:34">
      <c r="X472" s="3"/>
      <c r="Y472" s="14"/>
      <c r="Z472" s="14"/>
      <c r="AA472" s="14"/>
      <c r="AB472" s="14"/>
      <c r="AC472" s="14"/>
      <c r="AD472" s="14"/>
      <c r="AE472" s="14"/>
      <c r="AF472" s="36"/>
      <c r="AG472" s="32"/>
      <c r="AH472" s="26"/>
    </row>
    <row r="473" spans="1:34">
      <c r="X473" s="3"/>
      <c r="Y473" s="14"/>
      <c r="Z473" s="14"/>
      <c r="AA473" s="14"/>
      <c r="AB473" s="14"/>
      <c r="AC473" s="14"/>
      <c r="AD473" s="14"/>
      <c r="AE473" s="14"/>
      <c r="AF473" s="36"/>
      <c r="AG473" s="32"/>
      <c r="AH473" s="26"/>
    </row>
    <row r="474" spans="1:34">
      <c r="X474" s="3"/>
      <c r="Y474" s="14"/>
      <c r="Z474" s="14"/>
      <c r="AA474" s="14"/>
      <c r="AB474" s="14"/>
      <c r="AC474" s="14"/>
      <c r="AD474" s="14"/>
      <c r="AE474" s="14"/>
      <c r="AF474" s="36"/>
      <c r="AG474" s="32"/>
      <c r="AH474" s="26"/>
    </row>
    <row r="475" spans="1:34">
      <c r="X475" s="3"/>
      <c r="Y475" s="14"/>
      <c r="Z475" s="14"/>
      <c r="AA475" s="14"/>
      <c r="AB475" s="14"/>
      <c r="AC475" s="14"/>
      <c r="AD475" s="14"/>
      <c r="AE475" s="14"/>
      <c r="AF475" s="36"/>
      <c r="AG475" s="32"/>
      <c r="AH475" s="26"/>
    </row>
    <row r="476" spans="1:34">
      <c r="X476" s="3"/>
      <c r="Y476" s="14"/>
      <c r="Z476" s="14"/>
      <c r="AA476" s="14"/>
      <c r="AB476" s="14"/>
      <c r="AC476" s="14"/>
      <c r="AD476" s="14"/>
      <c r="AE476" s="14"/>
      <c r="AF476" s="36"/>
      <c r="AG476" s="32"/>
      <c r="AH476" s="26"/>
    </row>
    <row r="477" spans="1:34">
      <c r="X477" s="3"/>
      <c r="Y477" s="14"/>
      <c r="Z477" s="14"/>
      <c r="AA477" s="14"/>
      <c r="AB477" s="14"/>
      <c r="AC477" s="14"/>
      <c r="AD477" s="14"/>
      <c r="AE477" s="14"/>
      <c r="AF477" s="36"/>
      <c r="AG477" s="32"/>
      <c r="AH477" s="26"/>
    </row>
    <row r="478" spans="1:34">
      <c r="X478" s="3"/>
      <c r="Y478" s="14"/>
      <c r="Z478" s="14"/>
      <c r="AA478" s="14"/>
      <c r="AB478" s="14"/>
      <c r="AC478" s="14"/>
      <c r="AD478" s="14"/>
      <c r="AE478" s="14"/>
      <c r="AF478" s="36"/>
      <c r="AG478" s="32"/>
      <c r="AH478" s="26"/>
    </row>
    <row r="479" spans="1:34">
      <c r="X479" s="3"/>
      <c r="Y479" s="14"/>
      <c r="Z479" s="14"/>
      <c r="AA479" s="14"/>
      <c r="AB479" s="14"/>
      <c r="AC479" s="14"/>
      <c r="AD479" s="14"/>
      <c r="AE479" s="14"/>
      <c r="AF479" s="36"/>
      <c r="AG479" s="32"/>
      <c r="AH479" s="26"/>
    </row>
    <row r="480" spans="1:34">
      <c r="X480" s="3"/>
      <c r="Y480" s="14"/>
      <c r="Z480" s="14"/>
      <c r="AA480" s="14"/>
      <c r="AB480" s="14"/>
      <c r="AC480" s="14"/>
      <c r="AD480" s="14"/>
      <c r="AE480" s="14"/>
      <c r="AF480" s="36"/>
      <c r="AG480" s="32"/>
      <c r="AH480" s="26"/>
    </row>
    <row r="481" spans="24:34">
      <c r="X481" s="3"/>
      <c r="Y481" s="14"/>
      <c r="Z481" s="14"/>
      <c r="AA481" s="14"/>
      <c r="AB481" s="14"/>
      <c r="AC481" s="14"/>
      <c r="AD481" s="14"/>
      <c r="AE481" s="14"/>
      <c r="AF481" s="36"/>
      <c r="AG481" s="32"/>
      <c r="AH481" s="26"/>
    </row>
    <row r="482" spans="24:34">
      <c r="X482" s="3"/>
      <c r="Y482" s="14"/>
      <c r="Z482" s="14"/>
      <c r="AA482" s="14"/>
      <c r="AB482" s="14"/>
      <c r="AC482" s="14"/>
      <c r="AD482" s="14"/>
      <c r="AE482" s="14"/>
      <c r="AF482" s="36"/>
      <c r="AG482" s="32"/>
      <c r="AH482" s="26"/>
    </row>
    <row r="483" spans="24:34">
      <c r="X483" s="3"/>
      <c r="Y483" s="14"/>
      <c r="Z483" s="14"/>
      <c r="AA483" s="14"/>
      <c r="AB483" s="14"/>
      <c r="AC483" s="14"/>
      <c r="AD483" s="14"/>
      <c r="AE483" s="14"/>
      <c r="AF483" s="36"/>
      <c r="AG483" s="32"/>
      <c r="AH483" s="26"/>
    </row>
    <row r="484" spans="24:34">
      <c r="X484" s="3"/>
      <c r="Y484" s="14"/>
      <c r="Z484" s="14"/>
      <c r="AA484" s="14"/>
      <c r="AB484" s="14"/>
      <c r="AC484" s="14"/>
      <c r="AD484" s="14"/>
      <c r="AE484" s="14"/>
      <c r="AF484" s="36"/>
      <c r="AG484" s="32"/>
      <c r="AH484" s="26"/>
    </row>
    <row r="485" spans="24:34">
      <c r="X485" s="3"/>
      <c r="Y485" s="14"/>
      <c r="Z485" s="14"/>
      <c r="AA485" s="14"/>
      <c r="AB485" s="14"/>
      <c r="AC485" s="14"/>
      <c r="AD485" s="14"/>
      <c r="AE485" s="14"/>
      <c r="AF485" s="36"/>
      <c r="AG485" s="32"/>
      <c r="AH485" s="26"/>
    </row>
    <row r="486" spans="24:34">
      <c r="X486" s="3"/>
      <c r="Y486" s="14"/>
      <c r="Z486" s="14"/>
      <c r="AA486" s="14"/>
      <c r="AB486" s="14"/>
      <c r="AC486" s="14"/>
      <c r="AD486" s="14"/>
      <c r="AE486" s="14"/>
      <c r="AF486" s="36"/>
      <c r="AG486" s="32"/>
      <c r="AH486" s="26"/>
    </row>
    <row r="487" spans="24:34">
      <c r="X487" s="3"/>
      <c r="Y487" s="14"/>
      <c r="Z487" s="14"/>
      <c r="AA487" s="14"/>
      <c r="AB487" s="14"/>
      <c r="AC487" s="14"/>
      <c r="AD487" s="14"/>
      <c r="AE487" s="14"/>
      <c r="AF487" s="36"/>
      <c r="AG487" s="32"/>
      <c r="AH487" s="26"/>
    </row>
    <row r="488" spans="24:34">
      <c r="X488" s="3"/>
      <c r="Y488" s="14"/>
      <c r="Z488" s="14"/>
      <c r="AA488" s="14"/>
      <c r="AB488" s="14"/>
      <c r="AC488" s="14"/>
      <c r="AD488" s="14"/>
      <c r="AE488" s="14"/>
      <c r="AF488" s="36"/>
      <c r="AG488" s="32"/>
      <c r="AH488" s="26"/>
    </row>
    <row r="489" spans="24:34">
      <c r="X489" s="3"/>
      <c r="Y489" s="14"/>
      <c r="Z489" s="14"/>
      <c r="AA489" s="14"/>
      <c r="AB489" s="14"/>
      <c r="AC489" s="14"/>
      <c r="AD489" s="14"/>
      <c r="AE489" s="14"/>
      <c r="AF489" s="36"/>
      <c r="AG489" s="32"/>
      <c r="AH489" s="26"/>
    </row>
    <row r="490" spans="24:34">
      <c r="X490" s="3"/>
      <c r="Y490" s="14"/>
      <c r="Z490" s="14"/>
      <c r="AA490" s="14"/>
      <c r="AB490" s="14"/>
      <c r="AC490" s="14"/>
      <c r="AD490" s="14"/>
      <c r="AE490" s="14"/>
      <c r="AF490" s="36"/>
      <c r="AG490" s="32"/>
      <c r="AH490" s="26"/>
    </row>
    <row r="491" spans="24:34">
      <c r="X491" s="3"/>
      <c r="Y491" s="14"/>
      <c r="Z491" s="14"/>
      <c r="AA491" s="14"/>
      <c r="AB491" s="14"/>
      <c r="AC491" s="14"/>
      <c r="AD491" s="14"/>
      <c r="AE491" s="14"/>
      <c r="AF491" s="36"/>
      <c r="AG491" s="32"/>
      <c r="AH491" s="26"/>
    </row>
    <row r="492" spans="24:34">
      <c r="X492" s="3"/>
      <c r="Y492" s="14"/>
      <c r="Z492" s="14"/>
      <c r="AA492" s="14"/>
      <c r="AB492" s="14"/>
      <c r="AC492" s="14"/>
      <c r="AD492" s="14"/>
      <c r="AE492" s="14"/>
      <c r="AF492" s="36"/>
      <c r="AG492" s="32"/>
      <c r="AH492" s="26"/>
    </row>
    <row r="493" spans="24:34">
      <c r="X493" s="3"/>
      <c r="Y493" s="14"/>
      <c r="Z493" s="14"/>
      <c r="AA493" s="14"/>
      <c r="AB493" s="14"/>
      <c r="AC493" s="14"/>
      <c r="AD493" s="14"/>
      <c r="AE493" s="14"/>
      <c r="AF493" s="36"/>
      <c r="AG493" s="32"/>
      <c r="AH493" s="26"/>
    </row>
    <row r="494" spans="24:34">
      <c r="X494" s="3"/>
      <c r="Y494" s="14"/>
      <c r="Z494" s="14"/>
      <c r="AA494" s="14"/>
      <c r="AB494" s="14"/>
      <c r="AC494" s="14"/>
      <c r="AD494" s="14"/>
      <c r="AE494" s="14"/>
      <c r="AF494" s="36"/>
      <c r="AG494" s="32"/>
      <c r="AH494" s="26"/>
    </row>
    <row r="495" spans="24:34">
      <c r="X495" s="3"/>
      <c r="Y495" s="14"/>
      <c r="Z495" s="14"/>
      <c r="AA495" s="14"/>
      <c r="AB495" s="14"/>
      <c r="AC495" s="14"/>
      <c r="AD495" s="14"/>
      <c r="AE495" s="14"/>
      <c r="AF495" s="36"/>
      <c r="AG495" s="32"/>
      <c r="AH495" s="26"/>
    </row>
    <row r="496" spans="24:34">
      <c r="X496" s="3"/>
      <c r="Y496" s="14"/>
      <c r="Z496" s="14"/>
      <c r="AA496" s="14"/>
      <c r="AB496" s="14"/>
      <c r="AC496" s="14"/>
      <c r="AD496" s="14"/>
      <c r="AE496" s="14"/>
      <c r="AF496" s="36"/>
      <c r="AG496" s="32"/>
      <c r="AH496" s="26"/>
    </row>
    <row r="497" spans="24:34">
      <c r="X497" s="3"/>
      <c r="Y497" s="14"/>
      <c r="Z497" s="14"/>
      <c r="AA497" s="14"/>
      <c r="AB497" s="14"/>
      <c r="AC497" s="14"/>
      <c r="AD497" s="14"/>
      <c r="AE497" s="14"/>
      <c r="AF497" s="36"/>
      <c r="AG497" s="32"/>
      <c r="AH497" s="26"/>
    </row>
    <row r="498" spans="24:34">
      <c r="X498" s="3"/>
      <c r="Y498" s="14"/>
      <c r="Z498" s="14"/>
      <c r="AA498" s="14"/>
      <c r="AB498" s="14"/>
      <c r="AC498" s="14"/>
      <c r="AD498" s="14"/>
      <c r="AE498" s="14"/>
      <c r="AF498" s="36"/>
      <c r="AG498" s="32"/>
      <c r="AH498" s="26"/>
    </row>
    <row r="499" spans="24:34">
      <c r="X499" s="3"/>
      <c r="Y499" s="14"/>
      <c r="Z499" s="14"/>
      <c r="AA499" s="14"/>
      <c r="AB499" s="14"/>
      <c r="AC499" s="14"/>
      <c r="AD499" s="14"/>
      <c r="AE499" s="14"/>
      <c r="AF499" s="36"/>
      <c r="AG499" s="32"/>
      <c r="AH499" s="26"/>
    </row>
    <row r="500" spans="24:34">
      <c r="X500" s="3"/>
      <c r="Y500" s="14"/>
      <c r="Z500" s="14"/>
      <c r="AA500" s="14"/>
      <c r="AB500" s="14"/>
      <c r="AC500" s="14"/>
      <c r="AD500" s="14"/>
      <c r="AE500" s="14"/>
      <c r="AF500" s="36"/>
      <c r="AG500" s="32"/>
      <c r="AH500" s="26"/>
    </row>
    <row r="501" spans="24:34">
      <c r="X501" s="3"/>
      <c r="Y501" s="14"/>
      <c r="Z501" s="14"/>
      <c r="AA501" s="14"/>
      <c r="AB501" s="14"/>
      <c r="AC501" s="14"/>
      <c r="AD501" s="14"/>
      <c r="AE501" s="14"/>
      <c r="AF501" s="36"/>
      <c r="AG501" s="32"/>
      <c r="AH501" s="26"/>
    </row>
    <row r="502" spans="24:34">
      <c r="X502" s="3"/>
      <c r="Y502" s="14"/>
      <c r="Z502" s="14"/>
      <c r="AA502" s="14"/>
      <c r="AB502" s="14"/>
      <c r="AC502" s="14"/>
      <c r="AD502" s="14"/>
      <c r="AE502" s="14"/>
      <c r="AF502" s="36"/>
      <c r="AG502" s="32"/>
      <c r="AH502" s="26"/>
    </row>
    <row r="503" spans="24:34">
      <c r="X503" s="3"/>
      <c r="Y503" s="14"/>
      <c r="Z503" s="14"/>
      <c r="AA503" s="14"/>
      <c r="AB503" s="14"/>
      <c r="AC503" s="14"/>
      <c r="AD503" s="14"/>
      <c r="AE503" s="14"/>
      <c r="AF503" s="36"/>
      <c r="AG503" s="32"/>
      <c r="AH503" s="26"/>
    </row>
    <row r="504" spans="24:34">
      <c r="X504" s="3"/>
      <c r="Y504" s="14"/>
      <c r="Z504" s="14"/>
      <c r="AA504" s="14"/>
      <c r="AB504" s="14"/>
      <c r="AC504" s="14"/>
      <c r="AD504" s="14"/>
      <c r="AE504" s="14"/>
      <c r="AF504" s="36"/>
      <c r="AG504" s="32"/>
      <c r="AH504" s="26"/>
    </row>
    <row r="505" spans="24:34">
      <c r="X505" s="3"/>
      <c r="Y505" s="14"/>
      <c r="Z505" s="14"/>
      <c r="AA505" s="14"/>
      <c r="AB505" s="14"/>
      <c r="AC505" s="14"/>
      <c r="AD505" s="14"/>
      <c r="AE505" s="14"/>
      <c r="AF505" s="36"/>
      <c r="AG505" s="32"/>
      <c r="AH505" s="26"/>
    </row>
    <row r="506" spans="24:34">
      <c r="X506" s="3"/>
      <c r="Y506" s="14"/>
      <c r="Z506" s="14"/>
      <c r="AA506" s="14"/>
      <c r="AB506" s="14"/>
      <c r="AC506" s="14"/>
      <c r="AD506" s="14"/>
      <c r="AE506" s="14"/>
      <c r="AF506" s="36"/>
      <c r="AG506" s="32"/>
      <c r="AH506" s="26"/>
    </row>
    <row r="507" spans="24:34">
      <c r="X507" s="3"/>
      <c r="Y507" s="14"/>
      <c r="Z507" s="14"/>
      <c r="AA507" s="14"/>
      <c r="AB507" s="14"/>
      <c r="AC507" s="14"/>
      <c r="AD507" s="14"/>
      <c r="AE507" s="14"/>
      <c r="AF507" s="36"/>
      <c r="AG507" s="32"/>
      <c r="AH507" s="26"/>
    </row>
    <row r="508" spans="24:34">
      <c r="X508" s="3"/>
      <c r="Y508" s="14"/>
      <c r="Z508" s="14"/>
      <c r="AA508" s="14"/>
      <c r="AB508" s="14"/>
      <c r="AC508" s="14"/>
      <c r="AD508" s="14"/>
      <c r="AE508" s="14"/>
      <c r="AF508" s="36"/>
      <c r="AG508" s="32"/>
      <c r="AH508" s="26"/>
    </row>
    <row r="509" spans="24:34">
      <c r="X509" s="3"/>
      <c r="Y509" s="14"/>
      <c r="Z509" s="14"/>
      <c r="AA509" s="14"/>
      <c r="AB509" s="14"/>
      <c r="AC509" s="14"/>
      <c r="AD509" s="14"/>
      <c r="AE509" s="14"/>
      <c r="AF509" s="36"/>
      <c r="AG509" s="32"/>
      <c r="AH509" s="26"/>
    </row>
    <row r="510" spans="24:34">
      <c r="X510" s="3"/>
      <c r="Y510" s="14"/>
      <c r="Z510" s="14"/>
      <c r="AA510" s="14"/>
      <c r="AB510" s="14"/>
      <c r="AC510" s="14"/>
      <c r="AD510" s="14"/>
      <c r="AE510" s="14"/>
      <c r="AF510" s="36"/>
      <c r="AG510" s="32"/>
      <c r="AH510" s="26"/>
    </row>
    <row r="511" spans="24:34">
      <c r="X511" s="3"/>
      <c r="Y511" s="14"/>
      <c r="Z511" s="14"/>
      <c r="AA511" s="14"/>
      <c r="AB511" s="14"/>
      <c r="AC511" s="14"/>
      <c r="AD511" s="14"/>
      <c r="AE511" s="14"/>
      <c r="AF511" s="36"/>
      <c r="AG511" s="32"/>
      <c r="AH511" s="26"/>
    </row>
    <row r="512" spans="24:34">
      <c r="X512" s="3"/>
      <c r="Y512" s="14"/>
      <c r="Z512" s="14"/>
      <c r="AA512" s="14"/>
      <c r="AB512" s="14"/>
      <c r="AC512" s="14"/>
      <c r="AD512" s="14"/>
      <c r="AE512" s="14"/>
      <c r="AF512" s="36"/>
      <c r="AG512" s="32"/>
      <c r="AH512" s="26"/>
    </row>
    <row r="513" spans="24:34">
      <c r="X513" s="3"/>
      <c r="Y513" s="14"/>
      <c r="Z513" s="14"/>
      <c r="AA513" s="14"/>
      <c r="AB513" s="14"/>
      <c r="AC513" s="14"/>
      <c r="AD513" s="14"/>
      <c r="AE513" s="14"/>
      <c r="AF513" s="36"/>
      <c r="AG513" s="32"/>
      <c r="AH513" s="26"/>
    </row>
    <row r="514" spans="24:34">
      <c r="X514" s="3"/>
      <c r="Y514" s="14"/>
      <c r="Z514" s="14"/>
      <c r="AA514" s="14"/>
      <c r="AB514" s="14"/>
      <c r="AC514" s="14"/>
      <c r="AD514" s="14"/>
      <c r="AE514" s="14"/>
      <c r="AF514" s="36"/>
      <c r="AG514" s="32"/>
      <c r="AH514" s="26"/>
    </row>
    <row r="515" spans="24:34">
      <c r="X515" s="3"/>
      <c r="Y515" s="14"/>
      <c r="Z515" s="14"/>
      <c r="AA515" s="14"/>
      <c r="AB515" s="14"/>
      <c r="AC515" s="14"/>
      <c r="AD515" s="14"/>
      <c r="AE515" s="14"/>
      <c r="AF515" s="36"/>
      <c r="AG515" s="32"/>
      <c r="AH515" s="26"/>
    </row>
    <row r="516" spans="24:34">
      <c r="X516" s="3"/>
      <c r="Y516" s="14"/>
      <c r="Z516" s="14"/>
      <c r="AA516" s="14"/>
      <c r="AB516" s="14"/>
      <c r="AC516" s="14"/>
      <c r="AD516" s="14"/>
      <c r="AE516" s="14"/>
      <c r="AF516" s="36"/>
      <c r="AG516" s="32"/>
      <c r="AH516" s="26"/>
    </row>
    <row r="517" spans="24:34">
      <c r="X517" s="3"/>
      <c r="Y517" s="14"/>
      <c r="Z517" s="14"/>
      <c r="AA517" s="14"/>
      <c r="AB517" s="14"/>
      <c r="AC517" s="14"/>
      <c r="AD517" s="14"/>
      <c r="AE517" s="14"/>
      <c r="AF517" s="36"/>
      <c r="AG517" s="32"/>
      <c r="AH517" s="26"/>
    </row>
    <row r="518" spans="24:34">
      <c r="X518" s="3"/>
      <c r="Y518" s="14"/>
      <c r="Z518" s="14"/>
      <c r="AA518" s="14"/>
      <c r="AB518" s="14"/>
      <c r="AC518" s="14"/>
      <c r="AD518" s="14"/>
      <c r="AE518" s="14"/>
      <c r="AF518" s="36"/>
      <c r="AG518" s="32"/>
      <c r="AH518" s="26"/>
    </row>
    <row r="519" spans="24:34">
      <c r="X519" s="3"/>
      <c r="Y519" s="14"/>
      <c r="Z519" s="14"/>
      <c r="AA519" s="14"/>
      <c r="AB519" s="14"/>
      <c r="AC519" s="14"/>
      <c r="AD519" s="14"/>
      <c r="AE519" s="14"/>
      <c r="AF519" s="36"/>
      <c r="AG519" s="32"/>
      <c r="AH519" s="26"/>
    </row>
    <row r="520" spans="24:34">
      <c r="X520" s="3"/>
      <c r="Y520" s="14"/>
      <c r="Z520" s="14"/>
      <c r="AA520" s="14"/>
      <c r="AB520" s="14"/>
      <c r="AC520" s="14"/>
      <c r="AD520" s="14"/>
      <c r="AE520" s="14"/>
      <c r="AF520" s="36"/>
      <c r="AG520" s="32"/>
      <c r="AH520" s="26"/>
    </row>
    <row r="521" spans="24:34">
      <c r="X521" s="3"/>
      <c r="Y521" s="14"/>
      <c r="Z521" s="14"/>
      <c r="AA521" s="14"/>
      <c r="AB521" s="14"/>
      <c r="AC521" s="14"/>
      <c r="AD521" s="14"/>
      <c r="AE521" s="14"/>
      <c r="AF521" s="36"/>
      <c r="AG521" s="32"/>
      <c r="AH521" s="26"/>
    </row>
    <row r="522" spans="24:34">
      <c r="X522" s="3"/>
      <c r="Y522" s="14"/>
      <c r="Z522" s="14"/>
      <c r="AA522" s="14"/>
      <c r="AB522" s="14"/>
      <c r="AC522" s="14"/>
      <c r="AD522" s="14"/>
      <c r="AE522" s="14"/>
      <c r="AF522" s="36"/>
      <c r="AG522" s="32"/>
      <c r="AH522" s="26"/>
    </row>
    <row r="523" spans="24:34">
      <c r="X523" s="3"/>
      <c r="Y523" s="14"/>
      <c r="Z523" s="14"/>
      <c r="AA523" s="14"/>
      <c r="AB523" s="14"/>
      <c r="AC523" s="14"/>
      <c r="AD523" s="14"/>
      <c r="AE523" s="14"/>
      <c r="AF523" s="36"/>
      <c r="AG523" s="32"/>
      <c r="AH523" s="26"/>
    </row>
    <row r="524" spans="24:34">
      <c r="X524" s="3"/>
      <c r="Y524" s="14"/>
      <c r="Z524" s="14"/>
      <c r="AA524" s="14"/>
      <c r="AB524" s="14"/>
      <c r="AC524" s="14"/>
      <c r="AD524" s="14"/>
      <c r="AE524" s="14"/>
      <c r="AF524" s="36"/>
      <c r="AG524" s="32"/>
      <c r="AH524" s="26"/>
    </row>
    <row r="525" spans="24:34">
      <c r="X525" s="3"/>
      <c r="Y525" s="14"/>
      <c r="Z525" s="14"/>
      <c r="AA525" s="14"/>
      <c r="AB525" s="14"/>
      <c r="AC525" s="14"/>
      <c r="AD525" s="14"/>
      <c r="AE525" s="14"/>
      <c r="AF525" s="36"/>
      <c r="AG525" s="32"/>
      <c r="AH525" s="26"/>
    </row>
    <row r="526" spans="24:34">
      <c r="X526" s="3"/>
      <c r="Y526" s="14"/>
      <c r="Z526" s="14"/>
      <c r="AA526" s="14"/>
      <c r="AB526" s="14"/>
      <c r="AC526" s="14"/>
      <c r="AD526" s="14"/>
      <c r="AE526" s="14"/>
      <c r="AF526" s="36"/>
      <c r="AG526" s="32"/>
      <c r="AH526" s="26"/>
    </row>
    <row r="527" spans="24:34">
      <c r="X527" s="3"/>
      <c r="Y527" s="14"/>
      <c r="Z527" s="14"/>
      <c r="AA527" s="14"/>
      <c r="AB527" s="14"/>
      <c r="AC527" s="14"/>
      <c r="AD527" s="14"/>
      <c r="AE527" s="14"/>
      <c r="AF527" s="36"/>
      <c r="AG527" s="32"/>
      <c r="AH527" s="26"/>
    </row>
    <row r="528" spans="24:34">
      <c r="X528" s="3"/>
      <c r="Y528" s="14"/>
      <c r="Z528" s="14"/>
      <c r="AA528" s="14"/>
      <c r="AB528" s="14"/>
      <c r="AC528" s="14"/>
      <c r="AD528" s="14"/>
      <c r="AE528" s="14"/>
      <c r="AF528" s="36"/>
      <c r="AG528" s="32"/>
      <c r="AH528" s="26"/>
    </row>
    <row r="529" spans="24:34">
      <c r="X529" s="3"/>
      <c r="Y529" s="14"/>
      <c r="Z529" s="14"/>
      <c r="AA529" s="14"/>
      <c r="AB529" s="14"/>
      <c r="AC529" s="14"/>
      <c r="AD529" s="14"/>
      <c r="AE529" s="14"/>
      <c r="AF529" s="36"/>
      <c r="AG529" s="32"/>
      <c r="AH529" s="26"/>
    </row>
    <row r="530" spans="24:34">
      <c r="X530" s="3"/>
      <c r="Y530" s="14"/>
      <c r="Z530" s="14"/>
      <c r="AA530" s="14"/>
      <c r="AB530" s="14"/>
      <c r="AC530" s="14"/>
      <c r="AD530" s="14"/>
      <c r="AE530" s="14"/>
      <c r="AF530" s="36"/>
      <c r="AG530" s="32"/>
      <c r="AH530" s="26"/>
    </row>
    <row r="531" spans="24:34">
      <c r="X531" s="3"/>
      <c r="Y531" s="14"/>
      <c r="Z531" s="14"/>
      <c r="AA531" s="14"/>
      <c r="AB531" s="14"/>
      <c r="AC531" s="14"/>
      <c r="AD531" s="14"/>
      <c r="AE531" s="14"/>
      <c r="AF531" s="36"/>
      <c r="AG531" s="32"/>
      <c r="AH531" s="26"/>
    </row>
    <row r="532" spans="24:34">
      <c r="X532" s="3"/>
      <c r="Y532" s="14"/>
      <c r="Z532" s="14"/>
      <c r="AA532" s="14"/>
      <c r="AB532" s="14"/>
      <c r="AC532" s="14"/>
      <c r="AD532" s="14"/>
      <c r="AE532" s="14"/>
      <c r="AF532" s="36"/>
      <c r="AG532" s="32"/>
      <c r="AH532" s="26"/>
    </row>
    <row r="533" spans="24:34">
      <c r="X533" s="3"/>
      <c r="Y533" s="14"/>
      <c r="Z533" s="14"/>
      <c r="AA533" s="14"/>
      <c r="AB533" s="14"/>
      <c r="AC533" s="14"/>
      <c r="AD533" s="14"/>
      <c r="AE533" s="14"/>
      <c r="AF533" s="36"/>
      <c r="AG533" s="32"/>
      <c r="AH533" s="26"/>
    </row>
    <row r="534" spans="24:34">
      <c r="X534" s="3"/>
      <c r="Y534" s="14"/>
      <c r="Z534" s="14"/>
      <c r="AA534" s="14"/>
      <c r="AB534" s="14"/>
      <c r="AC534" s="14"/>
      <c r="AD534" s="14"/>
      <c r="AE534" s="14"/>
      <c r="AF534" s="36"/>
      <c r="AG534" s="32"/>
      <c r="AH534" s="26"/>
    </row>
    <row r="535" spans="24:34">
      <c r="X535" s="3"/>
      <c r="Y535" s="14"/>
      <c r="Z535" s="14"/>
      <c r="AA535" s="14"/>
      <c r="AB535" s="14"/>
      <c r="AC535" s="14"/>
      <c r="AD535" s="14"/>
      <c r="AE535" s="14"/>
      <c r="AF535" s="36"/>
      <c r="AG535" s="32"/>
      <c r="AH535" s="26"/>
    </row>
    <row r="536" spans="24:34">
      <c r="X536" s="3"/>
      <c r="Y536" s="14"/>
      <c r="Z536" s="14"/>
      <c r="AA536" s="14"/>
      <c r="AB536" s="14"/>
      <c r="AC536" s="14"/>
      <c r="AD536" s="14"/>
      <c r="AE536" s="14"/>
      <c r="AF536" s="36"/>
      <c r="AG536" s="32"/>
      <c r="AH536" s="26"/>
    </row>
    <row r="537" spans="24:34">
      <c r="X537" s="3"/>
      <c r="Y537" s="14"/>
      <c r="Z537" s="14"/>
      <c r="AA537" s="14"/>
      <c r="AB537" s="14"/>
      <c r="AC537" s="14"/>
      <c r="AD537" s="14"/>
      <c r="AE537" s="14"/>
      <c r="AF537" s="36"/>
      <c r="AG537" s="32"/>
      <c r="AH537" s="26"/>
    </row>
    <row r="538" spans="24:34">
      <c r="X538" s="3"/>
      <c r="Y538" s="14"/>
      <c r="Z538" s="14"/>
      <c r="AA538" s="14"/>
      <c r="AB538" s="14"/>
      <c r="AC538" s="14"/>
      <c r="AD538" s="14"/>
      <c r="AE538" s="14"/>
      <c r="AF538" s="36"/>
      <c r="AG538" s="32"/>
      <c r="AH538" s="26"/>
    </row>
    <row r="539" spans="24:34">
      <c r="X539" s="3"/>
      <c r="Y539" s="14"/>
      <c r="Z539" s="14"/>
      <c r="AA539" s="14"/>
      <c r="AB539" s="14"/>
      <c r="AC539" s="14"/>
      <c r="AD539" s="14"/>
      <c r="AE539" s="14"/>
      <c r="AF539" s="36"/>
      <c r="AG539" s="32"/>
      <c r="AH539" s="26"/>
    </row>
    <row r="540" spans="24:34">
      <c r="X540" s="3"/>
      <c r="Y540" s="14"/>
      <c r="Z540" s="14"/>
      <c r="AA540" s="14"/>
      <c r="AB540" s="14"/>
      <c r="AC540" s="14"/>
      <c r="AD540" s="14"/>
      <c r="AE540" s="14"/>
      <c r="AF540" s="36"/>
      <c r="AG540" s="32"/>
      <c r="AH540" s="26"/>
    </row>
    <row r="541" spans="24:34">
      <c r="X541" s="3"/>
      <c r="Y541" s="14"/>
      <c r="Z541" s="14"/>
      <c r="AA541" s="14"/>
      <c r="AB541" s="14"/>
      <c r="AC541" s="14"/>
      <c r="AD541" s="14"/>
      <c r="AE541" s="14"/>
      <c r="AF541" s="36"/>
      <c r="AG541" s="32"/>
      <c r="AH541" s="26"/>
    </row>
    <row r="542" spans="24:34">
      <c r="X542" s="3"/>
      <c r="Y542" s="14"/>
      <c r="Z542" s="14"/>
      <c r="AA542" s="14"/>
      <c r="AB542" s="14"/>
      <c r="AC542" s="14"/>
      <c r="AD542" s="14"/>
      <c r="AE542" s="14"/>
      <c r="AF542" s="36"/>
      <c r="AG542" s="32"/>
      <c r="AH542" s="26"/>
    </row>
    <row r="543" spans="24:34">
      <c r="X543" s="3"/>
      <c r="Y543" s="14"/>
      <c r="Z543" s="14"/>
      <c r="AA543" s="14"/>
      <c r="AB543" s="14"/>
      <c r="AC543" s="14"/>
      <c r="AD543" s="14"/>
      <c r="AE543" s="14"/>
      <c r="AF543" s="36"/>
      <c r="AG543" s="32"/>
      <c r="AH543" s="26"/>
    </row>
    <row r="544" spans="24:34">
      <c r="X544" s="3"/>
      <c r="Y544" s="14"/>
      <c r="Z544" s="14"/>
      <c r="AA544" s="14"/>
      <c r="AB544" s="14"/>
      <c r="AC544" s="14"/>
      <c r="AD544" s="14"/>
      <c r="AE544" s="14"/>
      <c r="AF544" s="36"/>
      <c r="AG544" s="32"/>
      <c r="AH544" s="26"/>
    </row>
    <row r="545" spans="24:34">
      <c r="X545" s="3"/>
      <c r="Y545" s="14"/>
      <c r="Z545" s="14"/>
      <c r="AA545" s="14"/>
      <c r="AB545" s="14"/>
      <c r="AC545" s="14"/>
      <c r="AD545" s="14"/>
      <c r="AE545" s="14"/>
      <c r="AF545" s="36"/>
      <c r="AG545" s="32"/>
      <c r="AH545" s="26"/>
    </row>
    <row r="546" spans="24:34">
      <c r="X546" s="3"/>
      <c r="Y546" s="14"/>
      <c r="Z546" s="14"/>
      <c r="AA546" s="14"/>
      <c r="AB546" s="14"/>
      <c r="AC546" s="14"/>
      <c r="AD546" s="14"/>
      <c r="AE546" s="14"/>
      <c r="AF546" s="36"/>
      <c r="AG546" s="32"/>
      <c r="AH546" s="26"/>
    </row>
    <row r="547" spans="24:34">
      <c r="X547" s="3"/>
      <c r="Y547" s="14"/>
      <c r="Z547" s="14"/>
      <c r="AA547" s="14"/>
      <c r="AB547" s="14"/>
      <c r="AC547" s="14"/>
      <c r="AD547" s="14"/>
      <c r="AE547" s="14"/>
      <c r="AF547" s="36"/>
      <c r="AG547" s="32"/>
      <c r="AH547" s="26"/>
    </row>
    <row r="548" spans="24:34">
      <c r="X548" s="3"/>
      <c r="Y548" s="14"/>
      <c r="Z548" s="14"/>
      <c r="AA548" s="14"/>
      <c r="AB548" s="14"/>
      <c r="AC548" s="14"/>
      <c r="AD548" s="14"/>
      <c r="AE548" s="14"/>
      <c r="AF548" s="36"/>
      <c r="AG548" s="32"/>
      <c r="AH548" s="26"/>
    </row>
    <row r="549" spans="24:34">
      <c r="X549" s="3"/>
      <c r="Y549" s="14"/>
      <c r="Z549" s="14"/>
      <c r="AA549" s="14"/>
      <c r="AB549" s="14"/>
      <c r="AC549" s="14"/>
      <c r="AD549" s="14"/>
      <c r="AE549" s="14"/>
      <c r="AF549" s="36"/>
      <c r="AG549" s="32"/>
      <c r="AH549" s="26"/>
    </row>
    <row r="550" spans="24:34">
      <c r="X550" s="3"/>
      <c r="Y550" s="14"/>
      <c r="Z550" s="14"/>
      <c r="AA550" s="14"/>
      <c r="AB550" s="14"/>
      <c r="AC550" s="14"/>
      <c r="AD550" s="14"/>
      <c r="AE550" s="14"/>
      <c r="AF550" s="36"/>
      <c r="AG550" s="32"/>
      <c r="AH550" s="26"/>
    </row>
    <row r="551" spans="24:34">
      <c r="X551" s="3"/>
      <c r="Y551" s="14"/>
      <c r="Z551" s="14"/>
      <c r="AA551" s="14"/>
      <c r="AB551" s="14"/>
      <c r="AC551" s="14"/>
      <c r="AD551" s="14"/>
      <c r="AE551" s="14"/>
      <c r="AF551" s="36"/>
      <c r="AG551" s="32"/>
      <c r="AH551" s="26"/>
    </row>
    <row r="552" spans="24:34">
      <c r="X552" s="3"/>
      <c r="Y552" s="14"/>
      <c r="Z552" s="14"/>
      <c r="AA552" s="14"/>
      <c r="AB552" s="14"/>
      <c r="AC552" s="14"/>
      <c r="AD552" s="14"/>
      <c r="AE552" s="14"/>
      <c r="AF552" s="36"/>
      <c r="AG552" s="32"/>
      <c r="AH552" s="26"/>
    </row>
    <row r="553" spans="24:34">
      <c r="X553" s="3"/>
      <c r="Y553" s="14"/>
      <c r="Z553" s="14"/>
      <c r="AA553" s="14"/>
      <c r="AB553" s="14"/>
      <c r="AC553" s="14"/>
      <c r="AD553" s="14"/>
      <c r="AE553" s="14"/>
      <c r="AF553" s="36"/>
      <c r="AG553" s="32"/>
      <c r="AH553" s="26"/>
    </row>
    <row r="554" spans="24:34">
      <c r="X554" s="3"/>
      <c r="Y554" s="14"/>
      <c r="Z554" s="14"/>
      <c r="AA554" s="14"/>
      <c r="AB554" s="14"/>
      <c r="AC554" s="14"/>
      <c r="AD554" s="14"/>
      <c r="AE554" s="14"/>
      <c r="AF554" s="36"/>
      <c r="AG554" s="32"/>
      <c r="AH554" s="26"/>
    </row>
    <row r="555" spans="24:34">
      <c r="X555" s="3"/>
      <c r="Y555" s="14"/>
      <c r="Z555" s="14"/>
      <c r="AA555" s="14"/>
      <c r="AB555" s="14"/>
      <c r="AC555" s="14"/>
      <c r="AD555" s="14"/>
      <c r="AE555" s="14"/>
      <c r="AF555" s="36"/>
      <c r="AG555" s="32"/>
      <c r="AH555" s="26"/>
    </row>
    <row r="556" spans="24:34">
      <c r="X556" s="3"/>
      <c r="Y556" s="14"/>
      <c r="Z556" s="14"/>
      <c r="AA556" s="14"/>
      <c r="AB556" s="14"/>
      <c r="AC556" s="14"/>
      <c r="AD556" s="14"/>
      <c r="AE556" s="14"/>
      <c r="AF556" s="36"/>
      <c r="AG556" s="32"/>
      <c r="AH556" s="26"/>
    </row>
    <row r="557" spans="24:34">
      <c r="X557" s="3"/>
      <c r="Y557" s="14"/>
      <c r="Z557" s="14"/>
      <c r="AA557" s="14"/>
      <c r="AB557" s="14"/>
      <c r="AC557" s="14"/>
      <c r="AD557" s="14"/>
      <c r="AE557" s="14"/>
      <c r="AF557" s="36"/>
      <c r="AG557" s="32"/>
      <c r="AH557" s="26"/>
    </row>
    <row r="558" spans="24:34">
      <c r="X558" s="3"/>
      <c r="Y558" s="14"/>
      <c r="Z558" s="14"/>
      <c r="AA558" s="14"/>
      <c r="AB558" s="14"/>
      <c r="AC558" s="14"/>
      <c r="AD558" s="14"/>
      <c r="AE558" s="14"/>
      <c r="AF558" s="36"/>
      <c r="AG558" s="32"/>
      <c r="AH558" s="26"/>
    </row>
    <row r="559" spans="24:34">
      <c r="X559" s="3"/>
      <c r="Y559" s="14"/>
      <c r="Z559" s="14"/>
      <c r="AA559" s="14"/>
      <c r="AB559" s="14"/>
      <c r="AC559" s="14"/>
      <c r="AD559" s="14"/>
      <c r="AE559" s="14"/>
      <c r="AF559" s="36"/>
      <c r="AG559" s="32"/>
      <c r="AH559" s="26"/>
    </row>
    <row r="560" spans="24:34">
      <c r="X560" s="3"/>
      <c r="Y560" s="14"/>
      <c r="Z560" s="14"/>
      <c r="AA560" s="14"/>
      <c r="AB560" s="14"/>
      <c r="AC560" s="14"/>
      <c r="AD560" s="14"/>
      <c r="AE560" s="14"/>
      <c r="AF560" s="36"/>
      <c r="AG560" s="32"/>
      <c r="AH560" s="26"/>
    </row>
    <row r="561" spans="24:34">
      <c r="X561" s="3"/>
      <c r="Y561" s="14"/>
      <c r="Z561" s="14"/>
      <c r="AA561" s="14"/>
      <c r="AB561" s="14"/>
      <c r="AC561" s="14"/>
      <c r="AD561" s="14"/>
      <c r="AE561" s="14"/>
      <c r="AF561" s="36"/>
      <c r="AG561" s="32"/>
      <c r="AH561" s="26"/>
    </row>
    <row r="562" spans="24:34">
      <c r="X562" s="3"/>
      <c r="Y562" s="14"/>
      <c r="Z562" s="14"/>
      <c r="AA562" s="14"/>
      <c r="AB562" s="14"/>
      <c r="AC562" s="14"/>
      <c r="AD562" s="14"/>
      <c r="AE562" s="14"/>
      <c r="AF562" s="36"/>
      <c r="AG562" s="32"/>
      <c r="AH562" s="26"/>
    </row>
    <row r="563" spans="24:34">
      <c r="X563" s="3"/>
      <c r="Y563" s="14"/>
      <c r="Z563" s="14"/>
      <c r="AA563" s="14"/>
      <c r="AB563" s="14"/>
      <c r="AC563" s="14"/>
      <c r="AD563" s="14"/>
      <c r="AE563" s="14"/>
      <c r="AF563" s="36"/>
      <c r="AG563" s="32"/>
      <c r="AH563" s="26"/>
    </row>
    <row r="564" spans="24:34">
      <c r="X564" s="3"/>
      <c r="Y564" s="14"/>
      <c r="Z564" s="14"/>
      <c r="AA564" s="14"/>
      <c r="AB564" s="14"/>
      <c r="AC564" s="14"/>
      <c r="AD564" s="14"/>
      <c r="AE564" s="14"/>
      <c r="AF564" s="36"/>
      <c r="AG564" s="32"/>
      <c r="AH564" s="26"/>
    </row>
    <row r="565" spans="24:34">
      <c r="X565" s="3"/>
      <c r="Y565" s="14"/>
      <c r="Z565" s="14"/>
      <c r="AA565" s="14"/>
      <c r="AB565" s="14"/>
      <c r="AC565" s="14"/>
      <c r="AD565" s="14"/>
      <c r="AE565" s="14"/>
      <c r="AF565" s="36"/>
      <c r="AG565" s="32"/>
      <c r="AH565" s="26"/>
    </row>
    <row r="566" spans="24:34">
      <c r="X566" s="3"/>
      <c r="Y566" s="14"/>
      <c r="Z566" s="14"/>
      <c r="AA566" s="14"/>
      <c r="AB566" s="14"/>
      <c r="AC566" s="14"/>
      <c r="AD566" s="14"/>
      <c r="AE566" s="14"/>
      <c r="AF566" s="36"/>
      <c r="AG566" s="32"/>
      <c r="AH566" s="26"/>
    </row>
    <row r="567" spans="24:34">
      <c r="X567" s="3"/>
      <c r="Y567" s="14"/>
      <c r="Z567" s="14"/>
      <c r="AA567" s="14"/>
      <c r="AB567" s="14"/>
      <c r="AC567" s="14"/>
      <c r="AD567" s="14"/>
      <c r="AE567" s="14"/>
      <c r="AF567" s="36"/>
      <c r="AG567" s="32"/>
      <c r="AH567" s="26"/>
    </row>
    <row r="568" spans="24:34">
      <c r="X568" s="3"/>
      <c r="Y568" s="14"/>
      <c r="Z568" s="14"/>
      <c r="AA568" s="14"/>
      <c r="AB568" s="14"/>
      <c r="AC568" s="14"/>
      <c r="AD568" s="14"/>
      <c r="AE568" s="14"/>
      <c r="AF568" s="36"/>
      <c r="AG568" s="32"/>
      <c r="AH568" s="26"/>
    </row>
    <row r="569" spans="24:34">
      <c r="X569" s="3"/>
      <c r="Y569" s="14"/>
      <c r="Z569" s="14"/>
      <c r="AA569" s="14"/>
      <c r="AB569" s="14"/>
      <c r="AC569" s="14"/>
      <c r="AD569" s="14"/>
      <c r="AE569" s="14"/>
      <c r="AF569" s="36"/>
      <c r="AG569" s="32"/>
      <c r="AH569" s="26"/>
    </row>
    <row r="570" spans="24:34">
      <c r="X570" s="3"/>
      <c r="Y570" s="14"/>
      <c r="Z570" s="14"/>
      <c r="AA570" s="14"/>
      <c r="AB570" s="14"/>
      <c r="AC570" s="14"/>
      <c r="AD570" s="14"/>
      <c r="AE570" s="14"/>
      <c r="AF570" s="36"/>
      <c r="AG570" s="32"/>
      <c r="AH570" s="26"/>
    </row>
    <row r="571" spans="24:34">
      <c r="X571" s="3"/>
      <c r="Y571" s="14"/>
      <c r="Z571" s="14"/>
      <c r="AA571" s="14"/>
      <c r="AB571" s="14"/>
      <c r="AC571" s="14"/>
      <c r="AD571" s="14"/>
      <c r="AE571" s="14"/>
      <c r="AF571" s="36"/>
      <c r="AG571" s="32"/>
      <c r="AH571" s="26"/>
    </row>
    <row r="572" spans="24:34">
      <c r="X572" s="3"/>
      <c r="Y572" s="14"/>
      <c r="Z572" s="14"/>
      <c r="AA572" s="14"/>
      <c r="AB572" s="14"/>
      <c r="AC572" s="14"/>
      <c r="AD572" s="14"/>
      <c r="AE572" s="14"/>
      <c r="AF572" s="36"/>
      <c r="AG572" s="32"/>
      <c r="AH572" s="26"/>
    </row>
    <row r="573" spans="24:34">
      <c r="X573" s="3"/>
      <c r="Y573" s="14"/>
      <c r="Z573" s="14"/>
      <c r="AA573" s="14"/>
      <c r="AB573" s="14"/>
      <c r="AC573" s="14"/>
      <c r="AD573" s="14"/>
      <c r="AE573" s="14"/>
      <c r="AF573" s="36"/>
      <c r="AG573" s="32"/>
      <c r="AH573" s="26"/>
    </row>
    <row r="574" spans="24:34">
      <c r="X574" s="3"/>
      <c r="Y574" s="14"/>
      <c r="Z574" s="14"/>
      <c r="AA574" s="14"/>
      <c r="AB574" s="14"/>
      <c r="AC574" s="14"/>
      <c r="AD574" s="14"/>
      <c r="AE574" s="14"/>
      <c r="AF574" s="36"/>
      <c r="AG574" s="32"/>
      <c r="AH574" s="26"/>
    </row>
    <row r="575" spans="24:34">
      <c r="X575" s="3"/>
      <c r="Y575" s="14"/>
      <c r="Z575" s="14"/>
      <c r="AA575" s="14"/>
      <c r="AB575" s="14"/>
      <c r="AC575" s="14"/>
      <c r="AD575" s="14"/>
      <c r="AE575" s="14"/>
      <c r="AF575" s="36"/>
      <c r="AG575" s="32"/>
      <c r="AH575" s="26"/>
    </row>
    <row r="576" spans="24:34">
      <c r="X576" s="3"/>
      <c r="Y576" s="14"/>
      <c r="Z576" s="14"/>
      <c r="AA576" s="14"/>
      <c r="AB576" s="14"/>
      <c r="AC576" s="14"/>
      <c r="AD576" s="14"/>
      <c r="AE576" s="14"/>
      <c r="AF576" s="36"/>
      <c r="AG576" s="32"/>
      <c r="AH576" s="26"/>
    </row>
    <row r="577" spans="24:34">
      <c r="X577" s="3"/>
      <c r="Y577" s="14"/>
      <c r="Z577" s="14"/>
      <c r="AA577" s="14"/>
      <c r="AB577" s="14"/>
      <c r="AC577" s="14"/>
      <c r="AD577" s="14"/>
      <c r="AE577" s="14"/>
      <c r="AF577" s="36"/>
      <c r="AG577" s="32"/>
      <c r="AH577" s="26"/>
    </row>
    <row r="578" spans="24:34">
      <c r="X578" s="3"/>
      <c r="Y578" s="14"/>
      <c r="Z578" s="14"/>
      <c r="AA578" s="14"/>
      <c r="AB578" s="14"/>
      <c r="AC578" s="14"/>
      <c r="AD578" s="14"/>
      <c r="AE578" s="14"/>
      <c r="AF578" s="36"/>
      <c r="AG578" s="32"/>
      <c r="AH578" s="26"/>
    </row>
    <row r="579" spans="24:34">
      <c r="X579" s="3"/>
      <c r="Y579" s="14"/>
      <c r="Z579" s="14"/>
      <c r="AA579" s="14"/>
      <c r="AB579" s="14"/>
      <c r="AC579" s="14"/>
      <c r="AD579" s="14"/>
      <c r="AE579" s="14"/>
      <c r="AF579" s="36"/>
      <c r="AG579" s="32"/>
      <c r="AH579" s="26"/>
    </row>
    <row r="580" spans="24:34">
      <c r="X580" s="3"/>
      <c r="Y580" s="14"/>
      <c r="Z580" s="14"/>
      <c r="AA580" s="14"/>
      <c r="AB580" s="14"/>
      <c r="AC580" s="14"/>
      <c r="AD580" s="14"/>
      <c r="AE580" s="14"/>
      <c r="AF580" s="36"/>
      <c r="AG580" s="32"/>
      <c r="AH580" s="26"/>
    </row>
    <row r="581" spans="24:34">
      <c r="X581" s="3"/>
      <c r="Y581" s="14"/>
      <c r="Z581" s="14"/>
      <c r="AA581" s="14"/>
      <c r="AB581" s="14"/>
      <c r="AC581" s="14"/>
      <c r="AD581" s="14"/>
      <c r="AE581" s="14"/>
      <c r="AF581" s="36"/>
      <c r="AG581" s="32"/>
      <c r="AH581" s="26"/>
    </row>
    <row r="582" spans="24:34">
      <c r="X582" s="3"/>
      <c r="Y582" s="14"/>
      <c r="Z582" s="14"/>
      <c r="AA582" s="14"/>
      <c r="AB582" s="14"/>
      <c r="AC582" s="14"/>
      <c r="AD582" s="14"/>
      <c r="AE582" s="14"/>
      <c r="AF582" s="36"/>
      <c r="AG582" s="32"/>
      <c r="AH582" s="26"/>
    </row>
    <row r="583" spans="24:34">
      <c r="X583" s="3"/>
      <c r="Y583" s="14"/>
      <c r="Z583" s="14"/>
      <c r="AA583" s="14"/>
      <c r="AB583" s="14"/>
      <c r="AC583" s="14"/>
      <c r="AD583" s="14"/>
      <c r="AE583" s="14"/>
      <c r="AF583" s="36"/>
      <c r="AG583" s="32"/>
      <c r="AH583" s="26"/>
    </row>
    <row r="584" spans="24:34">
      <c r="X584" s="3"/>
      <c r="Y584" s="14"/>
      <c r="Z584" s="14"/>
      <c r="AA584" s="14"/>
      <c r="AB584" s="14"/>
      <c r="AC584" s="14"/>
      <c r="AD584" s="14"/>
      <c r="AE584" s="14"/>
      <c r="AF584" s="36"/>
      <c r="AG584" s="32"/>
      <c r="AH584" s="26"/>
    </row>
    <row r="585" spans="24:34">
      <c r="X585" s="3"/>
      <c r="Y585" s="14"/>
      <c r="Z585" s="14"/>
      <c r="AA585" s="14"/>
      <c r="AB585" s="14"/>
      <c r="AC585" s="14"/>
      <c r="AD585" s="14"/>
      <c r="AE585" s="14"/>
      <c r="AF585" s="36"/>
      <c r="AG585" s="32"/>
      <c r="AH585" s="26"/>
    </row>
    <row r="586" spans="24:34">
      <c r="X586" s="3"/>
      <c r="Y586" s="14"/>
      <c r="Z586" s="14"/>
      <c r="AA586" s="14"/>
      <c r="AB586" s="14"/>
      <c r="AC586" s="14"/>
      <c r="AD586" s="14"/>
      <c r="AE586" s="14"/>
      <c r="AF586" s="36"/>
      <c r="AG586" s="32"/>
      <c r="AH586" s="26"/>
    </row>
    <row r="587" spans="24:34">
      <c r="X587" s="3"/>
      <c r="Y587" s="14"/>
      <c r="Z587" s="14"/>
      <c r="AA587" s="14"/>
      <c r="AB587" s="14"/>
      <c r="AC587" s="14"/>
      <c r="AD587" s="14"/>
      <c r="AE587" s="14"/>
      <c r="AF587" s="36"/>
      <c r="AG587" s="32"/>
      <c r="AH587" s="26"/>
    </row>
    <row r="588" spans="24:34">
      <c r="X588" s="3"/>
      <c r="Y588" s="14"/>
      <c r="Z588" s="14"/>
      <c r="AA588" s="14"/>
      <c r="AB588" s="14"/>
      <c r="AC588" s="14"/>
      <c r="AD588" s="14"/>
      <c r="AE588" s="14"/>
      <c r="AF588" s="36"/>
      <c r="AG588" s="32"/>
      <c r="AH588" s="26"/>
    </row>
    <row r="589" spans="24:34">
      <c r="X589" s="3"/>
      <c r="Y589" s="14"/>
      <c r="Z589" s="14"/>
      <c r="AA589" s="14"/>
      <c r="AB589" s="14"/>
      <c r="AC589" s="14"/>
      <c r="AD589" s="14"/>
      <c r="AE589" s="14"/>
      <c r="AF589" s="36"/>
      <c r="AG589" s="32"/>
      <c r="AH589" s="26"/>
    </row>
    <row r="590" spans="24:34">
      <c r="X590" s="3"/>
      <c r="Y590" s="14"/>
      <c r="Z590" s="14"/>
      <c r="AA590" s="14"/>
      <c r="AB590" s="14"/>
      <c r="AC590" s="14"/>
      <c r="AD590" s="14"/>
      <c r="AE590" s="14"/>
      <c r="AF590" s="36"/>
      <c r="AG590" s="32"/>
      <c r="AH590" s="26"/>
    </row>
    <row r="591" spans="24:34">
      <c r="X591" s="3"/>
      <c r="Y591" s="14"/>
      <c r="Z591" s="14"/>
      <c r="AA591" s="14"/>
      <c r="AB591" s="14"/>
      <c r="AC591" s="14"/>
      <c r="AD591" s="14"/>
      <c r="AE591" s="14"/>
      <c r="AF591" s="36"/>
      <c r="AG591" s="32"/>
      <c r="AH591" s="26"/>
    </row>
    <row r="592" spans="24:34">
      <c r="X592" s="3"/>
      <c r="Y592" s="14"/>
      <c r="Z592" s="14"/>
      <c r="AA592" s="14"/>
      <c r="AB592" s="14"/>
      <c r="AC592" s="14"/>
      <c r="AD592" s="14"/>
      <c r="AE592" s="14"/>
      <c r="AF592" s="36"/>
      <c r="AG592" s="32"/>
      <c r="AH592" s="26"/>
    </row>
    <row r="593" spans="24:34">
      <c r="X593" s="3"/>
      <c r="Y593" s="14"/>
      <c r="Z593" s="14"/>
      <c r="AA593" s="14"/>
      <c r="AB593" s="14"/>
      <c r="AC593" s="14"/>
      <c r="AD593" s="14"/>
      <c r="AE593" s="14"/>
      <c r="AF593" s="36"/>
      <c r="AG593" s="32"/>
      <c r="AH593" s="26"/>
    </row>
    <row r="594" spans="24:34">
      <c r="X594" s="3"/>
      <c r="Y594" s="14"/>
      <c r="Z594" s="14"/>
      <c r="AA594" s="14"/>
      <c r="AB594" s="14"/>
      <c r="AC594" s="14"/>
      <c r="AD594" s="14"/>
      <c r="AE594" s="14"/>
      <c r="AF594" s="36"/>
      <c r="AG594" s="32"/>
      <c r="AH594" s="26"/>
    </row>
    <row r="595" spans="24:34">
      <c r="X595" s="3"/>
      <c r="Y595" s="14"/>
      <c r="Z595" s="14"/>
      <c r="AA595" s="14"/>
      <c r="AB595" s="14"/>
      <c r="AC595" s="14"/>
      <c r="AD595" s="14"/>
      <c r="AE595" s="14"/>
      <c r="AF595" s="36"/>
      <c r="AG595" s="32"/>
      <c r="AH595" s="26"/>
    </row>
    <row r="596" spans="24:34">
      <c r="X596" s="3"/>
      <c r="Y596" s="14"/>
      <c r="Z596" s="14"/>
      <c r="AA596" s="14"/>
      <c r="AB596" s="14"/>
      <c r="AC596" s="14"/>
      <c r="AD596" s="14"/>
      <c r="AE596" s="14"/>
      <c r="AF596" s="36"/>
      <c r="AG596" s="32"/>
      <c r="AH596" s="26"/>
    </row>
    <row r="597" spans="24:34">
      <c r="X597" s="3"/>
      <c r="Y597" s="14"/>
      <c r="Z597" s="14"/>
      <c r="AA597" s="14"/>
      <c r="AB597" s="14"/>
      <c r="AC597" s="14"/>
      <c r="AD597" s="14"/>
      <c r="AE597" s="14"/>
      <c r="AF597" s="36"/>
      <c r="AG597" s="32"/>
      <c r="AH597" s="26"/>
    </row>
    <row r="598" spans="24:34">
      <c r="X598" s="3"/>
      <c r="Y598" s="14"/>
      <c r="Z598" s="14"/>
      <c r="AA598" s="14"/>
      <c r="AB598" s="14"/>
      <c r="AC598" s="14"/>
      <c r="AD598" s="14"/>
      <c r="AE598" s="14"/>
      <c r="AF598" s="36"/>
      <c r="AG598" s="32"/>
      <c r="AH598" s="26"/>
    </row>
    <row r="599" spans="24:34">
      <c r="X599" s="3"/>
      <c r="Y599" s="14"/>
      <c r="Z599" s="14"/>
      <c r="AA599" s="14"/>
      <c r="AB599" s="14"/>
      <c r="AC599" s="14"/>
      <c r="AD599" s="14"/>
      <c r="AE599" s="14"/>
      <c r="AF599" s="36"/>
      <c r="AG599" s="32"/>
      <c r="AH599" s="26"/>
    </row>
    <row r="600" spans="24:34">
      <c r="X600" s="3"/>
      <c r="Y600" s="14"/>
      <c r="Z600" s="14"/>
      <c r="AA600" s="14"/>
      <c r="AB600" s="14"/>
      <c r="AC600" s="14"/>
      <c r="AD600" s="14"/>
      <c r="AE600" s="14"/>
      <c r="AF600" s="36"/>
      <c r="AG600" s="32"/>
      <c r="AH600" s="26"/>
    </row>
    <row r="601" spans="24:34">
      <c r="X601" s="3"/>
      <c r="Y601" s="14"/>
      <c r="Z601" s="14"/>
      <c r="AA601" s="14"/>
      <c r="AB601" s="14"/>
      <c r="AC601" s="14"/>
      <c r="AD601" s="14"/>
      <c r="AE601" s="14"/>
      <c r="AF601" s="36"/>
      <c r="AG601" s="32"/>
      <c r="AH601" s="26"/>
    </row>
    <row r="602" spans="24:34">
      <c r="X602" s="3"/>
      <c r="Y602" s="14"/>
      <c r="Z602" s="14"/>
      <c r="AA602" s="14"/>
      <c r="AB602" s="14"/>
      <c r="AC602" s="14"/>
      <c r="AD602" s="14"/>
      <c r="AE602" s="14"/>
      <c r="AF602" s="36"/>
      <c r="AG602" s="32"/>
      <c r="AH602" s="26"/>
    </row>
    <row r="603" spans="24:34">
      <c r="X603" s="3"/>
      <c r="Y603" s="14"/>
      <c r="Z603" s="14"/>
      <c r="AA603" s="14"/>
      <c r="AB603" s="14"/>
      <c r="AC603" s="14"/>
      <c r="AD603" s="14"/>
      <c r="AE603" s="14"/>
      <c r="AF603" s="36"/>
      <c r="AG603" s="32"/>
      <c r="AH603" s="26"/>
    </row>
    <row r="604" spans="24:34">
      <c r="X604" s="3"/>
      <c r="Y604" s="14"/>
      <c r="Z604" s="14"/>
      <c r="AA604" s="14"/>
      <c r="AB604" s="14"/>
      <c r="AC604" s="14"/>
      <c r="AD604" s="14"/>
      <c r="AE604" s="14"/>
      <c r="AF604" s="36"/>
      <c r="AG604" s="32"/>
      <c r="AH604" s="26"/>
    </row>
    <row r="605" spans="24:34">
      <c r="X605" s="3"/>
      <c r="Y605" s="14"/>
      <c r="Z605" s="14"/>
      <c r="AA605" s="14"/>
      <c r="AB605" s="14"/>
      <c r="AC605" s="14"/>
      <c r="AD605" s="14"/>
      <c r="AE605" s="14"/>
      <c r="AF605" s="36"/>
      <c r="AG605" s="32"/>
      <c r="AH605" s="26"/>
    </row>
    <row r="606" spans="24:34">
      <c r="X606" s="3"/>
      <c r="Y606" s="14"/>
      <c r="Z606" s="14"/>
      <c r="AA606" s="14"/>
      <c r="AB606" s="14"/>
      <c r="AC606" s="14"/>
      <c r="AD606" s="14"/>
      <c r="AE606" s="14"/>
      <c r="AF606" s="36"/>
      <c r="AG606" s="32"/>
      <c r="AH606" s="26"/>
    </row>
    <row r="607" spans="24:34">
      <c r="X607" s="3"/>
      <c r="Y607" s="14"/>
      <c r="Z607" s="14"/>
      <c r="AA607" s="14"/>
      <c r="AB607" s="14"/>
      <c r="AC607" s="14"/>
      <c r="AD607" s="14"/>
      <c r="AE607" s="14"/>
      <c r="AF607" s="36"/>
      <c r="AG607" s="32"/>
      <c r="AH607" s="26"/>
    </row>
    <row r="608" spans="24:34">
      <c r="X608" s="3"/>
      <c r="Y608" s="14"/>
      <c r="Z608" s="14"/>
      <c r="AA608" s="14"/>
      <c r="AB608" s="14"/>
      <c r="AC608" s="14"/>
      <c r="AD608" s="14"/>
      <c r="AE608" s="14"/>
      <c r="AF608" s="36"/>
      <c r="AG608" s="32"/>
      <c r="AH608" s="26"/>
    </row>
    <row r="609" spans="24:34">
      <c r="X609" s="3"/>
      <c r="Y609" s="14"/>
      <c r="Z609" s="14"/>
      <c r="AA609" s="14"/>
      <c r="AB609" s="14"/>
      <c r="AC609" s="14"/>
      <c r="AD609" s="14"/>
      <c r="AE609" s="14"/>
      <c r="AF609" s="36"/>
      <c r="AG609" s="32"/>
      <c r="AH609" s="26"/>
    </row>
    <row r="610" spans="24:34">
      <c r="X610" s="3"/>
      <c r="Y610" s="14"/>
      <c r="Z610" s="14"/>
      <c r="AA610" s="14"/>
      <c r="AB610" s="14"/>
      <c r="AC610" s="14"/>
      <c r="AD610" s="14"/>
      <c r="AE610" s="14"/>
      <c r="AF610" s="36"/>
      <c r="AG610" s="32"/>
      <c r="AH610" s="26"/>
    </row>
    <row r="611" spans="24:34">
      <c r="X611" s="3"/>
      <c r="Y611" s="14"/>
      <c r="Z611" s="14"/>
      <c r="AA611" s="14"/>
      <c r="AB611" s="14"/>
      <c r="AC611" s="14"/>
      <c r="AD611" s="14"/>
      <c r="AE611" s="14"/>
      <c r="AF611" s="36"/>
      <c r="AG611" s="32"/>
      <c r="AH611" s="26"/>
    </row>
    <row r="612" spans="24:34">
      <c r="X612" s="3"/>
      <c r="Y612" s="14"/>
      <c r="Z612" s="14"/>
      <c r="AA612" s="14"/>
      <c r="AB612" s="14"/>
      <c r="AC612" s="14"/>
      <c r="AD612" s="14"/>
      <c r="AE612" s="14"/>
      <c r="AF612" s="36"/>
      <c r="AG612" s="32"/>
      <c r="AH612" s="26"/>
    </row>
    <row r="613" spans="24:34">
      <c r="X613" s="3"/>
      <c r="Y613" s="14"/>
      <c r="Z613" s="14"/>
      <c r="AA613" s="14"/>
      <c r="AB613" s="14"/>
      <c r="AC613" s="14"/>
      <c r="AD613" s="14"/>
      <c r="AE613" s="14"/>
      <c r="AF613" s="36"/>
      <c r="AG613" s="32"/>
      <c r="AH613" s="26"/>
    </row>
    <row r="614" spans="24:34">
      <c r="X614" s="3"/>
      <c r="Y614" s="14"/>
      <c r="Z614" s="14"/>
      <c r="AA614" s="14"/>
      <c r="AB614" s="14"/>
      <c r="AC614" s="14"/>
      <c r="AD614" s="14"/>
      <c r="AE614" s="14"/>
      <c r="AF614" s="36"/>
      <c r="AG614" s="32"/>
      <c r="AH614" s="26"/>
    </row>
    <row r="615" spans="24:34">
      <c r="X615" s="3"/>
      <c r="Y615" s="14"/>
      <c r="Z615" s="14"/>
      <c r="AA615" s="14"/>
      <c r="AB615" s="14"/>
      <c r="AC615" s="14"/>
      <c r="AD615" s="14"/>
      <c r="AE615" s="14"/>
      <c r="AF615" s="36"/>
      <c r="AG615" s="32"/>
      <c r="AH615" s="26"/>
    </row>
    <row r="616" spans="24:34">
      <c r="Y616" s="14"/>
      <c r="Z616" s="14"/>
      <c r="AA616" s="14"/>
      <c r="AB616" s="14"/>
      <c r="AC616" s="14"/>
      <c r="AD616" s="14"/>
      <c r="AE616" s="14"/>
      <c r="AF616" s="36"/>
      <c r="AG616" s="32"/>
      <c r="AH616" s="26"/>
    </row>
    <row r="617" spans="24:34">
      <c r="Y617" s="14"/>
      <c r="Z617" s="14"/>
      <c r="AA617" s="14"/>
      <c r="AB617" s="14"/>
      <c r="AC617" s="14"/>
      <c r="AD617" s="14"/>
      <c r="AE617" s="14"/>
      <c r="AF617" s="36"/>
      <c r="AG617" s="32"/>
      <c r="AH617" s="26"/>
    </row>
    <row r="618" spans="24:34">
      <c r="Y618" s="14"/>
      <c r="Z618" s="14"/>
      <c r="AA618" s="14"/>
      <c r="AB618" s="14"/>
      <c r="AC618" s="14"/>
      <c r="AD618" s="14"/>
      <c r="AE618" s="14"/>
      <c r="AF618" s="36"/>
      <c r="AG618" s="32"/>
      <c r="AH618" s="26"/>
    </row>
    <row r="619" spans="24:34">
      <c r="Y619" s="14"/>
      <c r="Z619" s="14"/>
      <c r="AA619" s="14"/>
      <c r="AB619" s="14"/>
      <c r="AC619" s="14"/>
      <c r="AD619" s="14"/>
      <c r="AE619" s="14"/>
      <c r="AF619" s="36"/>
      <c r="AG619" s="32"/>
      <c r="AH619" s="26"/>
    </row>
    <row r="620" spans="24:34">
      <c r="Y620" s="14"/>
      <c r="Z620" s="14"/>
      <c r="AA620" s="14"/>
      <c r="AB620" s="14"/>
      <c r="AC620" s="14"/>
      <c r="AD620" s="14"/>
      <c r="AE620" s="14"/>
      <c r="AF620" s="36"/>
      <c r="AG620" s="32"/>
      <c r="AH620" s="26"/>
    </row>
    <row r="621" spans="24:34">
      <c r="Y621" s="14"/>
      <c r="Z621" s="14"/>
      <c r="AA621" s="14"/>
      <c r="AB621" s="14"/>
      <c r="AC621" s="14"/>
      <c r="AD621" s="14"/>
      <c r="AE621" s="14"/>
      <c r="AF621" s="36"/>
      <c r="AG621" s="32"/>
      <c r="AH621" s="26"/>
    </row>
    <row r="622" spans="24:34">
      <c r="Y622" s="14"/>
      <c r="Z622" s="14"/>
      <c r="AA622" s="14"/>
      <c r="AB622" s="14"/>
      <c r="AC622" s="14"/>
      <c r="AD622" s="14"/>
      <c r="AE622" s="14"/>
      <c r="AF622" s="36"/>
      <c r="AG622" s="32"/>
      <c r="AH622" s="26"/>
    </row>
    <row r="623" spans="24:34">
      <c r="Y623" s="14"/>
      <c r="Z623" s="14"/>
      <c r="AA623" s="14"/>
      <c r="AB623" s="14"/>
      <c r="AC623" s="14"/>
      <c r="AD623" s="14"/>
      <c r="AE623" s="14"/>
      <c r="AF623" s="36"/>
      <c r="AG623" s="32"/>
      <c r="AH623" s="26"/>
    </row>
    <row r="624" spans="24:34">
      <c r="Y624" s="14"/>
      <c r="Z624" s="14"/>
      <c r="AA624" s="14"/>
      <c r="AB624" s="14"/>
      <c r="AC624" s="14"/>
      <c r="AD624" s="14"/>
      <c r="AE624" s="14"/>
      <c r="AF624" s="36"/>
      <c r="AG624" s="32"/>
      <c r="AH624" s="26"/>
    </row>
    <row r="625" spans="25:34">
      <c r="Y625" s="14"/>
      <c r="Z625" s="14"/>
      <c r="AA625" s="14"/>
      <c r="AB625" s="14"/>
      <c r="AC625" s="14"/>
      <c r="AD625" s="14"/>
      <c r="AE625" s="14"/>
      <c r="AF625" s="36"/>
      <c r="AG625" s="32"/>
      <c r="AH625" s="26"/>
    </row>
    <row r="626" spans="25:34">
      <c r="Y626" s="14"/>
      <c r="Z626" s="14"/>
      <c r="AA626" s="14"/>
      <c r="AB626" s="14"/>
      <c r="AC626" s="14"/>
      <c r="AD626" s="14"/>
      <c r="AE626" s="14"/>
      <c r="AF626" s="36"/>
      <c r="AG626" s="32"/>
      <c r="AH626" s="26"/>
    </row>
    <row r="627" spans="25:34">
      <c r="Y627" s="14"/>
      <c r="Z627" s="14"/>
      <c r="AA627" s="14"/>
      <c r="AB627" s="14"/>
      <c r="AC627" s="14"/>
      <c r="AD627" s="14"/>
      <c r="AE627" s="14"/>
      <c r="AF627" s="36"/>
      <c r="AG627" s="32"/>
      <c r="AH627" s="26"/>
    </row>
    <row r="628" spans="25:34">
      <c r="Y628" s="14"/>
      <c r="Z628" s="14"/>
      <c r="AA628" s="14"/>
      <c r="AB628" s="14"/>
      <c r="AC628" s="14"/>
      <c r="AD628" s="14"/>
      <c r="AE628" s="14"/>
      <c r="AF628" s="36"/>
      <c r="AG628" s="32"/>
      <c r="AH628" s="26"/>
    </row>
    <row r="629" spans="25:34">
      <c r="Y629" s="14"/>
      <c r="Z629" s="14"/>
      <c r="AA629" s="14"/>
      <c r="AB629" s="14"/>
      <c r="AC629" s="14"/>
      <c r="AD629" s="14"/>
      <c r="AE629" s="14"/>
      <c r="AF629" s="36"/>
      <c r="AG629" s="32"/>
      <c r="AH629" s="26"/>
    </row>
    <row r="630" spans="25:34">
      <c r="Y630" s="14"/>
      <c r="Z630" s="14"/>
      <c r="AA630" s="14"/>
      <c r="AB630" s="14"/>
      <c r="AC630" s="14"/>
      <c r="AD630" s="14"/>
      <c r="AE630" s="14"/>
      <c r="AF630" s="36"/>
      <c r="AG630" s="32"/>
      <c r="AH630" s="26"/>
    </row>
    <row r="631" spans="25:34">
      <c r="Y631" s="14"/>
      <c r="Z631" s="14"/>
      <c r="AA631" s="14"/>
      <c r="AB631" s="14"/>
      <c r="AC631" s="14"/>
      <c r="AD631" s="14"/>
      <c r="AE631" s="14"/>
      <c r="AF631" s="36"/>
      <c r="AG631" s="32"/>
      <c r="AH631" s="26"/>
    </row>
    <row r="632" spans="25:34">
      <c r="Y632" s="14"/>
      <c r="Z632" s="14"/>
      <c r="AA632" s="14"/>
      <c r="AB632" s="14"/>
      <c r="AC632" s="14"/>
      <c r="AD632" s="14"/>
      <c r="AE632" s="14"/>
      <c r="AF632" s="36"/>
      <c r="AG632" s="32"/>
      <c r="AH632" s="26"/>
    </row>
    <row r="633" spans="25:34">
      <c r="Y633" s="14"/>
      <c r="Z633" s="14"/>
      <c r="AA633" s="14"/>
      <c r="AB633" s="14"/>
      <c r="AC633" s="14"/>
      <c r="AD633" s="14"/>
      <c r="AE633" s="14"/>
      <c r="AF633" s="36"/>
      <c r="AG633" s="32"/>
      <c r="AH633" s="26"/>
    </row>
    <row r="634" spans="25:34">
      <c r="Y634" s="14"/>
      <c r="Z634" s="14"/>
      <c r="AA634" s="14"/>
      <c r="AB634" s="14"/>
      <c r="AC634" s="14"/>
      <c r="AD634" s="14"/>
      <c r="AE634" s="14"/>
      <c r="AF634" s="36"/>
      <c r="AG634" s="32"/>
      <c r="AH634" s="26"/>
    </row>
    <row r="635" spans="25:34">
      <c r="Y635" s="14"/>
      <c r="Z635" s="14"/>
      <c r="AA635" s="14"/>
      <c r="AB635" s="14"/>
      <c r="AC635" s="14"/>
      <c r="AD635" s="14"/>
      <c r="AE635" s="14"/>
      <c r="AF635" s="36"/>
      <c r="AG635" s="32"/>
      <c r="AH635" s="26"/>
    </row>
    <row r="636" spans="25:34">
      <c r="Y636" s="14"/>
      <c r="Z636" s="14"/>
      <c r="AA636" s="14"/>
      <c r="AB636" s="14"/>
      <c r="AC636" s="14"/>
      <c r="AD636" s="14"/>
      <c r="AE636" s="14"/>
      <c r="AF636" s="36"/>
      <c r="AG636" s="32"/>
      <c r="AH636" s="26"/>
    </row>
    <row r="637" spans="25:34">
      <c r="Y637" s="14"/>
      <c r="Z637" s="14"/>
      <c r="AA637" s="14"/>
      <c r="AB637" s="14"/>
      <c r="AC637" s="14"/>
      <c r="AD637" s="14"/>
      <c r="AE637" s="14"/>
      <c r="AF637" s="36"/>
      <c r="AG637" s="32"/>
      <c r="AH637" s="26"/>
    </row>
    <row r="638" spans="25:34">
      <c r="Y638" s="14"/>
      <c r="Z638" s="14"/>
      <c r="AA638" s="14"/>
      <c r="AB638" s="14"/>
      <c r="AC638" s="14"/>
      <c r="AD638" s="14"/>
      <c r="AE638" s="14"/>
      <c r="AF638" s="36"/>
      <c r="AG638" s="32"/>
      <c r="AH638" s="26"/>
    </row>
    <row r="639" spans="25:34">
      <c r="Y639" s="14"/>
      <c r="Z639" s="14"/>
      <c r="AA639" s="14"/>
      <c r="AB639" s="14"/>
      <c r="AC639" s="14"/>
      <c r="AD639" s="14"/>
      <c r="AE639" s="14"/>
      <c r="AF639" s="36"/>
      <c r="AG639" s="32"/>
      <c r="AH639" s="26"/>
    </row>
    <row r="640" spans="25:34">
      <c r="Y640" s="14"/>
      <c r="Z640" s="14"/>
      <c r="AA640" s="14"/>
      <c r="AB640" s="14"/>
      <c r="AC640" s="14"/>
      <c r="AD640" s="14"/>
      <c r="AE640" s="14"/>
      <c r="AF640" s="36"/>
      <c r="AG640" s="32"/>
      <c r="AH640" s="26"/>
    </row>
    <row r="641" spans="25:34">
      <c r="Y641" s="14"/>
      <c r="Z641" s="14"/>
      <c r="AA641" s="14"/>
      <c r="AB641" s="14"/>
      <c r="AC641" s="14"/>
      <c r="AD641" s="14"/>
      <c r="AE641" s="14"/>
      <c r="AF641" s="36"/>
      <c r="AG641" s="32"/>
      <c r="AH641" s="26"/>
    </row>
    <row r="642" spans="25:34">
      <c r="Y642" s="14"/>
      <c r="Z642" s="14"/>
      <c r="AA642" s="14"/>
      <c r="AB642" s="14"/>
      <c r="AC642" s="14"/>
      <c r="AD642" s="14"/>
      <c r="AE642" s="14"/>
      <c r="AF642" s="36"/>
      <c r="AG642" s="32"/>
      <c r="AH642" s="26"/>
    </row>
    <row r="643" spans="25:34">
      <c r="Y643" s="14"/>
      <c r="Z643" s="14"/>
      <c r="AA643" s="14"/>
      <c r="AB643" s="14"/>
      <c r="AC643" s="14"/>
      <c r="AD643" s="14"/>
      <c r="AE643" s="14"/>
      <c r="AF643" s="36"/>
      <c r="AG643" s="32"/>
      <c r="AH643" s="26"/>
    </row>
    <row r="644" spans="25:34">
      <c r="Y644" s="14"/>
      <c r="Z644" s="14"/>
      <c r="AA644" s="14"/>
      <c r="AB644" s="14"/>
      <c r="AC644" s="14"/>
      <c r="AD644" s="14"/>
      <c r="AE644" s="14"/>
      <c r="AF644" s="36"/>
      <c r="AG644" s="32"/>
      <c r="AH644" s="26"/>
    </row>
    <row r="645" spans="25:34">
      <c r="Y645" s="14"/>
      <c r="Z645" s="14"/>
      <c r="AA645" s="14"/>
      <c r="AB645" s="14"/>
      <c r="AC645" s="14"/>
      <c r="AD645" s="14"/>
      <c r="AE645" s="14"/>
      <c r="AF645" s="36"/>
      <c r="AG645" s="32"/>
      <c r="AH645" s="26"/>
    </row>
    <row r="646" spans="25:34">
      <c r="Y646" s="14"/>
      <c r="Z646" s="14"/>
      <c r="AA646" s="14"/>
      <c r="AB646" s="14"/>
      <c r="AC646" s="14"/>
      <c r="AD646" s="14"/>
      <c r="AE646" s="14"/>
      <c r="AF646" s="36"/>
      <c r="AG646" s="32"/>
      <c r="AH646" s="26"/>
    </row>
    <row r="647" spans="25:34">
      <c r="Y647" s="14"/>
      <c r="Z647" s="14"/>
      <c r="AA647" s="14"/>
      <c r="AB647" s="14"/>
      <c r="AC647" s="14"/>
      <c r="AD647" s="14"/>
      <c r="AE647" s="14"/>
      <c r="AF647" s="36"/>
      <c r="AG647" s="32"/>
      <c r="AH647" s="26"/>
    </row>
    <row r="648" spans="25:34">
      <c r="Y648" s="14"/>
      <c r="Z648" s="14"/>
      <c r="AA648" s="14"/>
      <c r="AB648" s="14"/>
      <c r="AC648" s="14"/>
      <c r="AD648" s="14"/>
      <c r="AE648" s="14"/>
      <c r="AF648" s="36"/>
      <c r="AG648" s="32"/>
      <c r="AH648" s="26"/>
    </row>
    <row r="649" spans="25:34">
      <c r="Y649" s="14"/>
      <c r="Z649" s="14"/>
      <c r="AA649" s="14"/>
      <c r="AB649" s="14"/>
      <c r="AC649" s="14"/>
      <c r="AD649" s="14"/>
      <c r="AE649" s="14"/>
      <c r="AF649" s="36"/>
      <c r="AG649" s="32"/>
      <c r="AH649" s="26"/>
    </row>
    <row r="650" spans="25:34">
      <c r="Y650" s="14"/>
      <c r="Z650" s="14"/>
      <c r="AA650" s="14"/>
      <c r="AB650" s="14"/>
      <c r="AC650" s="14"/>
      <c r="AD650" s="14"/>
      <c r="AE650" s="14"/>
      <c r="AF650" s="36"/>
      <c r="AG650" s="32"/>
      <c r="AH650" s="26"/>
    </row>
    <row r="651" spans="25:34">
      <c r="Y651" s="14"/>
      <c r="Z651" s="14"/>
      <c r="AA651" s="14"/>
      <c r="AB651" s="14"/>
      <c r="AC651" s="14"/>
      <c r="AD651" s="14"/>
      <c r="AE651" s="14"/>
      <c r="AF651" s="36"/>
      <c r="AG651" s="32"/>
      <c r="AH651" s="26"/>
    </row>
    <row r="652" spans="25:34">
      <c r="Y652" s="14"/>
      <c r="Z652" s="14"/>
      <c r="AA652" s="14"/>
      <c r="AB652" s="14"/>
      <c r="AC652" s="14"/>
      <c r="AD652" s="14"/>
      <c r="AE652" s="14"/>
      <c r="AF652" s="36"/>
      <c r="AG652" s="32"/>
      <c r="AH652" s="26"/>
    </row>
    <row r="653" spans="25:34">
      <c r="Y653" s="14"/>
      <c r="Z653" s="14"/>
      <c r="AA653" s="14"/>
      <c r="AB653" s="14"/>
      <c r="AC653" s="14"/>
      <c r="AD653" s="14"/>
      <c r="AE653" s="14"/>
      <c r="AF653" s="36"/>
      <c r="AG653" s="32"/>
      <c r="AH653" s="26"/>
    </row>
    <row r="654" spans="25:34">
      <c r="Y654" s="14"/>
      <c r="Z654" s="14"/>
      <c r="AA654" s="14"/>
      <c r="AB654" s="14"/>
      <c r="AC654" s="14"/>
      <c r="AD654" s="14"/>
      <c r="AE654" s="14"/>
      <c r="AF654" s="36"/>
      <c r="AG654" s="32"/>
      <c r="AH654" s="26"/>
    </row>
    <row r="655" spans="25:34">
      <c r="Y655" s="14"/>
      <c r="Z655" s="14"/>
      <c r="AA655" s="14"/>
      <c r="AB655" s="14"/>
      <c r="AC655" s="14"/>
      <c r="AD655" s="14"/>
      <c r="AE655" s="14"/>
      <c r="AF655" s="36"/>
      <c r="AG655" s="32"/>
      <c r="AH655" s="26"/>
    </row>
    <row r="656" spans="25:34">
      <c r="Y656" s="14"/>
      <c r="Z656" s="14"/>
      <c r="AA656" s="14"/>
      <c r="AB656" s="14"/>
      <c r="AC656" s="14"/>
      <c r="AD656" s="14"/>
      <c r="AE656" s="14"/>
      <c r="AF656" s="36"/>
      <c r="AG656" s="32"/>
      <c r="AH656" s="26"/>
    </row>
    <row r="657" spans="25:34">
      <c r="Y657" s="14"/>
      <c r="Z657" s="14"/>
      <c r="AA657" s="14"/>
      <c r="AB657" s="14"/>
      <c r="AC657" s="14"/>
      <c r="AD657" s="14"/>
      <c r="AE657" s="14"/>
      <c r="AF657" s="36"/>
      <c r="AG657" s="32"/>
      <c r="AH657" s="26"/>
    </row>
    <row r="658" spans="25:34">
      <c r="Y658" s="14"/>
      <c r="Z658" s="14"/>
      <c r="AA658" s="14"/>
      <c r="AB658" s="14"/>
      <c r="AC658" s="14"/>
      <c r="AD658" s="14"/>
      <c r="AE658" s="14"/>
      <c r="AF658" s="36"/>
      <c r="AG658" s="32"/>
      <c r="AH658" s="26"/>
    </row>
    <row r="659" spans="25:34">
      <c r="Y659" s="14"/>
      <c r="Z659" s="14"/>
      <c r="AA659" s="14"/>
      <c r="AB659" s="14"/>
      <c r="AC659" s="14"/>
      <c r="AD659" s="14"/>
      <c r="AE659" s="14"/>
      <c r="AF659" s="36"/>
      <c r="AG659" s="32"/>
      <c r="AH659" s="26"/>
    </row>
    <row r="660" spans="25:34">
      <c r="Y660" s="14"/>
      <c r="Z660" s="14"/>
      <c r="AA660" s="14"/>
      <c r="AB660" s="14"/>
      <c r="AC660" s="14"/>
      <c r="AD660" s="14"/>
      <c r="AE660" s="14"/>
      <c r="AF660" s="36"/>
      <c r="AG660" s="32"/>
      <c r="AH660" s="26"/>
    </row>
    <row r="661" spans="25:34">
      <c r="Y661" s="14"/>
      <c r="Z661" s="14"/>
      <c r="AA661" s="14"/>
      <c r="AB661" s="14"/>
      <c r="AC661" s="14"/>
      <c r="AD661" s="14"/>
      <c r="AE661" s="14"/>
      <c r="AF661" s="36"/>
      <c r="AG661" s="32"/>
      <c r="AH661" s="26"/>
    </row>
    <row r="662" spans="25:34">
      <c r="Y662" s="14"/>
      <c r="Z662" s="14"/>
      <c r="AA662" s="14"/>
      <c r="AB662" s="14"/>
      <c r="AC662" s="14"/>
      <c r="AD662" s="14"/>
      <c r="AE662" s="14"/>
      <c r="AF662" s="36"/>
      <c r="AG662" s="32"/>
      <c r="AH662" s="26"/>
    </row>
    <row r="663" spans="25:34">
      <c r="Y663" s="14"/>
      <c r="Z663" s="14"/>
      <c r="AA663" s="14"/>
      <c r="AB663" s="14"/>
      <c r="AC663" s="14"/>
      <c r="AD663" s="14"/>
      <c r="AE663" s="14"/>
      <c r="AF663" s="36"/>
      <c r="AG663" s="32"/>
      <c r="AH663" s="26"/>
    </row>
    <row r="664" spans="25:34">
      <c r="Y664" s="14"/>
      <c r="Z664" s="14"/>
      <c r="AA664" s="14"/>
      <c r="AB664" s="14"/>
      <c r="AC664" s="14"/>
      <c r="AD664" s="14"/>
      <c r="AE664" s="14"/>
      <c r="AF664" s="36"/>
      <c r="AG664" s="32"/>
      <c r="AH664" s="26"/>
    </row>
    <row r="665" spans="25:34">
      <c r="Y665" s="14"/>
      <c r="Z665" s="14"/>
      <c r="AA665" s="14"/>
      <c r="AB665" s="14"/>
      <c r="AC665" s="14"/>
      <c r="AD665" s="14"/>
      <c r="AE665" s="14"/>
      <c r="AF665" s="36"/>
      <c r="AG665" s="32"/>
      <c r="AH665" s="26"/>
    </row>
    <row r="666" spans="25:34">
      <c r="Y666" s="14"/>
      <c r="Z666" s="14"/>
      <c r="AA666" s="14"/>
      <c r="AB666" s="14"/>
      <c r="AC666" s="14"/>
      <c r="AD666" s="14"/>
      <c r="AE666" s="14"/>
      <c r="AF666" s="36"/>
      <c r="AG666" s="32"/>
      <c r="AH666" s="26"/>
    </row>
    <row r="667" spans="25:34">
      <c r="Y667" s="14"/>
      <c r="Z667" s="14"/>
      <c r="AA667" s="14"/>
      <c r="AB667" s="14"/>
      <c r="AC667" s="14"/>
      <c r="AD667" s="14"/>
      <c r="AE667" s="14"/>
      <c r="AF667" s="36"/>
      <c r="AG667" s="32"/>
      <c r="AH667" s="26"/>
    </row>
    <row r="668" spans="25:34">
      <c r="Y668" s="14"/>
      <c r="Z668" s="14"/>
      <c r="AA668" s="14"/>
      <c r="AB668" s="14"/>
      <c r="AC668" s="14"/>
      <c r="AD668" s="14"/>
      <c r="AE668" s="14"/>
      <c r="AF668" s="36"/>
      <c r="AG668" s="32"/>
      <c r="AH668" s="26"/>
    </row>
    <row r="669" spans="25:34">
      <c r="Y669" s="14"/>
      <c r="Z669" s="14"/>
      <c r="AA669" s="14"/>
      <c r="AB669" s="14"/>
      <c r="AC669" s="14"/>
      <c r="AD669" s="14"/>
      <c r="AE669" s="14"/>
      <c r="AF669" s="36"/>
      <c r="AG669" s="32"/>
      <c r="AH669" s="26"/>
    </row>
    <row r="670" spans="25:34">
      <c r="Y670" s="14"/>
      <c r="Z670" s="14"/>
      <c r="AA670" s="14"/>
      <c r="AB670" s="14"/>
      <c r="AC670" s="14"/>
      <c r="AD670" s="14"/>
      <c r="AE670" s="14"/>
      <c r="AF670" s="36"/>
      <c r="AG670" s="32"/>
      <c r="AH670" s="26"/>
    </row>
    <row r="671" spans="25:34">
      <c r="Y671" s="14"/>
      <c r="Z671" s="14"/>
      <c r="AA671" s="14"/>
      <c r="AB671" s="14"/>
      <c r="AC671" s="14"/>
      <c r="AD671" s="14"/>
      <c r="AE671" s="14"/>
      <c r="AF671" s="36"/>
      <c r="AG671" s="32"/>
      <c r="AH671" s="26"/>
    </row>
    <row r="672" spans="25:34">
      <c r="Y672" s="14"/>
      <c r="Z672" s="14"/>
      <c r="AA672" s="14"/>
      <c r="AB672" s="14"/>
      <c r="AC672" s="14"/>
      <c r="AD672" s="14"/>
      <c r="AE672" s="14"/>
      <c r="AF672" s="36"/>
      <c r="AG672" s="32"/>
      <c r="AH672" s="26"/>
    </row>
    <row r="673" spans="25:34">
      <c r="Y673" s="14"/>
      <c r="Z673" s="14"/>
      <c r="AA673" s="14"/>
      <c r="AB673" s="14"/>
      <c r="AC673" s="14"/>
      <c r="AD673" s="14"/>
      <c r="AE673" s="14"/>
      <c r="AF673" s="36"/>
      <c r="AG673" s="32"/>
      <c r="AH673" s="26"/>
    </row>
    <row r="674" spans="25:34">
      <c r="Y674" s="14"/>
      <c r="Z674" s="14"/>
      <c r="AA674" s="14"/>
      <c r="AB674" s="14"/>
      <c r="AC674" s="14"/>
      <c r="AD674" s="14"/>
      <c r="AE674" s="14"/>
      <c r="AF674" s="36"/>
      <c r="AG674" s="32"/>
      <c r="AH674" s="26"/>
    </row>
    <row r="675" spans="25:34">
      <c r="Y675" s="14"/>
      <c r="Z675" s="14"/>
      <c r="AA675" s="14"/>
      <c r="AB675" s="14"/>
      <c r="AC675" s="14"/>
      <c r="AD675" s="14"/>
      <c r="AE675" s="14"/>
      <c r="AF675" s="36"/>
      <c r="AG675" s="32"/>
      <c r="AH675" s="26"/>
    </row>
    <row r="676" spans="25:34">
      <c r="Y676" s="14"/>
      <c r="Z676" s="14"/>
      <c r="AA676" s="14"/>
      <c r="AB676" s="14"/>
      <c r="AC676" s="14"/>
      <c r="AD676" s="14"/>
      <c r="AE676" s="14"/>
      <c r="AF676" s="36"/>
      <c r="AG676" s="32"/>
      <c r="AH676" s="26"/>
    </row>
    <row r="677" spans="25:34">
      <c r="Y677" s="14"/>
      <c r="Z677" s="14"/>
      <c r="AA677" s="14"/>
      <c r="AB677" s="14"/>
      <c r="AC677" s="14"/>
      <c r="AD677" s="14"/>
      <c r="AE677" s="14"/>
      <c r="AF677" s="36"/>
      <c r="AG677" s="32"/>
      <c r="AH677" s="26"/>
    </row>
    <row r="678" spans="25:34">
      <c r="Y678" s="14"/>
      <c r="Z678" s="14"/>
      <c r="AA678" s="14"/>
      <c r="AB678" s="14"/>
      <c r="AC678" s="14"/>
      <c r="AD678" s="14"/>
      <c r="AE678" s="14"/>
      <c r="AF678" s="36"/>
      <c r="AG678" s="32"/>
      <c r="AH678" s="26"/>
    </row>
    <row r="679" spans="25:34">
      <c r="Y679" s="14"/>
      <c r="Z679" s="14"/>
      <c r="AA679" s="14"/>
      <c r="AB679" s="14"/>
      <c r="AC679" s="14"/>
      <c r="AD679" s="14"/>
      <c r="AE679" s="14"/>
      <c r="AF679" s="36"/>
      <c r="AG679" s="32"/>
      <c r="AH679" s="26"/>
    </row>
    <row r="680" spans="25:34">
      <c r="Y680" s="14"/>
      <c r="Z680" s="14"/>
      <c r="AA680" s="14"/>
      <c r="AB680" s="14"/>
      <c r="AC680" s="14"/>
      <c r="AD680" s="14"/>
      <c r="AE680" s="14"/>
      <c r="AF680" s="36"/>
      <c r="AG680" s="32"/>
      <c r="AH680" s="26"/>
    </row>
    <row r="681" spans="25:34">
      <c r="Y681" s="14"/>
      <c r="Z681" s="14"/>
      <c r="AA681" s="14"/>
      <c r="AB681" s="14"/>
      <c r="AC681" s="14"/>
      <c r="AD681" s="14"/>
      <c r="AE681" s="14"/>
      <c r="AF681" s="36"/>
      <c r="AG681" s="32"/>
      <c r="AH681" s="26"/>
    </row>
    <row r="682" spans="25:34">
      <c r="Y682" s="14"/>
      <c r="Z682" s="14"/>
      <c r="AA682" s="14"/>
      <c r="AB682" s="14"/>
      <c r="AC682" s="14"/>
      <c r="AD682" s="14"/>
      <c r="AE682" s="14"/>
      <c r="AF682" s="36"/>
      <c r="AG682" s="32"/>
      <c r="AH682" s="26"/>
    </row>
    <row r="683" spans="25:34">
      <c r="Y683" s="14"/>
      <c r="Z683" s="14"/>
      <c r="AA683" s="14"/>
      <c r="AB683" s="14"/>
      <c r="AC683" s="14"/>
      <c r="AD683" s="14"/>
      <c r="AE683" s="14"/>
      <c r="AF683" s="36"/>
      <c r="AG683" s="32"/>
      <c r="AH683" s="26"/>
    </row>
    <row r="684" spans="25:34">
      <c r="Y684" s="14"/>
      <c r="Z684" s="14"/>
      <c r="AA684" s="14"/>
      <c r="AB684" s="14"/>
      <c r="AC684" s="14"/>
      <c r="AD684" s="14"/>
      <c r="AE684" s="14"/>
      <c r="AF684" s="36"/>
      <c r="AG684" s="32"/>
      <c r="AH684" s="26"/>
    </row>
    <row r="685" spans="25:34">
      <c r="Y685" s="14"/>
      <c r="Z685" s="14"/>
      <c r="AA685" s="14"/>
      <c r="AB685" s="14"/>
      <c r="AC685" s="14"/>
      <c r="AD685" s="14"/>
      <c r="AE685" s="14"/>
      <c r="AF685" s="36"/>
      <c r="AG685" s="32"/>
      <c r="AH685" s="26"/>
    </row>
    <row r="686" spans="25:34">
      <c r="Y686" s="14"/>
      <c r="Z686" s="14"/>
      <c r="AA686" s="14"/>
      <c r="AB686" s="14"/>
      <c r="AC686" s="14"/>
      <c r="AD686" s="14"/>
      <c r="AE686" s="14"/>
      <c r="AF686" s="36"/>
      <c r="AG686" s="32"/>
      <c r="AH686" s="26"/>
    </row>
    <row r="687" spans="25:34">
      <c r="Y687" s="14"/>
      <c r="Z687" s="14"/>
      <c r="AA687" s="14"/>
      <c r="AB687" s="14"/>
      <c r="AC687" s="14"/>
      <c r="AD687" s="14"/>
      <c r="AE687" s="14"/>
      <c r="AF687" s="36"/>
      <c r="AG687" s="32"/>
      <c r="AH687" s="26"/>
    </row>
    <row r="688" spans="25:34">
      <c r="Y688" s="14"/>
      <c r="Z688" s="14"/>
      <c r="AA688" s="14"/>
      <c r="AB688" s="14"/>
      <c r="AC688" s="14"/>
      <c r="AD688" s="14"/>
      <c r="AE688" s="14"/>
      <c r="AF688" s="36"/>
      <c r="AG688" s="32"/>
      <c r="AH688" s="26"/>
    </row>
    <row r="689" spans="25:34">
      <c r="Y689" s="14"/>
      <c r="Z689" s="14"/>
      <c r="AA689" s="14"/>
      <c r="AB689" s="14"/>
      <c r="AC689" s="14"/>
      <c r="AD689" s="14"/>
      <c r="AE689" s="14"/>
      <c r="AF689" s="36"/>
      <c r="AG689" s="32"/>
      <c r="AH689" s="26"/>
    </row>
    <row r="690" spans="25:34">
      <c r="Y690" s="14"/>
      <c r="Z690" s="14"/>
      <c r="AA690" s="14"/>
      <c r="AB690" s="14"/>
      <c r="AC690" s="14"/>
      <c r="AD690" s="14"/>
      <c r="AE690" s="14"/>
      <c r="AF690" s="36"/>
      <c r="AG690" s="32"/>
      <c r="AH690" s="26"/>
    </row>
    <row r="691" spans="25:34">
      <c r="Y691" s="14"/>
      <c r="Z691" s="14"/>
      <c r="AA691" s="14"/>
      <c r="AB691" s="14"/>
      <c r="AC691" s="14"/>
      <c r="AD691" s="14"/>
      <c r="AE691" s="14"/>
      <c r="AF691" s="36"/>
      <c r="AG691" s="32"/>
      <c r="AH691" s="26"/>
    </row>
    <row r="692" spans="25:34">
      <c r="Y692" s="14"/>
      <c r="Z692" s="14"/>
      <c r="AA692" s="14"/>
      <c r="AB692" s="14"/>
      <c r="AC692" s="14"/>
      <c r="AD692" s="14"/>
      <c r="AE692" s="14"/>
      <c r="AF692" s="36"/>
      <c r="AG692" s="32"/>
      <c r="AH692" s="26"/>
    </row>
    <row r="693" spans="25:34">
      <c r="Y693" s="14"/>
      <c r="Z693" s="14"/>
      <c r="AA693" s="14"/>
      <c r="AB693" s="14"/>
      <c r="AC693" s="14"/>
      <c r="AD693" s="14"/>
      <c r="AE693" s="14"/>
      <c r="AF693" s="36"/>
      <c r="AG693" s="32"/>
      <c r="AH693" s="26"/>
    </row>
    <row r="694" spans="25:34">
      <c r="Y694" s="14"/>
      <c r="Z694" s="14"/>
      <c r="AA694" s="14"/>
      <c r="AB694" s="14"/>
      <c r="AC694" s="14"/>
      <c r="AD694" s="14"/>
      <c r="AE694" s="14"/>
      <c r="AF694" s="36"/>
      <c r="AG694" s="32"/>
      <c r="AH694" s="26"/>
    </row>
    <row r="695" spans="25:34">
      <c r="Y695" s="14"/>
      <c r="Z695" s="14"/>
      <c r="AA695" s="14"/>
      <c r="AB695" s="14"/>
      <c r="AC695" s="14"/>
      <c r="AD695" s="14"/>
      <c r="AE695" s="14"/>
      <c r="AF695" s="36"/>
      <c r="AG695" s="32"/>
      <c r="AH695" s="26"/>
    </row>
    <row r="696" spans="25:34">
      <c r="Y696" s="14"/>
      <c r="Z696" s="14"/>
      <c r="AA696" s="14"/>
      <c r="AB696" s="14"/>
      <c r="AC696" s="14"/>
      <c r="AD696" s="14"/>
      <c r="AE696" s="14"/>
      <c r="AF696" s="36"/>
      <c r="AG696" s="32"/>
      <c r="AH696" s="26"/>
    </row>
    <row r="697" spans="25:34">
      <c r="Y697" s="14"/>
      <c r="Z697" s="14"/>
      <c r="AA697" s="14"/>
      <c r="AB697" s="14"/>
      <c r="AC697" s="14"/>
      <c r="AD697" s="14"/>
      <c r="AE697" s="14"/>
      <c r="AF697" s="36"/>
      <c r="AG697" s="32"/>
      <c r="AH697" s="26"/>
    </row>
    <row r="698" spans="25:34">
      <c r="Y698" s="14"/>
      <c r="Z698" s="14"/>
      <c r="AA698" s="14"/>
      <c r="AB698" s="14"/>
      <c r="AC698" s="14"/>
      <c r="AD698" s="14"/>
      <c r="AE698" s="14"/>
      <c r="AF698" s="36"/>
      <c r="AG698" s="32"/>
      <c r="AH698" s="26"/>
    </row>
    <row r="699" spans="25:34">
      <c r="Y699" s="14"/>
      <c r="Z699" s="14"/>
      <c r="AA699" s="14"/>
      <c r="AB699" s="14"/>
      <c r="AC699" s="14"/>
      <c r="AD699" s="14"/>
      <c r="AE699" s="14"/>
      <c r="AF699" s="36"/>
      <c r="AG699" s="32"/>
      <c r="AH699" s="26"/>
    </row>
    <row r="700" spans="25:34">
      <c r="Y700" s="14"/>
      <c r="Z700" s="14"/>
      <c r="AA700" s="14"/>
      <c r="AB700" s="14"/>
      <c r="AC700" s="14"/>
      <c r="AD700" s="14"/>
      <c r="AE700" s="14"/>
      <c r="AF700" s="36"/>
      <c r="AG700" s="32"/>
      <c r="AH700" s="26"/>
    </row>
    <row r="701" spans="25:34">
      <c r="Y701" s="14"/>
      <c r="Z701" s="14"/>
      <c r="AA701" s="14"/>
      <c r="AB701" s="14"/>
      <c r="AC701" s="14"/>
      <c r="AD701" s="14"/>
      <c r="AE701" s="14"/>
      <c r="AF701" s="36"/>
      <c r="AG701" s="32"/>
      <c r="AH701" s="26"/>
    </row>
    <row r="702" spans="25:34">
      <c r="Y702" s="14"/>
      <c r="Z702" s="14"/>
      <c r="AA702" s="14"/>
      <c r="AB702" s="14"/>
      <c r="AC702" s="14"/>
      <c r="AD702" s="14"/>
      <c r="AE702" s="14"/>
      <c r="AF702" s="36"/>
      <c r="AG702" s="32"/>
      <c r="AH702" s="26"/>
    </row>
    <row r="703" spans="25:34">
      <c r="Y703" s="14"/>
      <c r="Z703" s="14"/>
      <c r="AA703" s="14"/>
      <c r="AB703" s="14"/>
      <c r="AC703" s="14"/>
      <c r="AD703" s="14"/>
      <c r="AE703" s="14"/>
      <c r="AF703" s="36"/>
      <c r="AG703" s="32"/>
      <c r="AH703" s="26"/>
    </row>
    <row r="704" spans="25:34">
      <c r="Y704" s="14"/>
      <c r="Z704" s="14"/>
      <c r="AA704" s="14"/>
      <c r="AB704" s="14"/>
      <c r="AC704" s="14"/>
      <c r="AD704" s="14"/>
      <c r="AE704" s="14"/>
      <c r="AF704" s="36"/>
      <c r="AG704" s="32"/>
      <c r="AH704" s="26"/>
    </row>
    <row r="705" spans="25:34">
      <c r="Y705" s="14"/>
      <c r="Z705" s="14"/>
      <c r="AA705" s="14"/>
      <c r="AB705" s="14"/>
      <c r="AC705" s="14"/>
      <c r="AD705" s="14"/>
      <c r="AE705" s="14"/>
      <c r="AF705" s="36"/>
      <c r="AG705" s="32"/>
      <c r="AH705" s="26"/>
    </row>
    <row r="706" spans="25:34">
      <c r="Y706" s="14"/>
      <c r="Z706" s="14"/>
      <c r="AA706" s="14"/>
      <c r="AB706" s="14"/>
      <c r="AC706" s="14"/>
      <c r="AD706" s="14"/>
      <c r="AE706" s="14"/>
      <c r="AF706" s="36"/>
      <c r="AG706" s="32"/>
      <c r="AH706" s="26"/>
    </row>
    <row r="707" spans="25:34">
      <c r="Y707" s="14"/>
      <c r="Z707" s="14"/>
      <c r="AA707" s="14"/>
      <c r="AB707" s="14"/>
      <c r="AC707" s="14"/>
      <c r="AD707" s="14"/>
      <c r="AE707" s="14"/>
      <c r="AF707" s="36"/>
      <c r="AG707" s="32"/>
      <c r="AH707" s="26"/>
    </row>
    <row r="708" spans="25:34">
      <c r="Y708" s="14"/>
      <c r="Z708" s="14"/>
      <c r="AA708" s="14"/>
      <c r="AB708" s="14"/>
      <c r="AC708" s="14"/>
      <c r="AD708" s="14"/>
      <c r="AE708" s="14"/>
      <c r="AF708" s="36"/>
      <c r="AG708" s="32"/>
      <c r="AH708" s="26"/>
    </row>
    <row r="709" spans="25:34">
      <c r="Y709" s="14"/>
      <c r="Z709" s="14"/>
      <c r="AA709" s="14"/>
      <c r="AB709" s="14"/>
      <c r="AC709" s="14"/>
      <c r="AD709" s="14"/>
      <c r="AE709" s="14"/>
      <c r="AF709" s="36"/>
      <c r="AG709" s="32"/>
      <c r="AH709" s="26"/>
    </row>
    <row r="710" spans="25:34">
      <c r="Y710" s="14"/>
      <c r="Z710" s="14"/>
      <c r="AA710" s="14"/>
      <c r="AB710" s="14"/>
      <c r="AC710" s="14"/>
      <c r="AD710" s="14"/>
      <c r="AE710" s="14"/>
      <c r="AF710" s="36"/>
      <c r="AG710" s="32"/>
      <c r="AH710" s="26"/>
    </row>
    <row r="711" spans="25:34">
      <c r="Y711" s="14"/>
      <c r="Z711" s="14"/>
      <c r="AA711" s="14"/>
      <c r="AB711" s="14"/>
      <c r="AC711" s="14"/>
      <c r="AD711" s="14"/>
      <c r="AE711" s="14"/>
      <c r="AF711" s="36"/>
      <c r="AG711" s="32"/>
      <c r="AH711" s="26"/>
    </row>
    <row r="712" spans="25:34">
      <c r="Y712" s="14"/>
      <c r="Z712" s="14"/>
      <c r="AA712" s="14"/>
      <c r="AB712" s="14"/>
      <c r="AC712" s="14"/>
      <c r="AD712" s="14"/>
      <c r="AE712" s="14"/>
      <c r="AF712" s="36"/>
      <c r="AG712" s="32"/>
      <c r="AH712" s="26"/>
    </row>
    <row r="713" spans="25:34">
      <c r="Y713" s="14"/>
      <c r="Z713" s="14"/>
      <c r="AA713" s="14"/>
      <c r="AB713" s="14"/>
      <c r="AC713" s="14"/>
      <c r="AD713" s="14"/>
      <c r="AE713" s="14"/>
      <c r="AF713" s="36"/>
      <c r="AG713" s="32"/>
      <c r="AH713" s="26"/>
    </row>
    <row r="714" spans="25:34">
      <c r="Y714" s="14"/>
      <c r="Z714" s="14"/>
      <c r="AA714" s="14"/>
      <c r="AB714" s="14"/>
      <c r="AC714" s="14"/>
      <c r="AD714" s="14"/>
      <c r="AE714" s="14"/>
      <c r="AF714" s="36"/>
      <c r="AG714" s="32"/>
      <c r="AH714" s="26"/>
    </row>
    <row r="715" spans="25:34">
      <c r="Y715" s="14"/>
      <c r="Z715" s="14"/>
      <c r="AA715" s="14"/>
      <c r="AB715" s="14"/>
      <c r="AC715" s="14"/>
      <c r="AD715" s="14"/>
      <c r="AE715" s="14"/>
      <c r="AF715" s="36"/>
      <c r="AG715" s="32"/>
      <c r="AH715" s="26"/>
    </row>
    <row r="716" spans="25:34">
      <c r="Y716" s="14"/>
      <c r="Z716" s="14"/>
      <c r="AA716" s="14"/>
      <c r="AB716" s="14"/>
      <c r="AC716" s="14"/>
      <c r="AD716" s="14"/>
      <c r="AE716" s="14"/>
      <c r="AF716" s="36"/>
      <c r="AG716" s="32"/>
      <c r="AH716" s="26"/>
    </row>
    <row r="717" spans="25:34">
      <c r="Y717" s="14"/>
      <c r="Z717" s="14"/>
      <c r="AA717" s="14"/>
      <c r="AB717" s="14"/>
      <c r="AC717" s="14"/>
      <c r="AD717" s="14"/>
      <c r="AE717" s="14"/>
      <c r="AF717" s="36"/>
      <c r="AG717" s="32"/>
      <c r="AH717" s="26"/>
    </row>
    <row r="718" spans="25:34">
      <c r="Y718" s="14"/>
      <c r="Z718" s="14"/>
      <c r="AA718" s="14"/>
      <c r="AB718" s="14"/>
      <c r="AC718" s="14"/>
      <c r="AD718" s="14"/>
      <c r="AE718" s="14"/>
      <c r="AF718" s="36"/>
      <c r="AG718" s="32"/>
      <c r="AH718" s="26"/>
    </row>
    <row r="719" spans="25:34">
      <c r="Y719" s="14"/>
      <c r="Z719" s="14"/>
      <c r="AA719" s="14"/>
      <c r="AB719" s="14"/>
      <c r="AC719" s="14"/>
      <c r="AD719" s="14"/>
      <c r="AE719" s="14"/>
      <c r="AF719" s="36"/>
      <c r="AG719" s="32"/>
      <c r="AH719" s="26"/>
    </row>
    <row r="720" spans="25:34">
      <c r="Y720" s="14"/>
      <c r="Z720" s="14"/>
      <c r="AA720" s="14"/>
      <c r="AB720" s="14"/>
      <c r="AC720" s="14"/>
      <c r="AD720" s="14"/>
      <c r="AE720" s="14"/>
      <c r="AF720" s="36"/>
      <c r="AG720" s="32"/>
      <c r="AH720" s="26"/>
    </row>
    <row r="721" spans="25:34">
      <c r="Y721" s="14"/>
      <c r="Z721" s="14"/>
      <c r="AA721" s="14"/>
      <c r="AB721" s="14"/>
      <c r="AC721" s="14"/>
      <c r="AD721" s="14"/>
      <c r="AE721" s="14"/>
      <c r="AF721" s="36"/>
      <c r="AG721" s="32"/>
      <c r="AH721" s="26"/>
    </row>
    <row r="722" spans="25:34">
      <c r="Y722" s="14"/>
      <c r="Z722" s="14"/>
      <c r="AA722" s="14"/>
      <c r="AB722" s="14"/>
      <c r="AC722" s="14"/>
      <c r="AD722" s="14"/>
      <c r="AE722" s="14"/>
      <c r="AF722" s="36"/>
      <c r="AG722" s="32"/>
      <c r="AH722" s="26"/>
    </row>
    <row r="723" spans="25:34">
      <c r="Y723" s="14"/>
      <c r="Z723" s="14"/>
      <c r="AA723" s="14"/>
      <c r="AB723" s="14"/>
      <c r="AC723" s="14"/>
      <c r="AD723" s="14"/>
      <c r="AE723" s="14"/>
      <c r="AF723" s="36"/>
      <c r="AG723" s="32"/>
      <c r="AH723" s="26"/>
    </row>
    <row r="724" spans="25:34">
      <c r="Y724" s="14"/>
      <c r="Z724" s="14"/>
      <c r="AA724" s="14"/>
      <c r="AB724" s="14"/>
      <c r="AC724" s="14"/>
      <c r="AD724" s="14"/>
      <c r="AE724" s="14"/>
      <c r="AF724" s="36"/>
      <c r="AG724" s="32"/>
      <c r="AH724" s="26"/>
    </row>
    <row r="725" spans="25:34">
      <c r="Y725" s="14"/>
      <c r="Z725" s="14"/>
      <c r="AA725" s="14"/>
      <c r="AB725" s="14"/>
      <c r="AC725" s="14"/>
      <c r="AD725" s="14"/>
      <c r="AE725" s="14"/>
      <c r="AF725" s="36"/>
      <c r="AG725" s="32"/>
      <c r="AH725" s="26"/>
    </row>
    <row r="726" spans="25:34">
      <c r="Y726" s="14"/>
      <c r="Z726" s="14"/>
      <c r="AA726" s="14"/>
      <c r="AB726" s="14"/>
      <c r="AC726" s="14"/>
      <c r="AD726" s="14"/>
      <c r="AE726" s="14"/>
      <c r="AF726" s="36"/>
      <c r="AG726" s="32"/>
      <c r="AH726" s="26"/>
    </row>
    <row r="727" spans="25:34">
      <c r="Y727" s="14"/>
      <c r="Z727" s="14"/>
      <c r="AA727" s="14"/>
      <c r="AB727" s="14"/>
      <c r="AC727" s="14"/>
      <c r="AD727" s="14"/>
      <c r="AE727" s="14"/>
      <c r="AF727" s="36"/>
      <c r="AG727" s="32"/>
      <c r="AH727" s="26"/>
    </row>
    <row r="728" spans="25:34">
      <c r="Y728" s="14"/>
      <c r="Z728" s="14"/>
      <c r="AA728" s="14"/>
      <c r="AB728" s="14"/>
      <c r="AC728" s="14"/>
      <c r="AD728" s="14"/>
      <c r="AE728" s="14"/>
      <c r="AF728" s="36"/>
      <c r="AG728" s="32"/>
      <c r="AH728" s="26"/>
    </row>
    <row r="729" spans="25:34">
      <c r="Y729" s="14"/>
      <c r="Z729" s="14"/>
      <c r="AA729" s="14"/>
      <c r="AB729" s="14"/>
      <c r="AC729" s="14"/>
      <c r="AD729" s="14"/>
      <c r="AE729" s="14"/>
      <c r="AF729" s="36"/>
      <c r="AG729" s="32"/>
      <c r="AH729" s="26"/>
    </row>
    <row r="730" spans="25:34">
      <c r="Y730" s="14"/>
      <c r="Z730" s="14"/>
      <c r="AA730" s="14"/>
      <c r="AB730" s="14"/>
      <c r="AC730" s="14"/>
      <c r="AD730" s="14"/>
      <c r="AE730" s="14"/>
      <c r="AF730" s="36"/>
      <c r="AG730" s="32"/>
      <c r="AH730" s="26"/>
    </row>
    <row r="731" spans="25:34">
      <c r="Y731" s="14"/>
      <c r="Z731" s="14"/>
      <c r="AA731" s="14"/>
      <c r="AB731" s="14"/>
      <c r="AC731" s="14"/>
      <c r="AD731" s="14"/>
      <c r="AE731" s="14"/>
      <c r="AF731" s="36"/>
      <c r="AG731" s="32"/>
      <c r="AH731" s="26"/>
    </row>
    <row r="732" spans="25:34">
      <c r="Y732" s="14"/>
      <c r="Z732" s="14"/>
      <c r="AA732" s="14"/>
      <c r="AB732" s="14"/>
      <c r="AC732" s="14"/>
      <c r="AD732" s="14"/>
      <c r="AE732" s="14"/>
      <c r="AF732" s="36"/>
      <c r="AG732" s="32"/>
      <c r="AH732" s="26"/>
    </row>
    <row r="733" spans="25:34">
      <c r="Y733" s="14"/>
      <c r="Z733" s="14"/>
      <c r="AA733" s="14"/>
      <c r="AB733" s="14"/>
      <c r="AC733" s="14"/>
      <c r="AD733" s="14"/>
      <c r="AE733" s="14"/>
      <c r="AF733" s="36"/>
      <c r="AG733" s="32"/>
      <c r="AH733" s="26"/>
    </row>
    <row r="734" spans="25:34">
      <c r="Y734" s="14"/>
      <c r="Z734" s="14"/>
      <c r="AA734" s="14"/>
      <c r="AB734" s="14"/>
      <c r="AC734" s="14"/>
      <c r="AD734" s="14"/>
      <c r="AE734" s="14"/>
      <c r="AF734" s="36"/>
      <c r="AG734" s="32"/>
      <c r="AH734" s="26"/>
    </row>
    <row r="735" spans="25:34">
      <c r="Y735" s="14"/>
      <c r="Z735" s="14"/>
      <c r="AA735" s="14"/>
      <c r="AB735" s="14"/>
      <c r="AC735" s="14"/>
      <c r="AD735" s="14"/>
      <c r="AE735" s="14"/>
      <c r="AF735" s="36"/>
      <c r="AG735" s="32"/>
      <c r="AH735" s="26"/>
    </row>
    <row r="736" spans="25:34">
      <c r="Y736" s="14"/>
      <c r="Z736" s="14"/>
      <c r="AA736" s="14"/>
      <c r="AB736" s="14"/>
      <c r="AC736" s="14"/>
      <c r="AD736" s="14"/>
      <c r="AE736" s="14"/>
      <c r="AF736" s="36"/>
      <c r="AG736" s="32"/>
      <c r="AH736" s="26"/>
    </row>
    <row r="737" spans="25:34">
      <c r="Y737" s="14"/>
      <c r="Z737" s="14"/>
      <c r="AA737" s="14"/>
      <c r="AB737" s="14"/>
      <c r="AC737" s="14"/>
      <c r="AD737" s="14"/>
      <c r="AE737" s="14"/>
      <c r="AF737" s="36"/>
      <c r="AG737" s="32"/>
      <c r="AH737" s="26"/>
    </row>
    <row r="738" spans="25:34">
      <c r="Y738" s="14"/>
      <c r="Z738" s="14"/>
      <c r="AA738" s="14"/>
      <c r="AB738" s="14"/>
      <c r="AC738" s="14"/>
      <c r="AD738" s="14"/>
      <c r="AE738" s="14"/>
      <c r="AF738" s="36"/>
      <c r="AG738" s="32"/>
      <c r="AH738" s="26"/>
    </row>
    <row r="739" spans="25:34">
      <c r="Y739" s="14"/>
      <c r="Z739" s="14"/>
      <c r="AA739" s="14"/>
      <c r="AB739" s="14"/>
      <c r="AC739" s="14"/>
      <c r="AD739" s="14"/>
      <c r="AE739" s="14"/>
      <c r="AF739" s="36"/>
      <c r="AG739" s="32"/>
      <c r="AH739" s="26"/>
    </row>
    <row r="740" spans="25:34">
      <c r="Y740" s="14"/>
      <c r="Z740" s="14"/>
      <c r="AA740" s="14"/>
      <c r="AB740" s="14"/>
      <c r="AC740" s="14"/>
      <c r="AD740" s="14"/>
      <c r="AE740" s="14"/>
      <c r="AF740" s="36"/>
      <c r="AG740" s="32"/>
      <c r="AH740" s="26"/>
    </row>
    <row r="741" spans="25:34">
      <c r="Y741" s="14"/>
      <c r="Z741" s="14"/>
      <c r="AA741" s="14"/>
      <c r="AB741" s="14"/>
      <c r="AC741" s="14"/>
      <c r="AD741" s="14"/>
      <c r="AE741" s="14"/>
      <c r="AF741" s="36"/>
      <c r="AG741" s="32"/>
      <c r="AH741" s="26"/>
    </row>
    <row r="742" spans="25:34">
      <c r="Y742" s="14"/>
      <c r="Z742" s="14"/>
      <c r="AA742" s="14"/>
      <c r="AB742" s="14"/>
      <c r="AC742" s="14"/>
      <c r="AD742" s="14"/>
      <c r="AE742" s="14"/>
      <c r="AF742" s="36"/>
      <c r="AG742" s="32"/>
      <c r="AH742" s="26"/>
    </row>
    <row r="743" spans="25:34">
      <c r="Y743" s="14"/>
      <c r="Z743" s="14"/>
      <c r="AA743" s="14"/>
      <c r="AB743" s="14"/>
      <c r="AC743" s="14"/>
      <c r="AD743" s="14"/>
      <c r="AE743" s="14"/>
      <c r="AF743" s="36"/>
      <c r="AG743" s="32"/>
      <c r="AH743" s="26"/>
    </row>
    <row r="744" spans="25:34">
      <c r="Y744" s="14"/>
      <c r="Z744" s="14"/>
      <c r="AA744" s="14"/>
      <c r="AB744" s="14"/>
      <c r="AC744" s="14"/>
      <c r="AD744" s="14"/>
      <c r="AE744" s="14"/>
      <c r="AF744" s="36"/>
      <c r="AG744" s="32"/>
      <c r="AH744" s="26"/>
    </row>
    <row r="745" spans="25:34">
      <c r="Y745" s="14"/>
      <c r="Z745" s="14"/>
      <c r="AA745" s="14"/>
      <c r="AB745" s="14"/>
      <c r="AC745" s="14"/>
      <c r="AD745" s="14"/>
      <c r="AE745" s="14"/>
      <c r="AF745" s="36"/>
      <c r="AG745" s="32"/>
      <c r="AH745" s="26"/>
    </row>
    <row r="746" spans="25:34">
      <c r="Y746" s="14"/>
      <c r="Z746" s="14"/>
      <c r="AA746" s="14"/>
      <c r="AB746" s="14"/>
      <c r="AC746" s="14"/>
      <c r="AD746" s="14"/>
      <c r="AE746" s="14"/>
      <c r="AF746" s="36"/>
      <c r="AG746" s="32"/>
      <c r="AH746" s="26"/>
    </row>
    <row r="747" spans="25:34">
      <c r="Y747" s="14"/>
      <c r="Z747" s="14"/>
      <c r="AA747" s="14"/>
      <c r="AB747" s="14"/>
      <c r="AC747" s="14"/>
      <c r="AD747" s="14"/>
      <c r="AE747" s="14"/>
      <c r="AF747" s="36"/>
      <c r="AG747" s="32"/>
      <c r="AH747" s="26"/>
    </row>
    <row r="748" spans="25:34">
      <c r="Y748" s="14"/>
      <c r="Z748" s="14"/>
      <c r="AA748" s="14"/>
      <c r="AB748" s="14"/>
      <c r="AC748" s="14"/>
      <c r="AD748" s="14"/>
      <c r="AE748" s="14"/>
      <c r="AF748" s="36"/>
      <c r="AG748" s="32"/>
      <c r="AH748" s="26"/>
    </row>
    <row r="749" spans="25:34">
      <c r="Y749" s="14"/>
      <c r="Z749" s="14"/>
      <c r="AA749" s="14"/>
      <c r="AB749" s="14"/>
      <c r="AC749" s="14"/>
      <c r="AD749" s="14"/>
      <c r="AE749" s="14"/>
      <c r="AF749" s="36"/>
      <c r="AG749" s="32"/>
      <c r="AH749" s="26"/>
    </row>
    <row r="750" spans="25:34">
      <c r="Y750" s="14"/>
      <c r="Z750" s="14"/>
      <c r="AA750" s="14"/>
      <c r="AB750" s="14"/>
      <c r="AC750" s="14"/>
      <c r="AD750" s="14"/>
      <c r="AE750" s="14"/>
      <c r="AF750" s="36"/>
      <c r="AG750" s="32"/>
      <c r="AH750" s="26"/>
    </row>
    <row r="751" spans="25:34">
      <c r="Y751" s="14"/>
      <c r="Z751" s="14"/>
      <c r="AA751" s="14"/>
      <c r="AB751" s="14"/>
      <c r="AC751" s="14"/>
      <c r="AD751" s="14"/>
      <c r="AE751" s="14"/>
      <c r="AF751" s="36"/>
      <c r="AG751" s="32"/>
      <c r="AH751" s="26"/>
    </row>
    <row r="752" spans="25:34">
      <c r="Y752" s="14"/>
      <c r="Z752" s="14"/>
      <c r="AA752" s="14"/>
      <c r="AB752" s="14"/>
      <c r="AC752" s="14"/>
      <c r="AD752" s="14"/>
      <c r="AE752" s="14"/>
      <c r="AF752" s="36"/>
      <c r="AG752" s="32"/>
      <c r="AH752" s="26"/>
    </row>
    <row r="753" spans="25:34">
      <c r="Y753" s="14"/>
      <c r="Z753" s="14"/>
      <c r="AA753" s="14"/>
      <c r="AB753" s="14"/>
      <c r="AC753" s="14"/>
      <c r="AD753" s="14"/>
      <c r="AE753" s="14"/>
      <c r="AF753" s="36"/>
      <c r="AG753" s="32"/>
      <c r="AH753" s="26"/>
    </row>
    <row r="754" spans="25:34">
      <c r="Y754" s="14"/>
      <c r="Z754" s="14"/>
      <c r="AA754" s="14"/>
      <c r="AB754" s="14"/>
      <c r="AC754" s="14"/>
      <c r="AD754" s="14"/>
      <c r="AE754" s="14"/>
      <c r="AF754" s="36"/>
      <c r="AG754" s="32"/>
      <c r="AH754" s="26"/>
    </row>
    <row r="755" spans="25:34">
      <c r="Y755" s="14"/>
      <c r="Z755" s="14"/>
      <c r="AA755" s="14"/>
      <c r="AB755" s="14"/>
      <c r="AC755" s="14"/>
      <c r="AD755" s="14"/>
      <c r="AE755" s="14"/>
      <c r="AF755" s="36"/>
      <c r="AG755" s="32"/>
      <c r="AH755" s="26"/>
    </row>
    <row r="756" spans="25:34">
      <c r="Y756" s="14"/>
      <c r="Z756" s="14"/>
      <c r="AA756" s="14"/>
      <c r="AB756" s="14"/>
      <c r="AC756" s="14"/>
      <c r="AD756" s="14"/>
      <c r="AE756" s="14"/>
      <c r="AF756" s="36"/>
      <c r="AG756" s="32"/>
      <c r="AH756" s="26"/>
    </row>
    <row r="757" spans="25:34">
      <c r="Y757" s="14"/>
      <c r="Z757" s="14"/>
      <c r="AA757" s="14"/>
      <c r="AB757" s="14"/>
      <c r="AC757" s="14"/>
      <c r="AD757" s="14"/>
      <c r="AE757" s="14"/>
      <c r="AF757" s="36"/>
      <c r="AG757" s="32"/>
      <c r="AH757" s="26"/>
    </row>
    <row r="758" spans="25:34">
      <c r="Y758" s="14"/>
      <c r="Z758" s="14"/>
      <c r="AA758" s="14"/>
      <c r="AB758" s="14"/>
      <c r="AC758" s="14"/>
      <c r="AD758" s="14"/>
      <c r="AE758" s="14"/>
      <c r="AF758" s="36"/>
      <c r="AG758" s="32"/>
      <c r="AH758" s="26"/>
    </row>
    <row r="759" spans="25:34">
      <c r="Y759" s="14"/>
      <c r="Z759" s="14"/>
      <c r="AA759" s="14"/>
      <c r="AB759" s="14"/>
      <c r="AC759" s="14"/>
      <c r="AD759" s="14"/>
      <c r="AE759" s="14"/>
      <c r="AF759" s="36"/>
      <c r="AG759" s="32"/>
      <c r="AH759" s="26"/>
    </row>
    <row r="760" spans="25:34">
      <c r="Y760" s="14"/>
      <c r="Z760" s="14"/>
      <c r="AA760" s="14"/>
      <c r="AB760" s="14"/>
      <c r="AC760" s="14"/>
      <c r="AD760" s="14"/>
      <c r="AE760" s="14"/>
      <c r="AF760" s="36"/>
      <c r="AG760" s="32"/>
      <c r="AH760" s="26"/>
    </row>
    <row r="761" spans="25:34">
      <c r="Y761" s="14"/>
      <c r="Z761" s="14"/>
      <c r="AA761" s="14"/>
      <c r="AB761" s="14"/>
      <c r="AC761" s="14"/>
      <c r="AD761" s="14"/>
      <c r="AE761" s="14"/>
      <c r="AF761" s="36"/>
      <c r="AG761" s="32"/>
      <c r="AH761" s="26"/>
    </row>
    <row r="762" spans="25:34">
      <c r="Y762" s="14"/>
      <c r="Z762" s="14"/>
      <c r="AA762" s="14"/>
      <c r="AB762" s="14"/>
      <c r="AC762" s="14"/>
      <c r="AD762" s="14"/>
      <c r="AE762" s="14"/>
      <c r="AF762" s="36"/>
      <c r="AG762" s="32"/>
      <c r="AH762" s="26"/>
    </row>
    <row r="763" spans="25:34">
      <c r="Y763" s="14"/>
      <c r="Z763" s="14"/>
      <c r="AA763" s="14"/>
      <c r="AB763" s="14"/>
      <c r="AC763" s="14"/>
      <c r="AD763" s="14"/>
      <c r="AE763" s="14"/>
      <c r="AF763" s="36"/>
      <c r="AG763" s="32"/>
      <c r="AH763" s="26"/>
    </row>
    <row r="764" spans="25:34">
      <c r="Y764" s="14"/>
      <c r="Z764" s="14"/>
      <c r="AA764" s="14"/>
      <c r="AB764" s="14"/>
      <c r="AC764" s="14"/>
      <c r="AD764" s="14"/>
      <c r="AE764" s="14"/>
      <c r="AF764" s="36"/>
      <c r="AG764" s="32"/>
      <c r="AH764" s="26"/>
    </row>
    <row r="765" spans="25:34">
      <c r="Y765" s="14"/>
      <c r="Z765" s="14"/>
      <c r="AA765" s="14"/>
      <c r="AB765" s="14"/>
      <c r="AC765" s="14"/>
      <c r="AD765" s="14"/>
      <c r="AE765" s="14"/>
      <c r="AF765" s="36"/>
      <c r="AG765" s="32"/>
      <c r="AH765" s="26"/>
    </row>
    <row r="766" spans="25:34">
      <c r="Y766" s="14"/>
      <c r="Z766" s="14"/>
      <c r="AA766" s="14"/>
      <c r="AB766" s="14"/>
      <c r="AC766" s="14"/>
      <c r="AD766" s="14"/>
      <c r="AE766" s="14"/>
      <c r="AF766" s="36"/>
      <c r="AG766" s="32"/>
      <c r="AH766" s="26"/>
    </row>
    <row r="767" spans="25:34">
      <c r="Y767" s="14"/>
      <c r="Z767" s="14"/>
      <c r="AA767" s="14"/>
      <c r="AB767" s="14"/>
      <c r="AC767" s="14"/>
      <c r="AD767" s="14"/>
      <c r="AE767" s="14"/>
      <c r="AF767" s="36"/>
      <c r="AG767" s="32"/>
      <c r="AH767" s="26"/>
    </row>
    <row r="768" spans="25:34">
      <c r="Y768" s="14"/>
      <c r="Z768" s="14"/>
      <c r="AA768" s="14"/>
      <c r="AB768" s="14"/>
      <c r="AC768" s="14"/>
      <c r="AD768" s="14"/>
      <c r="AE768" s="14"/>
      <c r="AF768" s="36"/>
      <c r="AG768" s="32"/>
      <c r="AH768" s="26"/>
    </row>
    <row r="769" spans="25:34">
      <c r="Y769" s="14"/>
      <c r="Z769" s="14"/>
      <c r="AA769" s="14"/>
      <c r="AB769" s="14"/>
      <c r="AC769" s="14"/>
      <c r="AD769" s="14"/>
      <c r="AE769" s="14"/>
      <c r="AF769" s="36"/>
      <c r="AG769" s="32"/>
      <c r="AH769" s="26"/>
    </row>
    <row r="770" spans="25:34">
      <c r="Y770" s="14"/>
      <c r="Z770" s="14"/>
      <c r="AA770" s="14"/>
      <c r="AB770" s="14"/>
      <c r="AC770" s="14"/>
      <c r="AD770" s="14"/>
      <c r="AE770" s="14"/>
      <c r="AF770" s="36"/>
      <c r="AG770" s="32"/>
      <c r="AH770" s="26"/>
    </row>
    <row r="771" spans="25:34">
      <c r="Y771" s="14"/>
      <c r="Z771" s="14"/>
      <c r="AA771" s="14"/>
      <c r="AB771" s="14"/>
      <c r="AC771" s="14"/>
      <c r="AD771" s="14"/>
      <c r="AE771" s="14"/>
      <c r="AF771" s="36"/>
      <c r="AG771" s="32"/>
      <c r="AH771" s="26"/>
    </row>
    <row r="772" spans="25:34">
      <c r="Y772" s="14"/>
      <c r="Z772" s="14"/>
      <c r="AA772" s="14"/>
      <c r="AB772" s="14"/>
      <c r="AC772" s="14"/>
      <c r="AD772" s="14"/>
      <c r="AE772" s="14"/>
      <c r="AF772" s="36"/>
      <c r="AG772" s="32"/>
      <c r="AH772" s="26"/>
    </row>
    <row r="773" spans="25:34">
      <c r="Y773" s="14"/>
      <c r="Z773" s="14"/>
      <c r="AA773" s="14"/>
      <c r="AB773" s="14"/>
      <c r="AC773" s="14"/>
      <c r="AD773" s="14"/>
      <c r="AE773" s="14"/>
      <c r="AF773" s="36"/>
      <c r="AG773" s="32"/>
      <c r="AH773" s="26"/>
    </row>
    <row r="774" spans="25:34">
      <c r="Y774" s="14"/>
      <c r="Z774" s="14"/>
      <c r="AA774" s="14"/>
      <c r="AB774" s="14"/>
      <c r="AC774" s="14"/>
      <c r="AD774" s="14"/>
      <c r="AE774" s="14"/>
      <c r="AF774" s="36"/>
      <c r="AG774" s="32"/>
      <c r="AH774" s="26"/>
    </row>
    <row r="775" spans="25:34">
      <c r="Y775" s="14"/>
      <c r="Z775" s="14"/>
      <c r="AA775" s="14"/>
      <c r="AB775" s="14"/>
      <c r="AC775" s="14"/>
      <c r="AD775" s="14"/>
      <c r="AE775" s="14"/>
      <c r="AF775" s="36"/>
      <c r="AG775" s="32"/>
      <c r="AH775" s="26"/>
    </row>
    <row r="776" spans="25:34">
      <c r="Y776" s="14"/>
      <c r="Z776" s="14"/>
      <c r="AA776" s="14"/>
      <c r="AB776" s="14"/>
      <c r="AC776" s="14"/>
      <c r="AD776" s="14"/>
      <c r="AE776" s="14"/>
      <c r="AF776" s="36"/>
      <c r="AG776" s="32"/>
      <c r="AH776" s="26"/>
    </row>
    <row r="777" spans="25:34">
      <c r="Y777" s="14"/>
      <c r="Z777" s="14"/>
      <c r="AA777" s="14"/>
      <c r="AB777" s="14"/>
      <c r="AC777" s="14"/>
      <c r="AD777" s="14"/>
      <c r="AE777" s="14"/>
      <c r="AF777" s="36"/>
      <c r="AG777" s="32"/>
      <c r="AH777" s="26"/>
    </row>
    <row r="778" spans="25:34">
      <c r="Y778" s="14"/>
      <c r="Z778" s="14"/>
      <c r="AA778" s="14"/>
      <c r="AB778" s="14"/>
      <c r="AC778" s="14"/>
      <c r="AD778" s="14"/>
      <c r="AE778" s="14"/>
      <c r="AF778" s="36"/>
      <c r="AG778" s="32"/>
      <c r="AH778" s="26"/>
    </row>
    <row r="779" spans="25:34">
      <c r="Y779" s="14"/>
      <c r="Z779" s="14"/>
      <c r="AA779" s="14"/>
      <c r="AB779" s="14"/>
      <c r="AC779" s="14"/>
      <c r="AD779" s="14"/>
      <c r="AE779" s="14"/>
      <c r="AF779" s="36"/>
      <c r="AG779" s="32"/>
      <c r="AH779" s="26"/>
    </row>
    <row r="780" spans="25:34">
      <c r="Y780" s="14"/>
      <c r="Z780" s="14"/>
      <c r="AA780" s="14"/>
      <c r="AB780" s="14"/>
      <c r="AC780" s="14"/>
      <c r="AD780" s="14"/>
      <c r="AE780" s="14"/>
      <c r="AF780" s="36"/>
      <c r="AG780" s="32"/>
      <c r="AH780" s="26"/>
    </row>
    <row r="781" spans="25:34">
      <c r="Y781" s="14"/>
      <c r="Z781" s="14"/>
      <c r="AA781" s="14"/>
      <c r="AB781" s="14"/>
      <c r="AC781" s="14"/>
      <c r="AD781" s="14"/>
      <c r="AE781" s="14"/>
      <c r="AF781" s="36"/>
      <c r="AG781" s="32"/>
      <c r="AH781" s="26"/>
    </row>
    <row r="782" spans="25:34">
      <c r="Y782" s="14"/>
      <c r="Z782" s="14"/>
      <c r="AA782" s="14"/>
      <c r="AB782" s="14"/>
      <c r="AC782" s="14"/>
      <c r="AD782" s="14"/>
      <c r="AE782" s="14"/>
      <c r="AF782" s="36"/>
      <c r="AG782" s="32"/>
      <c r="AH782" s="26"/>
    </row>
    <row r="783" spans="25:34">
      <c r="Y783" s="14"/>
      <c r="Z783" s="14"/>
      <c r="AA783" s="14"/>
      <c r="AB783" s="14"/>
      <c r="AC783" s="14"/>
      <c r="AD783" s="14"/>
      <c r="AE783" s="14"/>
      <c r="AF783" s="36"/>
      <c r="AG783" s="32"/>
      <c r="AH783" s="26"/>
    </row>
    <row r="784" spans="25:34">
      <c r="Y784" s="14"/>
      <c r="Z784" s="14"/>
      <c r="AA784" s="14"/>
      <c r="AB784" s="14"/>
      <c r="AC784" s="14"/>
      <c r="AD784" s="14"/>
      <c r="AE784" s="14"/>
      <c r="AF784" s="36"/>
      <c r="AG784" s="32"/>
      <c r="AH784" s="26"/>
    </row>
    <row r="785" spans="25:34">
      <c r="Y785" s="14"/>
      <c r="Z785" s="14"/>
      <c r="AA785" s="14"/>
      <c r="AB785" s="14"/>
      <c r="AC785" s="14"/>
      <c r="AD785" s="14"/>
      <c r="AE785" s="14"/>
      <c r="AF785" s="36"/>
      <c r="AG785" s="32"/>
      <c r="AH785" s="26"/>
    </row>
    <row r="786" spans="25:34">
      <c r="Y786" s="14"/>
      <c r="Z786" s="14"/>
      <c r="AA786" s="14"/>
      <c r="AB786" s="14"/>
      <c r="AC786" s="14"/>
      <c r="AD786" s="14"/>
      <c r="AE786" s="14"/>
      <c r="AF786" s="36"/>
      <c r="AG786" s="32"/>
      <c r="AH786" s="26"/>
    </row>
    <row r="787" spans="25:34">
      <c r="Y787" s="14"/>
      <c r="Z787" s="14"/>
      <c r="AA787" s="14"/>
      <c r="AB787" s="14"/>
      <c r="AC787" s="14"/>
      <c r="AD787" s="14"/>
      <c r="AE787" s="14"/>
      <c r="AF787" s="36"/>
      <c r="AG787" s="32"/>
      <c r="AH787" s="26"/>
    </row>
    <row r="788" spans="25:34">
      <c r="Y788" s="14"/>
      <c r="Z788" s="14"/>
      <c r="AA788" s="14"/>
      <c r="AB788" s="14"/>
      <c r="AC788" s="14"/>
      <c r="AD788" s="14"/>
      <c r="AE788" s="14"/>
      <c r="AF788" s="36"/>
      <c r="AG788" s="32"/>
      <c r="AH788" s="26"/>
    </row>
    <row r="789" spans="25:34">
      <c r="Y789" s="14"/>
      <c r="Z789" s="14"/>
      <c r="AA789" s="14"/>
      <c r="AB789" s="14"/>
      <c r="AC789" s="14"/>
      <c r="AD789" s="14"/>
      <c r="AE789" s="14"/>
      <c r="AF789" s="36"/>
      <c r="AG789" s="32"/>
      <c r="AH789" s="26"/>
    </row>
    <row r="790" spans="25:34">
      <c r="Y790" s="14"/>
      <c r="Z790" s="14"/>
      <c r="AA790" s="14"/>
      <c r="AB790" s="14"/>
      <c r="AC790" s="14"/>
      <c r="AD790" s="14"/>
      <c r="AE790" s="14"/>
      <c r="AF790" s="36"/>
      <c r="AG790" s="32"/>
      <c r="AH790" s="26"/>
    </row>
    <row r="791" spans="25:34">
      <c r="Y791" s="14"/>
      <c r="Z791" s="14"/>
      <c r="AA791" s="14"/>
      <c r="AB791" s="14"/>
      <c r="AC791" s="14"/>
      <c r="AD791" s="14"/>
      <c r="AE791" s="14"/>
      <c r="AF791" s="36"/>
      <c r="AG791" s="32"/>
      <c r="AH791" s="26"/>
    </row>
    <row r="792" spans="25:34">
      <c r="Y792" s="14"/>
      <c r="Z792" s="14"/>
      <c r="AA792" s="14"/>
      <c r="AB792" s="14"/>
      <c r="AC792" s="14"/>
      <c r="AD792" s="14"/>
      <c r="AE792" s="14"/>
      <c r="AF792" s="36"/>
      <c r="AG792" s="32"/>
      <c r="AH792" s="26"/>
    </row>
    <row r="793" spans="25:34">
      <c r="Y793" s="14"/>
      <c r="Z793" s="14"/>
      <c r="AA793" s="14"/>
      <c r="AB793" s="14"/>
      <c r="AC793" s="14"/>
      <c r="AD793" s="14"/>
      <c r="AE793" s="14"/>
      <c r="AF793" s="36"/>
      <c r="AG793" s="32"/>
      <c r="AH793" s="26"/>
    </row>
    <row r="794" spans="25:34">
      <c r="Y794" s="14"/>
      <c r="Z794" s="14"/>
      <c r="AA794" s="14"/>
      <c r="AB794" s="14"/>
      <c r="AC794" s="14"/>
      <c r="AD794" s="14"/>
      <c r="AE794" s="14"/>
      <c r="AF794" s="36"/>
      <c r="AG794" s="32"/>
      <c r="AH794" s="26"/>
    </row>
    <row r="795" spans="25:34">
      <c r="Y795" s="14"/>
      <c r="Z795" s="14"/>
      <c r="AA795" s="14"/>
      <c r="AB795" s="14"/>
      <c r="AC795" s="14"/>
      <c r="AD795" s="14"/>
      <c r="AE795" s="14"/>
      <c r="AF795" s="36"/>
      <c r="AG795" s="32"/>
      <c r="AH795" s="26"/>
    </row>
    <row r="796" spans="25:34">
      <c r="Y796" s="14"/>
      <c r="Z796" s="14"/>
      <c r="AA796" s="14"/>
      <c r="AB796" s="14"/>
      <c r="AC796" s="14"/>
      <c r="AD796" s="14"/>
      <c r="AE796" s="14"/>
      <c r="AF796" s="36"/>
      <c r="AG796" s="32"/>
      <c r="AH796" s="26"/>
    </row>
    <row r="797" spans="25:34">
      <c r="Y797" s="14"/>
      <c r="Z797" s="14"/>
      <c r="AA797" s="14"/>
      <c r="AB797" s="14"/>
      <c r="AC797" s="14"/>
      <c r="AD797" s="14"/>
      <c r="AE797" s="14"/>
      <c r="AF797" s="36"/>
      <c r="AG797" s="32"/>
      <c r="AH797" s="26"/>
    </row>
    <row r="798" spans="25:34">
      <c r="Y798" s="14"/>
      <c r="Z798" s="14"/>
      <c r="AA798" s="14"/>
      <c r="AB798" s="14"/>
      <c r="AC798" s="14"/>
      <c r="AD798" s="14"/>
      <c r="AE798" s="14"/>
      <c r="AF798" s="36"/>
      <c r="AG798" s="32"/>
      <c r="AH798" s="26"/>
    </row>
    <row r="799" spans="25:34">
      <c r="Y799" s="14"/>
      <c r="Z799" s="14"/>
      <c r="AA799" s="14"/>
      <c r="AB799" s="14"/>
      <c r="AC799" s="14"/>
      <c r="AD799" s="14"/>
      <c r="AE799" s="14"/>
      <c r="AF799" s="36"/>
      <c r="AG799" s="32"/>
      <c r="AH799" s="26"/>
    </row>
    <row r="800" spans="25:34">
      <c r="Y800" s="14"/>
      <c r="Z800" s="14"/>
      <c r="AA800" s="14"/>
      <c r="AB800" s="14"/>
      <c r="AC800" s="14"/>
      <c r="AD800" s="14"/>
      <c r="AE800" s="14"/>
      <c r="AF800" s="36"/>
      <c r="AG800" s="32"/>
      <c r="AH800" s="26"/>
    </row>
    <row r="801" spans="25:34">
      <c r="Y801" s="14"/>
      <c r="Z801" s="14"/>
      <c r="AA801" s="14"/>
      <c r="AB801" s="14"/>
      <c r="AC801" s="14"/>
      <c r="AD801" s="14"/>
      <c r="AE801" s="14"/>
      <c r="AF801" s="36"/>
      <c r="AG801" s="32"/>
      <c r="AH801" s="26"/>
    </row>
    <row r="802" spans="25:34">
      <c r="Y802" s="14"/>
      <c r="Z802" s="14"/>
      <c r="AA802" s="14"/>
      <c r="AB802" s="14"/>
      <c r="AC802" s="14"/>
      <c r="AD802" s="14"/>
      <c r="AE802" s="14"/>
      <c r="AF802" s="36"/>
      <c r="AG802" s="32"/>
      <c r="AH802" s="26"/>
    </row>
    <row r="803" spans="25:34">
      <c r="Y803" s="14"/>
      <c r="Z803" s="14"/>
      <c r="AA803" s="14"/>
      <c r="AB803" s="14"/>
      <c r="AC803" s="14"/>
      <c r="AD803" s="14"/>
      <c r="AE803" s="14"/>
      <c r="AF803" s="36"/>
      <c r="AG803" s="32"/>
      <c r="AH803" s="26"/>
    </row>
    <row r="804" spans="25:34">
      <c r="Y804" s="14"/>
      <c r="Z804" s="14"/>
      <c r="AA804" s="14"/>
      <c r="AB804" s="14"/>
      <c r="AC804" s="14"/>
      <c r="AD804" s="14"/>
      <c r="AE804" s="14"/>
      <c r="AF804" s="36"/>
      <c r="AG804" s="32"/>
      <c r="AH804" s="26"/>
    </row>
    <row r="805" spans="25:34">
      <c r="Y805" s="14"/>
      <c r="Z805" s="14"/>
      <c r="AA805" s="14"/>
      <c r="AB805" s="14"/>
      <c r="AC805" s="14"/>
      <c r="AD805" s="14"/>
      <c r="AE805" s="14"/>
      <c r="AF805" s="36"/>
      <c r="AG805" s="32"/>
      <c r="AH805" s="26"/>
    </row>
    <row r="806" spans="25:34">
      <c r="Y806" s="14"/>
      <c r="Z806" s="14"/>
      <c r="AA806" s="14"/>
      <c r="AB806" s="14"/>
      <c r="AC806" s="14"/>
      <c r="AD806" s="14"/>
      <c r="AE806" s="14"/>
      <c r="AF806" s="36"/>
      <c r="AG806" s="32"/>
      <c r="AH806" s="26"/>
    </row>
    <row r="807" spans="25:34">
      <c r="Y807" s="14"/>
      <c r="Z807" s="14"/>
      <c r="AA807" s="14"/>
      <c r="AB807" s="14"/>
      <c r="AC807" s="14"/>
      <c r="AD807" s="14"/>
      <c r="AE807" s="14"/>
      <c r="AF807" s="36"/>
      <c r="AG807" s="32"/>
      <c r="AH807" s="26"/>
    </row>
    <row r="808" spans="25:34">
      <c r="Y808" s="14"/>
      <c r="Z808" s="14"/>
      <c r="AA808" s="14"/>
      <c r="AB808" s="14"/>
      <c r="AC808" s="14"/>
      <c r="AD808" s="14"/>
      <c r="AE808" s="14"/>
      <c r="AF808" s="36"/>
      <c r="AG808" s="32"/>
      <c r="AH808" s="26"/>
    </row>
    <row r="809" spans="25:34">
      <c r="Y809" s="14"/>
      <c r="Z809" s="14"/>
      <c r="AA809" s="14"/>
      <c r="AB809" s="14"/>
      <c r="AC809" s="14"/>
      <c r="AD809" s="14"/>
      <c r="AE809" s="14"/>
      <c r="AF809" s="36"/>
      <c r="AG809" s="32"/>
      <c r="AH809" s="26"/>
    </row>
    <row r="810" spans="25:34">
      <c r="Y810" s="14"/>
      <c r="Z810" s="14"/>
      <c r="AA810" s="14"/>
      <c r="AB810" s="14"/>
      <c r="AC810" s="14"/>
      <c r="AD810" s="14"/>
      <c r="AE810" s="14"/>
      <c r="AF810" s="36"/>
      <c r="AG810" s="32"/>
      <c r="AH810" s="26"/>
    </row>
    <row r="811" spans="25:34">
      <c r="Y811" s="14"/>
      <c r="Z811" s="14"/>
      <c r="AA811" s="14"/>
      <c r="AB811" s="14"/>
      <c r="AC811" s="14"/>
      <c r="AD811" s="14"/>
      <c r="AE811" s="14"/>
      <c r="AF811" s="36"/>
      <c r="AG811" s="32"/>
      <c r="AH811" s="26"/>
    </row>
    <row r="812" spans="25:34">
      <c r="Y812" s="14"/>
      <c r="Z812" s="14"/>
      <c r="AA812" s="14"/>
      <c r="AB812" s="14"/>
      <c r="AC812" s="14"/>
      <c r="AD812" s="14"/>
      <c r="AE812" s="14"/>
      <c r="AF812" s="36"/>
      <c r="AG812" s="32"/>
      <c r="AH812" s="26"/>
    </row>
    <row r="813" spans="25:34">
      <c r="Y813" s="14"/>
      <c r="Z813" s="14"/>
      <c r="AA813" s="14"/>
      <c r="AB813" s="14"/>
      <c r="AC813" s="14"/>
      <c r="AD813" s="14"/>
      <c r="AE813" s="14"/>
      <c r="AF813" s="36"/>
      <c r="AG813" s="32"/>
      <c r="AH813" s="26"/>
    </row>
    <row r="814" spans="25:34">
      <c r="Y814" s="14"/>
      <c r="Z814" s="14"/>
      <c r="AA814" s="14"/>
      <c r="AB814" s="14"/>
      <c r="AC814" s="14"/>
      <c r="AD814" s="14"/>
      <c r="AE814" s="14"/>
      <c r="AF814" s="36"/>
      <c r="AG814" s="32"/>
      <c r="AH814" s="26"/>
    </row>
    <row r="815" spans="25:34">
      <c r="Y815" s="14"/>
      <c r="Z815" s="14"/>
      <c r="AA815" s="14"/>
      <c r="AB815" s="14"/>
      <c r="AC815" s="14"/>
      <c r="AD815" s="14"/>
      <c r="AE815" s="14"/>
      <c r="AF815" s="36"/>
      <c r="AG815" s="32"/>
      <c r="AH815" s="26"/>
    </row>
    <row r="816" spans="25:34">
      <c r="Y816" s="14"/>
      <c r="Z816" s="14"/>
      <c r="AA816" s="14"/>
      <c r="AB816" s="14"/>
      <c r="AC816" s="14"/>
      <c r="AD816" s="14"/>
      <c r="AE816" s="14"/>
      <c r="AF816" s="36"/>
      <c r="AG816" s="32"/>
      <c r="AH816" s="26"/>
    </row>
    <row r="817" spans="25:34">
      <c r="Y817" s="14"/>
      <c r="Z817" s="14"/>
      <c r="AA817" s="14"/>
      <c r="AB817" s="14"/>
      <c r="AC817" s="14"/>
      <c r="AD817" s="14"/>
      <c r="AE817" s="14"/>
      <c r="AF817" s="36"/>
      <c r="AG817" s="32"/>
      <c r="AH817" s="26"/>
    </row>
    <row r="818" spans="25:34">
      <c r="Y818" s="14"/>
      <c r="Z818" s="14"/>
      <c r="AA818" s="14"/>
      <c r="AB818" s="14"/>
      <c r="AC818" s="14"/>
      <c r="AD818" s="14"/>
      <c r="AE818" s="14"/>
      <c r="AF818" s="36"/>
      <c r="AG818" s="32"/>
      <c r="AH818" s="26"/>
    </row>
    <row r="819" spans="25:34">
      <c r="Y819" s="14"/>
      <c r="Z819" s="14"/>
      <c r="AA819" s="14"/>
      <c r="AB819" s="14"/>
      <c r="AC819" s="14"/>
      <c r="AD819" s="14"/>
      <c r="AE819" s="14"/>
      <c r="AF819" s="36"/>
      <c r="AG819" s="32"/>
      <c r="AH819" s="26"/>
    </row>
    <row r="820" spans="25:34">
      <c r="Y820" s="14"/>
      <c r="Z820" s="14"/>
      <c r="AA820" s="14"/>
      <c r="AB820" s="14"/>
      <c r="AC820" s="14"/>
      <c r="AD820" s="14"/>
      <c r="AE820" s="14"/>
      <c r="AF820" s="36"/>
      <c r="AG820" s="32"/>
      <c r="AH820" s="26"/>
    </row>
    <row r="821" spans="25:34">
      <c r="Y821" s="14"/>
      <c r="Z821" s="14"/>
      <c r="AA821" s="14"/>
      <c r="AB821" s="14"/>
      <c r="AC821" s="14"/>
      <c r="AD821" s="14"/>
      <c r="AE821" s="14"/>
      <c r="AF821" s="36"/>
      <c r="AG821" s="32"/>
      <c r="AH821" s="26"/>
    </row>
    <row r="822" spans="25:34">
      <c r="Y822" s="14"/>
      <c r="Z822" s="14"/>
      <c r="AA822" s="14"/>
      <c r="AB822" s="14"/>
      <c r="AC822" s="14"/>
      <c r="AD822" s="14"/>
      <c r="AE822" s="14"/>
      <c r="AF822" s="36"/>
      <c r="AG822" s="32"/>
      <c r="AH822" s="26"/>
    </row>
    <row r="823" spans="25:34">
      <c r="Y823" s="14"/>
      <c r="Z823" s="14"/>
      <c r="AA823" s="14"/>
      <c r="AB823" s="14"/>
      <c r="AC823" s="14"/>
      <c r="AD823" s="14"/>
      <c r="AE823" s="14"/>
      <c r="AF823" s="36"/>
      <c r="AG823" s="32"/>
      <c r="AH823" s="26"/>
    </row>
    <row r="824" spans="25:34">
      <c r="Y824" s="14"/>
      <c r="Z824" s="14"/>
      <c r="AA824" s="14"/>
      <c r="AB824" s="14"/>
      <c r="AC824" s="14"/>
      <c r="AD824" s="14"/>
      <c r="AE824" s="14"/>
      <c r="AF824" s="36"/>
      <c r="AG824" s="32"/>
      <c r="AH824" s="26"/>
    </row>
    <row r="825" spans="25:34">
      <c r="Y825" s="14"/>
      <c r="Z825" s="14"/>
      <c r="AA825" s="14"/>
      <c r="AB825" s="14"/>
      <c r="AC825" s="14"/>
      <c r="AD825" s="14"/>
      <c r="AE825" s="14"/>
      <c r="AF825" s="36"/>
      <c r="AG825" s="32"/>
      <c r="AH825" s="26"/>
    </row>
    <row r="826" spans="25:34">
      <c r="Y826" s="14"/>
      <c r="Z826" s="14"/>
      <c r="AA826" s="14"/>
      <c r="AB826" s="14"/>
      <c r="AC826" s="14"/>
      <c r="AD826" s="14"/>
      <c r="AE826" s="14"/>
      <c r="AF826" s="36"/>
      <c r="AG826" s="32"/>
      <c r="AH826" s="26"/>
    </row>
    <row r="827" spans="25:34">
      <c r="Y827" s="14"/>
      <c r="Z827" s="14"/>
      <c r="AA827" s="14"/>
      <c r="AB827" s="14"/>
      <c r="AC827" s="14"/>
      <c r="AD827" s="14"/>
      <c r="AE827" s="14"/>
      <c r="AF827" s="36"/>
      <c r="AG827" s="32"/>
      <c r="AH827" s="26"/>
    </row>
    <row r="828" spans="25:34">
      <c r="Y828" s="14"/>
      <c r="Z828" s="14"/>
      <c r="AA828" s="14"/>
      <c r="AB828" s="14"/>
      <c r="AC828" s="14"/>
      <c r="AD828" s="14"/>
      <c r="AE828" s="14"/>
      <c r="AF828" s="36"/>
      <c r="AG828" s="32"/>
      <c r="AH828" s="26"/>
    </row>
    <row r="829" spans="25:34">
      <c r="Y829" s="14"/>
      <c r="Z829" s="14"/>
      <c r="AA829" s="14"/>
      <c r="AB829" s="14"/>
      <c r="AC829" s="14"/>
      <c r="AD829" s="14"/>
      <c r="AE829" s="14"/>
      <c r="AF829" s="36"/>
      <c r="AG829" s="32"/>
      <c r="AH829" s="26"/>
    </row>
    <row r="830" spans="25:34">
      <c r="Y830" s="14"/>
      <c r="Z830" s="14"/>
      <c r="AA830" s="14"/>
      <c r="AB830" s="14"/>
      <c r="AC830" s="14"/>
      <c r="AD830" s="14"/>
      <c r="AE830" s="14"/>
      <c r="AF830" s="36"/>
      <c r="AG830" s="32"/>
      <c r="AH830" s="26"/>
    </row>
    <row r="831" spans="25:34">
      <c r="Y831" s="14"/>
      <c r="Z831" s="14"/>
      <c r="AA831" s="14"/>
      <c r="AB831" s="14"/>
      <c r="AC831" s="14"/>
      <c r="AD831" s="14"/>
      <c r="AE831" s="14"/>
      <c r="AF831" s="36"/>
      <c r="AG831" s="32"/>
      <c r="AH831" s="26"/>
    </row>
    <row r="832" spans="25:34">
      <c r="Y832" s="14"/>
      <c r="Z832" s="14"/>
      <c r="AA832" s="14"/>
      <c r="AB832" s="14"/>
      <c r="AC832" s="14"/>
      <c r="AD832" s="14"/>
      <c r="AE832" s="14"/>
      <c r="AF832" s="36"/>
      <c r="AG832" s="32"/>
      <c r="AH832" s="26"/>
    </row>
    <row r="833" spans="25:34">
      <c r="Y833" s="14"/>
      <c r="Z833" s="14"/>
      <c r="AA833" s="14"/>
      <c r="AB833" s="14"/>
      <c r="AC833" s="14"/>
      <c r="AD833" s="14"/>
      <c r="AE833" s="14"/>
      <c r="AF833" s="36"/>
      <c r="AG833" s="32"/>
      <c r="AH833" s="26"/>
    </row>
    <row r="834" spans="25:34">
      <c r="Y834" s="14"/>
      <c r="Z834" s="14"/>
      <c r="AA834" s="14"/>
      <c r="AB834" s="14"/>
      <c r="AC834" s="14"/>
      <c r="AD834" s="14"/>
      <c r="AE834" s="14"/>
      <c r="AF834" s="36"/>
      <c r="AG834" s="32"/>
      <c r="AH834" s="26"/>
    </row>
    <row r="835" spans="25:34">
      <c r="Y835" s="14"/>
      <c r="Z835" s="14"/>
      <c r="AA835" s="14"/>
      <c r="AB835" s="14"/>
      <c r="AC835" s="14"/>
      <c r="AD835" s="14"/>
      <c r="AE835" s="14"/>
      <c r="AF835" s="36"/>
      <c r="AG835" s="32"/>
      <c r="AH835" s="26"/>
    </row>
    <row r="836" spans="25:34">
      <c r="Y836" s="14"/>
      <c r="Z836" s="14"/>
      <c r="AA836" s="14"/>
      <c r="AB836" s="14"/>
      <c r="AC836" s="14"/>
      <c r="AD836" s="14"/>
      <c r="AE836" s="14"/>
      <c r="AF836" s="36"/>
      <c r="AG836" s="32"/>
      <c r="AH836" s="26"/>
    </row>
    <row r="837" spans="25:34">
      <c r="Y837" s="14"/>
      <c r="Z837" s="14"/>
      <c r="AA837" s="14"/>
      <c r="AB837" s="14"/>
      <c r="AC837" s="14"/>
      <c r="AD837" s="14"/>
      <c r="AE837" s="14"/>
      <c r="AF837" s="36"/>
      <c r="AG837" s="32"/>
      <c r="AH837" s="26"/>
    </row>
    <row r="838" spans="25:34">
      <c r="Y838" s="14"/>
      <c r="Z838" s="14"/>
      <c r="AA838" s="14"/>
      <c r="AB838" s="14"/>
      <c r="AC838" s="14"/>
      <c r="AD838" s="14"/>
      <c r="AE838" s="14"/>
      <c r="AF838" s="36"/>
      <c r="AG838" s="32"/>
      <c r="AH838" s="26"/>
    </row>
    <row r="839" spans="25:34">
      <c r="Y839" s="14"/>
      <c r="Z839" s="14"/>
      <c r="AA839" s="14"/>
      <c r="AB839" s="14"/>
      <c r="AC839" s="14"/>
      <c r="AD839" s="14"/>
      <c r="AE839" s="14"/>
      <c r="AF839" s="36"/>
      <c r="AG839" s="32"/>
      <c r="AH839" s="26"/>
    </row>
    <row r="840" spans="25:34">
      <c r="Y840" s="14"/>
      <c r="Z840" s="14"/>
      <c r="AA840" s="14"/>
      <c r="AB840" s="14"/>
      <c r="AC840" s="14"/>
      <c r="AD840" s="14"/>
      <c r="AE840" s="14"/>
      <c r="AF840" s="36"/>
      <c r="AG840" s="32"/>
      <c r="AH840" s="26"/>
    </row>
    <row r="841" spans="25:34">
      <c r="Y841" s="14"/>
      <c r="Z841" s="14"/>
      <c r="AA841" s="14"/>
      <c r="AB841" s="14"/>
      <c r="AC841" s="14"/>
      <c r="AD841" s="14"/>
      <c r="AE841" s="14"/>
      <c r="AF841" s="36"/>
      <c r="AG841" s="32"/>
      <c r="AH841" s="26"/>
    </row>
    <row r="842" spans="25:34">
      <c r="Y842" s="14"/>
      <c r="Z842" s="14"/>
      <c r="AA842" s="14"/>
      <c r="AB842" s="14"/>
      <c r="AC842" s="14"/>
      <c r="AD842" s="14"/>
      <c r="AE842" s="14"/>
      <c r="AF842" s="36"/>
      <c r="AG842" s="32"/>
      <c r="AH842" s="26"/>
    </row>
    <row r="843" spans="25:34">
      <c r="Y843" s="14"/>
      <c r="Z843" s="14"/>
      <c r="AA843" s="14"/>
      <c r="AB843" s="14"/>
      <c r="AC843" s="14"/>
      <c r="AD843" s="14"/>
      <c r="AE843" s="14"/>
      <c r="AF843" s="36"/>
      <c r="AG843" s="32"/>
      <c r="AH843" s="26"/>
    </row>
    <row r="844" spans="25:34">
      <c r="Y844" s="14"/>
      <c r="Z844" s="14"/>
      <c r="AA844" s="14"/>
      <c r="AB844" s="14"/>
      <c r="AC844" s="14"/>
      <c r="AD844" s="14"/>
      <c r="AE844" s="14"/>
      <c r="AF844" s="36"/>
      <c r="AG844" s="32"/>
      <c r="AH844" s="26"/>
    </row>
    <row r="845" spans="25:34">
      <c r="Y845" s="14"/>
      <c r="Z845" s="14"/>
      <c r="AA845" s="14"/>
      <c r="AB845" s="14"/>
      <c r="AC845" s="14"/>
      <c r="AD845" s="14"/>
      <c r="AE845" s="14"/>
      <c r="AF845" s="36"/>
      <c r="AG845" s="32"/>
      <c r="AH845" s="26"/>
    </row>
    <row r="846" spans="25:34">
      <c r="Y846" s="14"/>
      <c r="Z846" s="14"/>
      <c r="AA846" s="14"/>
      <c r="AB846" s="14"/>
      <c r="AC846" s="14"/>
      <c r="AD846" s="14"/>
      <c r="AE846" s="14"/>
      <c r="AF846" s="36"/>
      <c r="AG846" s="32"/>
      <c r="AH846" s="26"/>
    </row>
    <row r="847" spans="25:34">
      <c r="Y847" s="14"/>
      <c r="Z847" s="14"/>
      <c r="AA847" s="14"/>
      <c r="AB847" s="14"/>
      <c r="AC847" s="14"/>
      <c r="AD847" s="14"/>
      <c r="AE847" s="14"/>
      <c r="AF847" s="36"/>
      <c r="AG847" s="32"/>
      <c r="AH847" s="26"/>
    </row>
    <row r="848" spans="25:34">
      <c r="Y848" s="14"/>
      <c r="Z848" s="14"/>
      <c r="AA848" s="14"/>
      <c r="AB848" s="14"/>
      <c r="AC848" s="14"/>
      <c r="AD848" s="14"/>
      <c r="AE848" s="14"/>
      <c r="AF848" s="36"/>
      <c r="AG848" s="32"/>
      <c r="AH848" s="26"/>
    </row>
    <row r="849" spans="25:34">
      <c r="Y849" s="14"/>
      <c r="Z849" s="14"/>
      <c r="AA849" s="14"/>
      <c r="AB849" s="14"/>
      <c r="AC849" s="14"/>
      <c r="AD849" s="14"/>
      <c r="AE849" s="14"/>
      <c r="AF849" s="36"/>
      <c r="AG849" s="32"/>
      <c r="AH849" s="26"/>
    </row>
    <row r="850" spans="25:34">
      <c r="Y850" s="14"/>
      <c r="Z850" s="14"/>
      <c r="AA850" s="14"/>
      <c r="AB850" s="14"/>
      <c r="AC850" s="14"/>
      <c r="AD850" s="14"/>
      <c r="AE850" s="14"/>
      <c r="AF850" s="36"/>
      <c r="AG850" s="32"/>
      <c r="AH850" s="26"/>
    </row>
    <row r="851" spans="25:34">
      <c r="Y851" s="14"/>
      <c r="Z851" s="14"/>
      <c r="AA851" s="14"/>
      <c r="AB851" s="14"/>
      <c r="AC851" s="14"/>
      <c r="AD851" s="14"/>
      <c r="AE851" s="14"/>
      <c r="AF851" s="36"/>
      <c r="AG851" s="32"/>
      <c r="AH851" s="26"/>
    </row>
    <row r="852" spans="25:34">
      <c r="Y852" s="14"/>
      <c r="Z852" s="14"/>
      <c r="AA852" s="14"/>
      <c r="AB852" s="14"/>
      <c r="AC852" s="14"/>
      <c r="AD852" s="14"/>
      <c r="AE852" s="14"/>
      <c r="AF852" s="36"/>
      <c r="AG852" s="32"/>
      <c r="AH852" s="26"/>
    </row>
    <row r="853" spans="25:34">
      <c r="Y853" s="14"/>
      <c r="Z853" s="14"/>
      <c r="AA853" s="14"/>
      <c r="AB853" s="14"/>
      <c r="AC853" s="14"/>
      <c r="AD853" s="14"/>
      <c r="AE853" s="14"/>
      <c r="AF853" s="36"/>
      <c r="AG853" s="32"/>
      <c r="AH853" s="26"/>
    </row>
    <row r="854" spans="25:34">
      <c r="Y854" s="14"/>
      <c r="Z854" s="14"/>
      <c r="AA854" s="14"/>
      <c r="AB854" s="14"/>
      <c r="AC854" s="14"/>
      <c r="AD854" s="14"/>
      <c r="AE854" s="14"/>
      <c r="AF854" s="36"/>
      <c r="AG854" s="32"/>
      <c r="AH854" s="26"/>
    </row>
    <row r="855" spans="25:34">
      <c r="Y855" s="14"/>
      <c r="Z855" s="14"/>
      <c r="AA855" s="14"/>
      <c r="AB855" s="14"/>
      <c r="AC855" s="14"/>
      <c r="AD855" s="14"/>
      <c r="AE855" s="14"/>
      <c r="AF855" s="36"/>
      <c r="AG855" s="32"/>
      <c r="AH855" s="26"/>
    </row>
    <row r="856" spans="25:34">
      <c r="Y856" s="14"/>
      <c r="Z856" s="14"/>
      <c r="AA856" s="14"/>
      <c r="AB856" s="14"/>
      <c r="AC856" s="14"/>
      <c r="AD856" s="14"/>
      <c r="AE856" s="14"/>
      <c r="AF856" s="36"/>
      <c r="AG856" s="32"/>
      <c r="AH856" s="26"/>
    </row>
    <row r="857" spans="25:34">
      <c r="Y857" s="14"/>
      <c r="Z857" s="14"/>
      <c r="AA857" s="14"/>
      <c r="AB857" s="14"/>
      <c r="AC857" s="14"/>
      <c r="AD857" s="14"/>
      <c r="AE857" s="14"/>
      <c r="AF857" s="36"/>
      <c r="AG857" s="32"/>
      <c r="AH857" s="26"/>
    </row>
    <row r="858" spans="25:34">
      <c r="Y858" s="14"/>
      <c r="Z858" s="14"/>
      <c r="AA858" s="14"/>
      <c r="AB858" s="14"/>
      <c r="AC858" s="14"/>
      <c r="AD858" s="14"/>
      <c r="AE858" s="14"/>
      <c r="AF858" s="36"/>
      <c r="AG858" s="32"/>
      <c r="AH858" s="26"/>
    </row>
    <row r="859" spans="25:34">
      <c r="Y859" s="14"/>
      <c r="Z859" s="14"/>
      <c r="AA859" s="14"/>
      <c r="AB859" s="14"/>
      <c r="AC859" s="14"/>
      <c r="AD859" s="14"/>
      <c r="AE859" s="14"/>
      <c r="AF859" s="36"/>
      <c r="AG859" s="32"/>
      <c r="AH859" s="26"/>
    </row>
    <row r="860" spans="25:34">
      <c r="Y860" s="14"/>
      <c r="Z860" s="14"/>
      <c r="AA860" s="14"/>
      <c r="AB860" s="14"/>
      <c r="AC860" s="14"/>
      <c r="AD860" s="14"/>
      <c r="AE860" s="14"/>
      <c r="AF860" s="36"/>
      <c r="AG860" s="32"/>
      <c r="AH860" s="26"/>
    </row>
    <row r="861" spans="25:34">
      <c r="Y861" s="14"/>
      <c r="Z861" s="14"/>
      <c r="AA861" s="14"/>
      <c r="AB861" s="14"/>
      <c r="AC861" s="14"/>
      <c r="AD861" s="14"/>
      <c r="AE861" s="14"/>
      <c r="AF861" s="36"/>
      <c r="AG861" s="32"/>
      <c r="AH861" s="26"/>
    </row>
    <row r="862" spans="25:34">
      <c r="Y862" s="14"/>
      <c r="Z862" s="14"/>
      <c r="AA862" s="14"/>
      <c r="AB862" s="14"/>
      <c r="AC862" s="14"/>
      <c r="AD862" s="14"/>
      <c r="AE862" s="14"/>
      <c r="AF862" s="36"/>
      <c r="AG862" s="32"/>
      <c r="AH862" s="26"/>
    </row>
    <row r="863" spans="25:34">
      <c r="Y863" s="14"/>
      <c r="Z863" s="14"/>
      <c r="AA863" s="14"/>
      <c r="AB863" s="14"/>
      <c r="AC863" s="14"/>
      <c r="AD863" s="14"/>
      <c r="AE863" s="14"/>
      <c r="AF863" s="36"/>
      <c r="AG863" s="32"/>
      <c r="AH863" s="26"/>
    </row>
    <row r="864" spans="25:34">
      <c r="Y864" s="14"/>
      <c r="Z864" s="14"/>
      <c r="AA864" s="14"/>
      <c r="AB864" s="14"/>
      <c r="AC864" s="14"/>
      <c r="AD864" s="14"/>
      <c r="AE864" s="14"/>
      <c r="AF864" s="36"/>
      <c r="AG864" s="28"/>
      <c r="AH864" s="26"/>
    </row>
    <row r="865" spans="25:34">
      <c r="Y865" s="14"/>
      <c r="Z865" s="14"/>
      <c r="AA865" s="14"/>
      <c r="AB865" s="14"/>
      <c r="AC865" s="14"/>
      <c r="AD865" s="14"/>
      <c r="AE865" s="14"/>
      <c r="AF865" s="36"/>
      <c r="AG865" s="28"/>
      <c r="AH865" s="26"/>
    </row>
    <row r="866" spans="25:34">
      <c r="Y866" s="14"/>
      <c r="Z866" s="14"/>
      <c r="AA866" s="14"/>
      <c r="AB866" s="14"/>
      <c r="AC866" s="14"/>
      <c r="AD866" s="14"/>
      <c r="AE866" s="14"/>
      <c r="AF866" s="36"/>
      <c r="AG866" s="28"/>
      <c r="AH866" s="26"/>
    </row>
    <row r="867" spans="25:34">
      <c r="Y867" s="14"/>
      <c r="Z867" s="14"/>
      <c r="AA867" s="14"/>
      <c r="AB867" s="14"/>
      <c r="AC867" s="14"/>
      <c r="AD867" s="14"/>
      <c r="AE867" s="14"/>
      <c r="AF867" s="36"/>
      <c r="AG867" s="28"/>
      <c r="AH867" s="26"/>
    </row>
    <row r="868" spans="25:34">
      <c r="Y868" s="14"/>
      <c r="Z868" s="14"/>
      <c r="AA868" s="14"/>
      <c r="AB868" s="14"/>
      <c r="AC868" s="14"/>
      <c r="AD868" s="14"/>
      <c r="AE868" s="14"/>
      <c r="AF868" s="36"/>
      <c r="AG868" s="28"/>
      <c r="AH868" s="26"/>
    </row>
    <row r="869" spans="25:34">
      <c r="Y869" s="14"/>
      <c r="Z869" s="14"/>
      <c r="AA869" s="14"/>
      <c r="AB869" s="14"/>
      <c r="AC869" s="14"/>
      <c r="AD869" s="14"/>
      <c r="AE869" s="14"/>
      <c r="AF869" s="36"/>
      <c r="AG869" s="28"/>
      <c r="AH869" s="26"/>
    </row>
    <row r="870" spans="25:34">
      <c r="Y870" s="14"/>
      <c r="Z870" s="14"/>
      <c r="AA870" s="14"/>
      <c r="AB870" s="14"/>
      <c r="AC870" s="14"/>
      <c r="AD870" s="14"/>
      <c r="AE870" s="14"/>
      <c r="AF870" s="36"/>
      <c r="AG870" s="28"/>
      <c r="AH870" s="26"/>
    </row>
    <row r="871" spans="25:34">
      <c r="Y871" s="14"/>
      <c r="Z871" s="14"/>
      <c r="AA871" s="14"/>
      <c r="AB871" s="14"/>
      <c r="AC871" s="14"/>
      <c r="AD871" s="14"/>
      <c r="AE871" s="14"/>
      <c r="AF871" s="36"/>
      <c r="AG871" s="28"/>
      <c r="AH871" s="26"/>
    </row>
    <row r="872" spans="25:34">
      <c r="Y872" s="14"/>
      <c r="Z872" s="14"/>
      <c r="AA872" s="14"/>
      <c r="AB872" s="14"/>
      <c r="AC872" s="14"/>
      <c r="AD872" s="14"/>
      <c r="AE872" s="14"/>
      <c r="AF872" s="36"/>
      <c r="AG872" s="28"/>
      <c r="AH872" s="26"/>
    </row>
    <row r="873" spans="25:34">
      <c r="Y873" s="14"/>
      <c r="Z873" s="14"/>
      <c r="AA873" s="14"/>
      <c r="AB873" s="14"/>
      <c r="AC873" s="14"/>
      <c r="AD873" s="14"/>
      <c r="AE873" s="14"/>
      <c r="AF873" s="36"/>
      <c r="AG873" s="28"/>
      <c r="AH873" s="26"/>
    </row>
    <row r="874" spans="25:34">
      <c r="Y874" s="14"/>
      <c r="Z874" s="14"/>
      <c r="AA874" s="14"/>
      <c r="AB874" s="14"/>
      <c r="AC874" s="14"/>
      <c r="AD874" s="14"/>
      <c r="AE874" s="14"/>
      <c r="AF874" s="36"/>
      <c r="AG874" s="28"/>
      <c r="AH874" s="26"/>
    </row>
    <row r="875" spans="25:34">
      <c r="Y875" s="14"/>
      <c r="Z875" s="14"/>
      <c r="AA875" s="14"/>
      <c r="AB875" s="14"/>
      <c r="AC875" s="14"/>
      <c r="AD875" s="14"/>
      <c r="AE875" s="14"/>
      <c r="AF875" s="36"/>
      <c r="AG875" s="28"/>
      <c r="AH875" s="26"/>
    </row>
    <row r="876" spans="25:34">
      <c r="Y876" s="14"/>
      <c r="Z876" s="14"/>
      <c r="AA876" s="14"/>
      <c r="AB876" s="14"/>
      <c r="AC876" s="14"/>
      <c r="AD876" s="14"/>
      <c r="AE876" s="14"/>
      <c r="AF876" s="36"/>
      <c r="AG876" s="28"/>
      <c r="AH876" s="26"/>
    </row>
    <row r="877" spans="25:34">
      <c r="Y877" s="14"/>
      <c r="Z877" s="14"/>
      <c r="AA877" s="14"/>
      <c r="AB877" s="14"/>
      <c r="AC877" s="14"/>
      <c r="AD877" s="14"/>
      <c r="AE877" s="14"/>
      <c r="AF877" s="36"/>
      <c r="AG877" s="28"/>
      <c r="AH877" s="26"/>
    </row>
    <row r="878" spans="25:34">
      <c r="Y878" s="14"/>
      <c r="Z878" s="14"/>
      <c r="AA878" s="14"/>
      <c r="AB878" s="14"/>
      <c r="AC878" s="14"/>
      <c r="AD878" s="14"/>
      <c r="AE878" s="14"/>
      <c r="AF878" s="36"/>
      <c r="AG878" s="28"/>
      <c r="AH878" s="26"/>
    </row>
    <row r="879" spans="25:34">
      <c r="Y879" s="14"/>
      <c r="Z879" s="14"/>
      <c r="AA879" s="14"/>
      <c r="AB879" s="14"/>
      <c r="AC879" s="14"/>
      <c r="AD879" s="14"/>
      <c r="AE879" s="14"/>
      <c r="AF879" s="36"/>
      <c r="AG879" s="28"/>
      <c r="AH879" s="26"/>
    </row>
    <row r="880" spans="25:34">
      <c r="Y880" s="14"/>
      <c r="Z880" s="14"/>
      <c r="AA880" s="14"/>
      <c r="AB880" s="14"/>
      <c r="AC880" s="14"/>
      <c r="AD880" s="14"/>
      <c r="AE880" s="14"/>
      <c r="AF880" s="36"/>
      <c r="AG880" s="28"/>
      <c r="AH880" s="26"/>
    </row>
    <row r="881" spans="25:34">
      <c r="Y881" s="14"/>
      <c r="Z881" s="14"/>
      <c r="AA881" s="14"/>
      <c r="AB881" s="14"/>
      <c r="AC881" s="14"/>
      <c r="AD881" s="14"/>
      <c r="AE881" s="14"/>
      <c r="AF881" s="36"/>
      <c r="AG881" s="28"/>
      <c r="AH881" s="26"/>
    </row>
    <row r="882" spans="25:34">
      <c r="Y882" s="14"/>
      <c r="Z882" s="14"/>
      <c r="AA882" s="14"/>
      <c r="AB882" s="14"/>
      <c r="AC882" s="14"/>
      <c r="AD882" s="14"/>
      <c r="AE882" s="14"/>
      <c r="AF882" s="36"/>
      <c r="AG882" s="28"/>
      <c r="AH882" s="26"/>
    </row>
    <row r="883" spans="25:34">
      <c r="Y883" s="14"/>
      <c r="Z883" s="14"/>
      <c r="AA883" s="14"/>
      <c r="AB883" s="14"/>
      <c r="AC883" s="14"/>
      <c r="AD883" s="14"/>
      <c r="AE883" s="14"/>
      <c r="AF883" s="36"/>
      <c r="AG883" s="28"/>
      <c r="AH883" s="26"/>
    </row>
    <row r="884" spans="25:34">
      <c r="Y884" s="14"/>
      <c r="Z884" s="14"/>
      <c r="AA884" s="14"/>
      <c r="AB884" s="14"/>
      <c r="AC884" s="14"/>
      <c r="AD884" s="14"/>
      <c r="AE884" s="14"/>
      <c r="AF884" s="36"/>
      <c r="AG884" s="28"/>
      <c r="AH884" s="26"/>
    </row>
    <row r="885" spans="25:34">
      <c r="Y885" s="14"/>
      <c r="Z885" s="14"/>
      <c r="AA885" s="14"/>
      <c r="AB885" s="14"/>
      <c r="AC885" s="14"/>
      <c r="AD885" s="14"/>
      <c r="AE885" s="14"/>
      <c r="AF885" s="36"/>
      <c r="AG885" s="28"/>
      <c r="AH885" s="26"/>
    </row>
    <row r="886" spans="25:34">
      <c r="Y886" s="14"/>
      <c r="Z886" s="14"/>
      <c r="AA886" s="14"/>
      <c r="AB886" s="14"/>
      <c r="AC886" s="14"/>
      <c r="AD886" s="14"/>
      <c r="AE886" s="14"/>
      <c r="AF886" s="36"/>
      <c r="AG886" s="28"/>
      <c r="AH886" s="26"/>
    </row>
    <row r="887" spans="25:34">
      <c r="Y887" s="14"/>
      <c r="Z887" s="14"/>
      <c r="AA887" s="14"/>
      <c r="AB887" s="14"/>
      <c r="AC887" s="14"/>
      <c r="AD887" s="14"/>
      <c r="AE887" s="14"/>
      <c r="AF887" s="36"/>
      <c r="AG887" s="28"/>
      <c r="AH887" s="26"/>
    </row>
    <row r="888" spans="25:34">
      <c r="Y888" s="14"/>
      <c r="Z888" s="14"/>
      <c r="AA888" s="14"/>
      <c r="AB888" s="14"/>
      <c r="AC888" s="14"/>
      <c r="AD888" s="14"/>
      <c r="AE888" s="14"/>
      <c r="AF888" s="36"/>
      <c r="AG888" s="28"/>
      <c r="AH888" s="26"/>
    </row>
    <row r="889" spans="25:34">
      <c r="Y889" s="14"/>
      <c r="Z889" s="14"/>
      <c r="AA889" s="14"/>
      <c r="AB889" s="14"/>
      <c r="AC889" s="14"/>
      <c r="AD889" s="14"/>
      <c r="AE889" s="14"/>
      <c r="AF889" s="36"/>
      <c r="AG889" s="28"/>
      <c r="AH889" s="26"/>
    </row>
    <row r="890" spans="25:34">
      <c r="Y890" s="14"/>
      <c r="Z890" s="14"/>
      <c r="AA890" s="14"/>
      <c r="AB890" s="14"/>
      <c r="AC890" s="14"/>
      <c r="AD890" s="14"/>
      <c r="AE890" s="14"/>
      <c r="AF890" s="36"/>
      <c r="AG890" s="28"/>
      <c r="AH890" s="26"/>
    </row>
    <row r="891" spans="25:34">
      <c r="Y891" s="14"/>
      <c r="Z891" s="14"/>
      <c r="AA891" s="14"/>
      <c r="AB891" s="14"/>
      <c r="AC891" s="14"/>
      <c r="AD891" s="14"/>
      <c r="AE891" s="14"/>
      <c r="AF891" s="36"/>
      <c r="AG891" s="28"/>
      <c r="AH891" s="26"/>
    </row>
    <row r="892" spans="25:34">
      <c r="Y892" s="14"/>
      <c r="Z892" s="14"/>
      <c r="AA892" s="14"/>
      <c r="AB892" s="14"/>
      <c r="AC892" s="14"/>
      <c r="AD892" s="14"/>
      <c r="AE892" s="14"/>
      <c r="AF892" s="36"/>
      <c r="AG892" s="28"/>
      <c r="AH892" s="26"/>
    </row>
    <row r="893" spans="25:34">
      <c r="Y893" s="14"/>
      <c r="Z893" s="14"/>
      <c r="AA893" s="14"/>
      <c r="AB893" s="14"/>
      <c r="AC893" s="14"/>
      <c r="AD893" s="14"/>
      <c r="AE893" s="14"/>
      <c r="AF893" s="36"/>
      <c r="AG893" s="28"/>
      <c r="AH893" s="26"/>
    </row>
    <row r="894" spans="25:34">
      <c r="Y894" s="14"/>
      <c r="Z894" s="14"/>
      <c r="AA894" s="14"/>
      <c r="AB894" s="14"/>
      <c r="AC894" s="14"/>
      <c r="AD894" s="14"/>
      <c r="AE894" s="14"/>
      <c r="AF894" s="36"/>
      <c r="AG894" s="28"/>
      <c r="AH894" s="26"/>
    </row>
    <row r="895" spans="25:34">
      <c r="Y895" s="14"/>
      <c r="Z895" s="14"/>
      <c r="AA895" s="14"/>
      <c r="AB895" s="14"/>
      <c r="AC895" s="14"/>
      <c r="AD895" s="14"/>
      <c r="AE895" s="14"/>
      <c r="AF895" s="36"/>
      <c r="AG895" s="28"/>
      <c r="AH895" s="26"/>
    </row>
    <row r="896" spans="25:34">
      <c r="Y896" s="14"/>
      <c r="Z896" s="14"/>
      <c r="AA896" s="14"/>
      <c r="AB896" s="14"/>
      <c r="AC896" s="14"/>
      <c r="AD896" s="14"/>
      <c r="AE896" s="14"/>
      <c r="AF896" s="36"/>
      <c r="AG896" s="28"/>
      <c r="AH896" s="26"/>
    </row>
    <row r="897" spans="25:34">
      <c r="Y897" s="14"/>
      <c r="Z897" s="14"/>
      <c r="AA897" s="14"/>
      <c r="AB897" s="14"/>
      <c r="AC897" s="14"/>
      <c r="AD897" s="14"/>
      <c r="AE897" s="14"/>
      <c r="AF897" s="36"/>
      <c r="AG897" s="28"/>
      <c r="AH897" s="26"/>
    </row>
    <row r="898" spans="25:34">
      <c r="Y898" s="14"/>
      <c r="Z898" s="14"/>
      <c r="AA898" s="14"/>
      <c r="AB898" s="14"/>
      <c r="AC898" s="14"/>
      <c r="AD898" s="14"/>
      <c r="AE898" s="14"/>
      <c r="AF898" s="36"/>
      <c r="AG898" s="28"/>
      <c r="AH898" s="26"/>
    </row>
    <row r="899" spans="25:34">
      <c r="Y899" s="14"/>
      <c r="Z899" s="14"/>
      <c r="AA899" s="14"/>
      <c r="AB899" s="14"/>
      <c r="AC899" s="14"/>
      <c r="AD899" s="14"/>
      <c r="AE899" s="14"/>
      <c r="AF899" s="36"/>
      <c r="AG899" s="28"/>
      <c r="AH899" s="26"/>
    </row>
    <row r="900" spans="25:34">
      <c r="Y900" s="14"/>
      <c r="Z900" s="14"/>
      <c r="AA900" s="14"/>
      <c r="AB900" s="14"/>
      <c r="AC900" s="14"/>
      <c r="AD900" s="14"/>
      <c r="AE900" s="14"/>
      <c r="AF900" s="36"/>
      <c r="AG900" s="28"/>
      <c r="AH900" s="26"/>
    </row>
    <row r="901" spans="25:34">
      <c r="Y901" s="14"/>
      <c r="Z901" s="14"/>
      <c r="AA901" s="14"/>
      <c r="AB901" s="14"/>
      <c r="AC901" s="14"/>
      <c r="AD901" s="14"/>
      <c r="AE901" s="14"/>
      <c r="AF901" s="36"/>
      <c r="AG901" s="28"/>
      <c r="AH901" s="26"/>
    </row>
    <row r="902" spans="25:34">
      <c r="Y902" s="14"/>
      <c r="Z902" s="14"/>
      <c r="AA902" s="14"/>
      <c r="AB902" s="14"/>
      <c r="AC902" s="14"/>
      <c r="AD902" s="14"/>
      <c r="AE902" s="14"/>
      <c r="AF902" s="36"/>
      <c r="AG902" s="28"/>
      <c r="AH902" s="26"/>
    </row>
    <row r="903" spans="25:34">
      <c r="Y903" s="14"/>
      <c r="Z903" s="14"/>
      <c r="AA903" s="14"/>
      <c r="AB903" s="14"/>
      <c r="AC903" s="14"/>
      <c r="AD903" s="14"/>
      <c r="AE903" s="14"/>
      <c r="AF903" s="36"/>
      <c r="AG903" s="28"/>
      <c r="AH903" s="26"/>
    </row>
    <row r="904" spans="25:34">
      <c r="Y904" s="14"/>
      <c r="Z904" s="14"/>
      <c r="AA904" s="14"/>
      <c r="AB904" s="14"/>
      <c r="AC904" s="14"/>
      <c r="AD904" s="14"/>
      <c r="AE904" s="14"/>
      <c r="AF904" s="36"/>
      <c r="AG904" s="28"/>
      <c r="AH904" s="26"/>
    </row>
    <row r="905" spans="25:34">
      <c r="Y905" s="14"/>
      <c r="Z905" s="14"/>
      <c r="AA905" s="14"/>
      <c r="AB905" s="14"/>
      <c r="AC905" s="14"/>
      <c r="AD905" s="14"/>
      <c r="AE905" s="14"/>
      <c r="AF905" s="36"/>
      <c r="AG905" s="28"/>
      <c r="AH905" s="26"/>
    </row>
    <row r="906" spans="25:34">
      <c r="Y906" s="14"/>
      <c r="Z906" s="14"/>
      <c r="AA906" s="14"/>
      <c r="AB906" s="14"/>
      <c r="AC906" s="14"/>
      <c r="AD906" s="14"/>
      <c r="AE906" s="14"/>
      <c r="AF906" s="36"/>
      <c r="AG906" s="28"/>
      <c r="AH906" s="26"/>
    </row>
    <row r="907" spans="25:34">
      <c r="Y907" s="14"/>
      <c r="Z907" s="14"/>
      <c r="AA907" s="14"/>
      <c r="AB907" s="14"/>
      <c r="AC907" s="14"/>
      <c r="AD907" s="14"/>
      <c r="AE907" s="14"/>
      <c r="AF907" s="36"/>
      <c r="AG907" s="28"/>
      <c r="AH907" s="26"/>
    </row>
    <row r="908" spans="25:34">
      <c r="Y908" s="14"/>
      <c r="Z908" s="14"/>
      <c r="AA908" s="14"/>
      <c r="AB908" s="14"/>
      <c r="AC908" s="14"/>
      <c r="AD908" s="14"/>
      <c r="AE908" s="14"/>
      <c r="AF908" s="36"/>
      <c r="AG908" s="28"/>
      <c r="AH908" s="26"/>
    </row>
    <row r="909" spans="25:34">
      <c r="Y909" s="14"/>
      <c r="Z909" s="14"/>
      <c r="AA909" s="14"/>
      <c r="AB909" s="14"/>
      <c r="AC909" s="14"/>
      <c r="AD909" s="14"/>
      <c r="AE909" s="14"/>
      <c r="AF909" s="36"/>
      <c r="AG909" s="28"/>
      <c r="AH909" s="26"/>
    </row>
    <row r="910" spans="25:34">
      <c r="Y910" s="14"/>
      <c r="Z910" s="14"/>
      <c r="AA910" s="14"/>
      <c r="AB910" s="14"/>
      <c r="AC910" s="14"/>
      <c r="AD910" s="14"/>
      <c r="AE910" s="14"/>
      <c r="AF910" s="36"/>
      <c r="AG910" s="28"/>
      <c r="AH910" s="26"/>
    </row>
    <row r="911" spans="25:34">
      <c r="Y911" s="14"/>
      <c r="Z911" s="14"/>
      <c r="AA911" s="14"/>
      <c r="AB911" s="14"/>
      <c r="AC911" s="14"/>
      <c r="AD911" s="14"/>
      <c r="AE911" s="14"/>
      <c r="AF911" s="36"/>
      <c r="AG911" s="28"/>
      <c r="AH911" s="26"/>
    </row>
    <row r="912" spans="25:34">
      <c r="Y912" s="14"/>
      <c r="Z912" s="14"/>
      <c r="AA912" s="14"/>
      <c r="AB912" s="14"/>
      <c r="AC912" s="14"/>
      <c r="AD912" s="14"/>
      <c r="AE912" s="14"/>
      <c r="AF912" s="36"/>
      <c r="AG912" s="28"/>
      <c r="AH912" s="26"/>
    </row>
    <row r="913" spans="25:34">
      <c r="Y913" s="14"/>
      <c r="Z913" s="14"/>
      <c r="AA913" s="14"/>
      <c r="AB913" s="14"/>
      <c r="AC913" s="14"/>
      <c r="AD913" s="14"/>
      <c r="AE913" s="14"/>
      <c r="AF913" s="36"/>
      <c r="AG913" s="28"/>
      <c r="AH913" s="26"/>
    </row>
    <row r="914" spans="25:34">
      <c r="Y914" s="14"/>
      <c r="Z914" s="14"/>
      <c r="AA914" s="14"/>
      <c r="AB914" s="14"/>
      <c r="AC914" s="14"/>
      <c r="AD914" s="14"/>
      <c r="AE914" s="14"/>
      <c r="AF914" s="36"/>
      <c r="AG914" s="28"/>
      <c r="AH914" s="26"/>
    </row>
    <row r="915" spans="25:34">
      <c r="Y915" s="14"/>
      <c r="Z915" s="14"/>
      <c r="AA915" s="14"/>
      <c r="AB915" s="14"/>
      <c r="AC915" s="14"/>
      <c r="AD915" s="14"/>
      <c r="AE915" s="14"/>
      <c r="AF915" s="36"/>
      <c r="AG915" s="28"/>
      <c r="AH915" s="26"/>
    </row>
    <row r="916" spans="25:34">
      <c r="Y916" s="14"/>
      <c r="Z916" s="14"/>
      <c r="AA916" s="14"/>
      <c r="AB916" s="14"/>
      <c r="AC916" s="14"/>
      <c r="AD916" s="14"/>
      <c r="AE916" s="14"/>
      <c r="AF916" s="36"/>
      <c r="AG916" s="28"/>
      <c r="AH916" s="26"/>
    </row>
    <row r="917" spans="25:34">
      <c r="Y917" s="14"/>
      <c r="Z917" s="14"/>
      <c r="AA917" s="14"/>
      <c r="AB917" s="14"/>
      <c r="AC917" s="14"/>
      <c r="AD917" s="14"/>
      <c r="AE917" s="14"/>
      <c r="AF917" s="36"/>
      <c r="AG917" s="28"/>
      <c r="AH917" s="26"/>
    </row>
    <row r="918" spans="25:34">
      <c r="Y918" s="14"/>
      <c r="Z918" s="14"/>
      <c r="AA918" s="14"/>
      <c r="AB918" s="14"/>
      <c r="AC918" s="14"/>
      <c r="AD918" s="14"/>
      <c r="AE918" s="14"/>
      <c r="AF918" s="36"/>
      <c r="AG918" s="28"/>
      <c r="AH918" s="26"/>
    </row>
    <row r="919" spans="25:34">
      <c r="Y919" s="14"/>
      <c r="Z919" s="14"/>
      <c r="AA919" s="14"/>
      <c r="AB919" s="14"/>
      <c r="AC919" s="14"/>
      <c r="AD919" s="14"/>
      <c r="AE919" s="14"/>
      <c r="AF919" s="36"/>
      <c r="AG919" s="28"/>
      <c r="AH919" s="26"/>
    </row>
    <row r="920" spans="25:34">
      <c r="Y920" s="14"/>
      <c r="Z920" s="14"/>
      <c r="AA920" s="14"/>
      <c r="AB920" s="14"/>
      <c r="AC920" s="14"/>
      <c r="AD920" s="14"/>
      <c r="AE920" s="14"/>
      <c r="AF920" s="36"/>
      <c r="AG920" s="28"/>
      <c r="AH920" s="26"/>
    </row>
    <row r="921" spans="25:34">
      <c r="Y921" s="14"/>
      <c r="Z921" s="14"/>
      <c r="AA921" s="14"/>
      <c r="AB921" s="14"/>
      <c r="AC921" s="14"/>
      <c r="AD921" s="14"/>
      <c r="AE921" s="14"/>
      <c r="AF921" s="36"/>
      <c r="AG921" s="28"/>
      <c r="AH921" s="26"/>
    </row>
    <row r="922" spans="25:34">
      <c r="Y922" s="14"/>
      <c r="Z922" s="14"/>
      <c r="AA922" s="14"/>
      <c r="AB922" s="14"/>
      <c r="AC922" s="14"/>
      <c r="AD922" s="14"/>
      <c r="AE922" s="14"/>
      <c r="AF922" s="36"/>
      <c r="AG922" s="28"/>
      <c r="AH922" s="26"/>
    </row>
    <row r="923" spans="25:34">
      <c r="Y923" s="14"/>
      <c r="Z923" s="14"/>
      <c r="AA923" s="14"/>
      <c r="AB923" s="14"/>
      <c r="AC923" s="14"/>
      <c r="AD923" s="14"/>
      <c r="AE923" s="14"/>
      <c r="AF923" s="36"/>
      <c r="AG923" s="28"/>
      <c r="AH923" s="26"/>
    </row>
    <row r="924" spans="25:34">
      <c r="Y924" s="14"/>
      <c r="Z924" s="14"/>
      <c r="AA924" s="14"/>
      <c r="AB924" s="14"/>
      <c r="AC924" s="14"/>
      <c r="AD924" s="14"/>
      <c r="AE924" s="14"/>
      <c r="AF924" s="36"/>
      <c r="AG924" s="28"/>
      <c r="AH924" s="26"/>
    </row>
    <row r="925" spans="25:34">
      <c r="Y925" s="14"/>
      <c r="Z925" s="14"/>
      <c r="AA925" s="14"/>
      <c r="AB925" s="14"/>
      <c r="AC925" s="14"/>
      <c r="AD925" s="14"/>
      <c r="AE925" s="14"/>
      <c r="AF925" s="36"/>
      <c r="AG925" s="28"/>
      <c r="AH925" s="26"/>
    </row>
    <row r="926" spans="25:34">
      <c r="Y926" s="14"/>
      <c r="Z926" s="14"/>
      <c r="AA926" s="14"/>
      <c r="AB926" s="14"/>
      <c r="AC926" s="14"/>
      <c r="AD926" s="14"/>
      <c r="AE926" s="14"/>
      <c r="AF926" s="36"/>
      <c r="AG926" s="28"/>
      <c r="AH926" s="26"/>
    </row>
    <row r="927" spans="25:34">
      <c r="Y927" s="14"/>
      <c r="Z927" s="14"/>
      <c r="AA927" s="14"/>
      <c r="AB927" s="14"/>
      <c r="AC927" s="14"/>
      <c r="AD927" s="14"/>
      <c r="AE927" s="14"/>
      <c r="AF927" s="36"/>
      <c r="AG927" s="28"/>
      <c r="AH927" s="26"/>
    </row>
    <row r="928" spans="25:34">
      <c r="Y928" s="14"/>
      <c r="Z928" s="14"/>
      <c r="AA928" s="14"/>
      <c r="AB928" s="14"/>
      <c r="AC928" s="14"/>
      <c r="AD928" s="14"/>
      <c r="AE928" s="14"/>
      <c r="AF928" s="36"/>
      <c r="AG928" s="28"/>
      <c r="AH928" s="26"/>
    </row>
    <row r="929" spans="25:34">
      <c r="Y929" s="14"/>
      <c r="Z929" s="14"/>
      <c r="AA929" s="14"/>
      <c r="AB929" s="14"/>
      <c r="AC929" s="14"/>
      <c r="AD929" s="14"/>
      <c r="AE929" s="14"/>
      <c r="AF929" s="36"/>
      <c r="AG929" s="28"/>
      <c r="AH929" s="26"/>
    </row>
    <row r="930" spans="25:34">
      <c r="Y930" s="14"/>
      <c r="Z930" s="14"/>
      <c r="AA930" s="14"/>
      <c r="AB930" s="14"/>
      <c r="AC930" s="14"/>
      <c r="AD930" s="14"/>
      <c r="AE930" s="14"/>
      <c r="AF930" s="36"/>
      <c r="AG930" s="28"/>
      <c r="AH930" s="26"/>
    </row>
    <row r="931" spans="25:34">
      <c r="Y931" s="14"/>
      <c r="Z931" s="14"/>
      <c r="AA931" s="14"/>
      <c r="AB931" s="14"/>
      <c r="AC931" s="14"/>
      <c r="AD931" s="14"/>
      <c r="AE931" s="14"/>
      <c r="AF931" s="36"/>
      <c r="AG931" s="28"/>
      <c r="AH931" s="26"/>
    </row>
    <row r="932" spans="25:34">
      <c r="Y932" s="14"/>
      <c r="Z932" s="14"/>
      <c r="AA932" s="14"/>
      <c r="AB932" s="14"/>
      <c r="AC932" s="14"/>
      <c r="AD932" s="14"/>
      <c r="AE932" s="14"/>
      <c r="AF932" s="36"/>
      <c r="AG932" s="28"/>
      <c r="AH932" s="26"/>
    </row>
    <row r="933" spans="25:34">
      <c r="Y933" s="14"/>
      <c r="Z933" s="14"/>
      <c r="AA933" s="14"/>
      <c r="AB933" s="14"/>
      <c r="AC933" s="14"/>
      <c r="AD933" s="14"/>
      <c r="AE933" s="14"/>
      <c r="AF933" s="36"/>
      <c r="AG933" s="28"/>
      <c r="AH933" s="26"/>
    </row>
    <row r="934" spans="25:34">
      <c r="Y934" s="14"/>
      <c r="Z934" s="14"/>
      <c r="AA934" s="14"/>
      <c r="AB934" s="14"/>
      <c r="AC934" s="14"/>
      <c r="AD934" s="14"/>
      <c r="AE934" s="14"/>
      <c r="AF934" s="36"/>
      <c r="AG934" s="28"/>
      <c r="AH934" s="26"/>
    </row>
    <row r="935" spans="25:34">
      <c r="Y935" s="14"/>
      <c r="Z935" s="14"/>
      <c r="AA935" s="14"/>
      <c r="AB935" s="14"/>
      <c r="AC935" s="14"/>
      <c r="AD935" s="14"/>
      <c r="AE935" s="14"/>
      <c r="AF935" s="36"/>
      <c r="AG935" s="28"/>
      <c r="AH935" s="26"/>
    </row>
    <row r="936" spans="25:34">
      <c r="Y936" s="14"/>
      <c r="Z936" s="14"/>
      <c r="AA936" s="14"/>
      <c r="AB936" s="14"/>
      <c r="AC936" s="14"/>
      <c r="AD936" s="14"/>
      <c r="AE936" s="14"/>
      <c r="AF936" s="36"/>
      <c r="AG936" s="28"/>
      <c r="AH936" s="26"/>
    </row>
    <row r="937" spans="25:34">
      <c r="Y937" s="14"/>
      <c r="Z937" s="14"/>
      <c r="AA937" s="14"/>
      <c r="AB937" s="14"/>
      <c r="AC937" s="14"/>
      <c r="AD937" s="14"/>
      <c r="AE937" s="14"/>
      <c r="AF937" s="36"/>
      <c r="AG937" s="28"/>
      <c r="AH937" s="26"/>
    </row>
    <row r="938" spans="25:34">
      <c r="Y938" s="14"/>
      <c r="Z938" s="14"/>
      <c r="AA938" s="14"/>
      <c r="AB938" s="14"/>
      <c r="AC938" s="14"/>
      <c r="AD938" s="14"/>
      <c r="AE938" s="14"/>
      <c r="AF938" s="36"/>
      <c r="AG938" s="28"/>
      <c r="AH938" s="26"/>
    </row>
    <row r="939" spans="25:34">
      <c r="Y939" s="14"/>
      <c r="Z939" s="14"/>
      <c r="AA939" s="14"/>
      <c r="AB939" s="14"/>
      <c r="AC939" s="14"/>
      <c r="AD939" s="14"/>
      <c r="AE939" s="14"/>
      <c r="AF939" s="36"/>
      <c r="AG939" s="28"/>
      <c r="AH939" s="26"/>
    </row>
    <row r="940" spans="25:34">
      <c r="Y940" s="14"/>
      <c r="Z940" s="14"/>
      <c r="AA940" s="14"/>
      <c r="AB940" s="14"/>
      <c r="AC940" s="14"/>
      <c r="AD940" s="14"/>
      <c r="AE940" s="14"/>
      <c r="AF940" s="36"/>
      <c r="AG940" s="28"/>
      <c r="AH940" s="26"/>
    </row>
    <row r="941" spans="25:34">
      <c r="Y941" s="14"/>
      <c r="Z941" s="14"/>
      <c r="AA941" s="14"/>
      <c r="AB941" s="14"/>
      <c r="AC941" s="14"/>
      <c r="AD941" s="14"/>
      <c r="AE941" s="14"/>
      <c r="AF941" s="36"/>
      <c r="AG941" s="28"/>
      <c r="AH941" s="26"/>
    </row>
    <row r="942" spans="25:34">
      <c r="Y942" s="14"/>
      <c r="Z942" s="14"/>
      <c r="AA942" s="14"/>
      <c r="AB942" s="14"/>
      <c r="AC942" s="14"/>
      <c r="AD942" s="14"/>
      <c r="AE942" s="14"/>
      <c r="AF942" s="36"/>
      <c r="AG942" s="28"/>
      <c r="AH942" s="26"/>
    </row>
    <row r="943" spans="25:34">
      <c r="Y943" s="14"/>
      <c r="Z943" s="14"/>
      <c r="AA943" s="14"/>
      <c r="AB943" s="14"/>
      <c r="AC943" s="14"/>
      <c r="AD943" s="14"/>
      <c r="AE943" s="14"/>
      <c r="AF943" s="36"/>
      <c r="AG943" s="28"/>
      <c r="AH943" s="26"/>
    </row>
    <row r="944" spans="25:34">
      <c r="Y944" s="14"/>
      <c r="Z944" s="14"/>
      <c r="AA944" s="14"/>
      <c r="AB944" s="14"/>
      <c r="AC944" s="14"/>
      <c r="AD944" s="14"/>
      <c r="AE944" s="14"/>
      <c r="AF944" s="36"/>
      <c r="AG944" s="28"/>
      <c r="AH944" s="26"/>
    </row>
    <row r="945" spans="25:34">
      <c r="Y945" s="14"/>
      <c r="Z945" s="14"/>
      <c r="AA945" s="14"/>
      <c r="AB945" s="14"/>
      <c r="AC945" s="14"/>
      <c r="AD945" s="14"/>
      <c r="AE945" s="14"/>
      <c r="AF945" s="36"/>
      <c r="AG945" s="28"/>
      <c r="AH945" s="26"/>
    </row>
    <row r="946" spans="25:34">
      <c r="Y946" s="14"/>
      <c r="Z946" s="14"/>
      <c r="AA946" s="14"/>
      <c r="AB946" s="14"/>
      <c r="AC946" s="14"/>
      <c r="AD946" s="14"/>
      <c r="AE946" s="14"/>
      <c r="AF946" s="36"/>
      <c r="AG946" s="28"/>
      <c r="AH946" s="26"/>
    </row>
    <row r="947" spans="25:34">
      <c r="Y947" s="14"/>
      <c r="Z947" s="14"/>
      <c r="AA947" s="14"/>
      <c r="AB947" s="14"/>
      <c r="AC947" s="14"/>
      <c r="AD947" s="14"/>
      <c r="AE947" s="14"/>
      <c r="AF947" s="36"/>
      <c r="AG947" s="28"/>
      <c r="AH947" s="26"/>
    </row>
    <row r="948" spans="25:34">
      <c r="Y948" s="14"/>
      <c r="Z948" s="14"/>
      <c r="AA948" s="14"/>
      <c r="AB948" s="14"/>
      <c r="AC948" s="14"/>
      <c r="AD948" s="14"/>
      <c r="AE948" s="14"/>
      <c r="AF948" s="36"/>
      <c r="AG948" s="28"/>
      <c r="AH948" s="26"/>
    </row>
    <row r="949" spans="25:34">
      <c r="Y949" s="14"/>
      <c r="Z949" s="14"/>
      <c r="AA949" s="14"/>
      <c r="AB949" s="14"/>
      <c r="AC949" s="14"/>
      <c r="AD949" s="14"/>
      <c r="AE949" s="14"/>
      <c r="AF949" s="36"/>
      <c r="AG949" s="28"/>
      <c r="AH949" s="26"/>
    </row>
    <row r="950" spans="25:34">
      <c r="Y950" s="14"/>
      <c r="Z950" s="14"/>
      <c r="AA950" s="14"/>
      <c r="AB950" s="14"/>
      <c r="AC950" s="14"/>
      <c r="AD950" s="14"/>
      <c r="AE950" s="14"/>
      <c r="AF950" s="36"/>
      <c r="AG950" s="28"/>
      <c r="AH950" s="26"/>
    </row>
    <row r="951" spans="25:34">
      <c r="Y951" s="14"/>
      <c r="Z951" s="14"/>
      <c r="AA951" s="14"/>
      <c r="AB951" s="14"/>
      <c r="AC951" s="14"/>
      <c r="AD951" s="14"/>
      <c r="AE951" s="14"/>
      <c r="AF951" s="36"/>
      <c r="AG951" s="28"/>
      <c r="AH951" s="26"/>
    </row>
    <row r="952" spans="25:34">
      <c r="Y952" s="14"/>
      <c r="Z952" s="14"/>
      <c r="AA952" s="14"/>
      <c r="AB952" s="14"/>
      <c r="AC952" s="14"/>
      <c r="AD952" s="14"/>
      <c r="AE952" s="14"/>
      <c r="AF952" s="36"/>
      <c r="AG952" s="28"/>
      <c r="AH952" s="26"/>
    </row>
    <row r="953" spans="25:34">
      <c r="Y953" s="14"/>
      <c r="Z953" s="14"/>
      <c r="AA953" s="14"/>
      <c r="AB953" s="14"/>
      <c r="AC953" s="14"/>
      <c r="AD953" s="14"/>
      <c r="AE953" s="14"/>
      <c r="AF953" s="36"/>
      <c r="AG953" s="28"/>
      <c r="AH953" s="26"/>
    </row>
    <row r="954" spans="25:34">
      <c r="Y954" s="14"/>
      <c r="Z954" s="14"/>
      <c r="AA954" s="14"/>
      <c r="AB954" s="14"/>
      <c r="AC954" s="14"/>
      <c r="AD954" s="14"/>
      <c r="AE954" s="14"/>
      <c r="AF954" s="36"/>
      <c r="AG954" s="28"/>
      <c r="AH954" s="26"/>
    </row>
    <row r="955" spans="25:34">
      <c r="Y955" s="14"/>
      <c r="Z955" s="14"/>
      <c r="AA955" s="14"/>
      <c r="AB955" s="14"/>
      <c r="AC955" s="14"/>
      <c r="AD955" s="14"/>
      <c r="AE955" s="14"/>
      <c r="AF955" s="36"/>
      <c r="AG955" s="28"/>
      <c r="AH955" s="26"/>
    </row>
    <row r="956" spans="25:34">
      <c r="Y956" s="14"/>
      <c r="Z956" s="14"/>
      <c r="AA956" s="14"/>
      <c r="AB956" s="14"/>
      <c r="AC956" s="14"/>
      <c r="AD956" s="14"/>
      <c r="AE956" s="14"/>
      <c r="AF956" s="36"/>
      <c r="AG956" s="28"/>
      <c r="AH956" s="26"/>
    </row>
    <row r="957" spans="25:34">
      <c r="Y957" s="14"/>
      <c r="Z957" s="14"/>
      <c r="AA957" s="14"/>
      <c r="AB957" s="14"/>
      <c r="AC957" s="14"/>
      <c r="AD957" s="14"/>
      <c r="AE957" s="14"/>
      <c r="AF957" s="36"/>
      <c r="AG957" s="28"/>
      <c r="AH957" s="26"/>
    </row>
    <row r="958" spans="25:34">
      <c r="Y958" s="14"/>
      <c r="Z958" s="14"/>
      <c r="AA958" s="14"/>
      <c r="AB958" s="14"/>
      <c r="AC958" s="14"/>
      <c r="AD958" s="14"/>
      <c r="AE958" s="14"/>
      <c r="AF958" s="36"/>
      <c r="AG958" s="28"/>
      <c r="AH958" s="26"/>
    </row>
    <row r="959" spans="25:34">
      <c r="Y959" s="14"/>
      <c r="Z959" s="14"/>
      <c r="AA959" s="14"/>
      <c r="AB959" s="14"/>
      <c r="AC959" s="14"/>
      <c r="AD959" s="14"/>
      <c r="AE959" s="14"/>
      <c r="AF959" s="36"/>
      <c r="AG959" s="28"/>
      <c r="AH959" s="26"/>
    </row>
    <row r="960" spans="25:34">
      <c r="Y960" s="14"/>
      <c r="Z960" s="14"/>
      <c r="AA960" s="14"/>
      <c r="AB960" s="14"/>
      <c r="AC960" s="14"/>
      <c r="AD960" s="14"/>
      <c r="AE960" s="14"/>
      <c r="AF960" s="36"/>
      <c r="AG960" s="28"/>
      <c r="AH960" s="26"/>
    </row>
    <row r="961" spans="25:34">
      <c r="Y961" s="14"/>
      <c r="Z961" s="14"/>
      <c r="AA961" s="14"/>
      <c r="AB961" s="14"/>
      <c r="AC961" s="14"/>
      <c r="AD961" s="14"/>
      <c r="AE961" s="14"/>
      <c r="AF961" s="36"/>
      <c r="AG961" s="28"/>
      <c r="AH961" s="26"/>
    </row>
    <row r="962" spans="25:34">
      <c r="Y962" s="14"/>
      <c r="Z962" s="14"/>
      <c r="AA962" s="14"/>
      <c r="AB962" s="14"/>
      <c r="AC962" s="14"/>
      <c r="AD962" s="14"/>
      <c r="AE962" s="14"/>
      <c r="AF962" s="36"/>
      <c r="AG962" s="28"/>
      <c r="AH962" s="26"/>
    </row>
    <row r="963" spans="25:34">
      <c r="Y963" s="14"/>
      <c r="Z963" s="14"/>
      <c r="AA963" s="14"/>
      <c r="AB963" s="14"/>
      <c r="AC963" s="14"/>
      <c r="AD963" s="14"/>
      <c r="AE963" s="14"/>
      <c r="AF963" s="36"/>
      <c r="AG963" s="28"/>
      <c r="AH963" s="26"/>
    </row>
    <row r="964" spans="25:34">
      <c r="Y964" s="14"/>
      <c r="Z964" s="14"/>
      <c r="AA964" s="14"/>
      <c r="AB964" s="14"/>
      <c r="AC964" s="14"/>
      <c r="AD964" s="14"/>
      <c r="AE964" s="14"/>
      <c r="AF964" s="36"/>
      <c r="AG964" s="28"/>
      <c r="AH964" s="26"/>
    </row>
    <row r="965" spans="25:34">
      <c r="Y965" s="14"/>
      <c r="Z965" s="14"/>
      <c r="AA965" s="14"/>
      <c r="AB965" s="14"/>
      <c r="AC965" s="14"/>
      <c r="AD965" s="14"/>
      <c r="AE965" s="14"/>
      <c r="AF965" s="36"/>
      <c r="AG965" s="28"/>
      <c r="AH965" s="26"/>
    </row>
    <row r="966" spans="25:34">
      <c r="Y966" s="14"/>
      <c r="Z966" s="14"/>
      <c r="AA966" s="14"/>
      <c r="AB966" s="14"/>
      <c r="AC966" s="14"/>
      <c r="AD966" s="14"/>
      <c r="AE966" s="14"/>
      <c r="AF966" s="36"/>
      <c r="AG966" s="28"/>
      <c r="AH966" s="26"/>
    </row>
    <row r="967" spans="25:34">
      <c r="Y967" s="14"/>
      <c r="Z967" s="14"/>
      <c r="AA967" s="14"/>
      <c r="AB967" s="14"/>
      <c r="AC967" s="14"/>
      <c r="AD967" s="14"/>
      <c r="AE967" s="14"/>
      <c r="AF967" s="36"/>
      <c r="AG967" s="28"/>
      <c r="AH967" s="26"/>
    </row>
    <row r="968" spans="25:34">
      <c r="Y968" s="14"/>
      <c r="Z968" s="14"/>
      <c r="AA968" s="14"/>
      <c r="AB968" s="14"/>
      <c r="AC968" s="14"/>
      <c r="AD968" s="14"/>
      <c r="AE968" s="14"/>
      <c r="AF968" s="36"/>
      <c r="AG968" s="28"/>
      <c r="AH968" s="26"/>
    </row>
    <row r="969" spans="25:34">
      <c r="Y969" s="14"/>
      <c r="Z969" s="14"/>
      <c r="AA969" s="14"/>
      <c r="AB969" s="14"/>
      <c r="AC969" s="14"/>
      <c r="AD969" s="14"/>
      <c r="AE969" s="14"/>
      <c r="AF969" s="36"/>
      <c r="AG969" s="28"/>
      <c r="AH969" s="26"/>
    </row>
    <row r="970" spans="25:34">
      <c r="Y970" s="14"/>
      <c r="Z970" s="14"/>
      <c r="AA970" s="14"/>
      <c r="AB970" s="14"/>
      <c r="AC970" s="14"/>
      <c r="AD970" s="14"/>
      <c r="AE970" s="14"/>
      <c r="AF970" s="36"/>
      <c r="AG970" s="28"/>
      <c r="AH970" s="26"/>
    </row>
    <row r="971" spans="25:34">
      <c r="Y971" s="14"/>
      <c r="Z971" s="14"/>
      <c r="AA971" s="14"/>
      <c r="AB971" s="14"/>
      <c r="AC971" s="14"/>
      <c r="AD971" s="14"/>
      <c r="AE971" s="14"/>
      <c r="AF971" s="36"/>
      <c r="AG971" s="28"/>
      <c r="AH971" s="26"/>
    </row>
    <row r="972" spans="25:34">
      <c r="Y972" s="14"/>
      <c r="Z972" s="14"/>
      <c r="AA972" s="14"/>
      <c r="AB972" s="14"/>
      <c r="AC972" s="14"/>
      <c r="AD972" s="14"/>
      <c r="AE972" s="14"/>
      <c r="AF972" s="36"/>
      <c r="AG972" s="28"/>
      <c r="AH972" s="26"/>
    </row>
    <row r="973" spans="25:34">
      <c r="Y973" s="14"/>
      <c r="Z973" s="14"/>
      <c r="AA973" s="14"/>
      <c r="AB973" s="14"/>
      <c r="AC973" s="14"/>
      <c r="AD973" s="14"/>
      <c r="AE973" s="14"/>
      <c r="AF973" s="36"/>
      <c r="AG973" s="28"/>
      <c r="AH973" s="26"/>
    </row>
    <row r="974" spans="25:34">
      <c r="Y974" s="14"/>
      <c r="Z974" s="14"/>
      <c r="AA974" s="14"/>
      <c r="AB974" s="14"/>
      <c r="AC974" s="14"/>
      <c r="AD974" s="14"/>
      <c r="AE974" s="14"/>
      <c r="AF974" s="36"/>
      <c r="AG974" s="28"/>
      <c r="AH974" s="26"/>
    </row>
    <row r="975" spans="25:34">
      <c r="Y975" s="14"/>
      <c r="Z975" s="14"/>
      <c r="AA975" s="14"/>
      <c r="AB975" s="14"/>
      <c r="AC975" s="14"/>
      <c r="AD975" s="14"/>
      <c r="AE975" s="14"/>
      <c r="AF975" s="36"/>
      <c r="AG975" s="28"/>
      <c r="AH975" s="26"/>
    </row>
    <row r="976" spans="25:34">
      <c r="Y976" s="14"/>
      <c r="Z976" s="14"/>
      <c r="AA976" s="14"/>
      <c r="AB976" s="14"/>
      <c r="AC976" s="14"/>
      <c r="AD976" s="14"/>
      <c r="AE976" s="14"/>
      <c r="AF976" s="36"/>
      <c r="AG976" s="28"/>
      <c r="AH976" s="26"/>
    </row>
    <row r="977" spans="25:34">
      <c r="Y977" s="14"/>
      <c r="Z977" s="14"/>
      <c r="AA977" s="14"/>
      <c r="AB977" s="14"/>
      <c r="AC977" s="14"/>
      <c r="AD977" s="14"/>
      <c r="AE977" s="14"/>
      <c r="AF977" s="36"/>
      <c r="AG977" s="28"/>
      <c r="AH977" s="26"/>
    </row>
    <row r="978" spans="25:34">
      <c r="Y978" s="14"/>
      <c r="Z978" s="14"/>
      <c r="AA978" s="14"/>
      <c r="AB978" s="14"/>
      <c r="AC978" s="14"/>
      <c r="AD978" s="14"/>
      <c r="AE978" s="14"/>
      <c r="AF978" s="36"/>
      <c r="AG978" s="28"/>
      <c r="AH978" s="26"/>
    </row>
    <row r="979" spans="25:34">
      <c r="Y979" s="14"/>
      <c r="Z979" s="14"/>
      <c r="AA979" s="14"/>
      <c r="AB979" s="14"/>
      <c r="AC979" s="14"/>
      <c r="AD979" s="14"/>
      <c r="AE979" s="14"/>
      <c r="AF979" s="36"/>
      <c r="AG979" s="28"/>
      <c r="AH979" s="26"/>
    </row>
    <row r="980" spans="25:34">
      <c r="Y980" s="14"/>
      <c r="Z980" s="14"/>
      <c r="AA980" s="14"/>
      <c r="AB980" s="14"/>
      <c r="AC980" s="14"/>
      <c r="AD980" s="14"/>
      <c r="AE980" s="14"/>
      <c r="AF980" s="36"/>
      <c r="AG980" s="28"/>
      <c r="AH980" s="26"/>
    </row>
    <row r="981" spans="25:34">
      <c r="Y981" s="14"/>
      <c r="Z981" s="14"/>
      <c r="AA981" s="14"/>
      <c r="AB981" s="14"/>
      <c r="AC981" s="14"/>
      <c r="AD981" s="14"/>
      <c r="AE981" s="14"/>
      <c r="AF981" s="36"/>
      <c r="AG981" s="28"/>
      <c r="AH981" s="26"/>
    </row>
    <row r="982" spans="25:34">
      <c r="Y982" s="14"/>
      <c r="Z982" s="14"/>
      <c r="AA982" s="14"/>
      <c r="AB982" s="14"/>
      <c r="AC982" s="14"/>
      <c r="AD982" s="14"/>
      <c r="AE982" s="14"/>
      <c r="AF982" s="36"/>
      <c r="AG982" s="28"/>
      <c r="AH982" s="26"/>
    </row>
    <row r="983" spans="25:34">
      <c r="Y983" s="14"/>
      <c r="Z983" s="14"/>
      <c r="AA983" s="14"/>
      <c r="AB983" s="14"/>
      <c r="AC983" s="14"/>
      <c r="AD983" s="14"/>
      <c r="AE983" s="14"/>
      <c r="AF983" s="36"/>
      <c r="AG983" s="28"/>
      <c r="AH983" s="26"/>
    </row>
    <row r="984" spans="25:34">
      <c r="Y984" s="14"/>
      <c r="Z984" s="14"/>
      <c r="AA984" s="14"/>
      <c r="AB984" s="14"/>
      <c r="AC984" s="14"/>
      <c r="AD984" s="14"/>
      <c r="AE984" s="14"/>
      <c r="AF984" s="36"/>
      <c r="AG984" s="28"/>
      <c r="AH984" s="26"/>
    </row>
    <row r="985" spans="25:34">
      <c r="Y985" s="14"/>
      <c r="Z985" s="14"/>
      <c r="AA985" s="14"/>
      <c r="AB985" s="14"/>
      <c r="AC985" s="14"/>
      <c r="AD985" s="14"/>
      <c r="AE985" s="14"/>
      <c r="AF985" s="36"/>
      <c r="AG985" s="28"/>
      <c r="AH985" s="26"/>
    </row>
    <row r="986" spans="25:34">
      <c r="Y986" s="14"/>
      <c r="Z986" s="14"/>
      <c r="AA986" s="14"/>
      <c r="AB986" s="14"/>
      <c r="AC986" s="14"/>
      <c r="AD986" s="14"/>
      <c r="AE986" s="14"/>
      <c r="AF986" s="36"/>
      <c r="AG986" s="28"/>
      <c r="AH986" s="26"/>
    </row>
    <row r="987" spans="25:34">
      <c r="Y987" s="14"/>
      <c r="Z987" s="14"/>
      <c r="AA987" s="14"/>
      <c r="AB987" s="14"/>
      <c r="AC987" s="14"/>
      <c r="AD987" s="14"/>
      <c r="AE987" s="14"/>
      <c r="AF987" s="36"/>
      <c r="AG987" s="28"/>
      <c r="AH987" s="26"/>
    </row>
    <row r="988" spans="25:34">
      <c r="Y988" s="14"/>
      <c r="Z988" s="14"/>
      <c r="AA988" s="14"/>
      <c r="AB988" s="14"/>
      <c r="AC988" s="14"/>
      <c r="AD988" s="14"/>
      <c r="AE988" s="14"/>
      <c r="AF988" s="36"/>
      <c r="AG988" s="28"/>
      <c r="AH988" s="26"/>
    </row>
    <row r="989" spans="25:34">
      <c r="Y989" s="14"/>
      <c r="Z989" s="14"/>
      <c r="AA989" s="14"/>
      <c r="AB989" s="14"/>
      <c r="AC989" s="14"/>
      <c r="AD989" s="14"/>
      <c r="AE989" s="14"/>
      <c r="AF989" s="36"/>
      <c r="AG989" s="28"/>
      <c r="AH989" s="26"/>
    </row>
    <row r="990" spans="25:34">
      <c r="Y990" s="14"/>
      <c r="Z990" s="14"/>
      <c r="AA990" s="14"/>
      <c r="AB990" s="14"/>
      <c r="AC990" s="14"/>
      <c r="AD990" s="14"/>
      <c r="AE990" s="14"/>
      <c r="AF990" s="36"/>
      <c r="AG990" s="28"/>
      <c r="AH990" s="26"/>
    </row>
    <row r="991" spans="25:34">
      <c r="Y991" s="14"/>
      <c r="Z991" s="14"/>
      <c r="AA991" s="14"/>
      <c r="AB991" s="14"/>
      <c r="AC991" s="14"/>
      <c r="AD991" s="14"/>
      <c r="AE991" s="14"/>
      <c r="AF991" s="36"/>
      <c r="AG991" s="28"/>
      <c r="AH991" s="26"/>
    </row>
    <row r="992" spans="25:34">
      <c r="Y992" s="14"/>
      <c r="Z992" s="14"/>
      <c r="AA992" s="14"/>
      <c r="AB992" s="14"/>
      <c r="AC992" s="14"/>
      <c r="AD992" s="14"/>
      <c r="AE992" s="14"/>
      <c r="AF992" s="36"/>
      <c r="AG992" s="28"/>
      <c r="AH992" s="26"/>
    </row>
    <row r="993" spans="25:34">
      <c r="Y993" s="14"/>
      <c r="Z993" s="14"/>
      <c r="AA993" s="14"/>
      <c r="AB993" s="14"/>
      <c r="AC993" s="14"/>
      <c r="AD993" s="14"/>
      <c r="AE993" s="14"/>
      <c r="AF993" s="36"/>
      <c r="AG993" s="28"/>
      <c r="AH993" s="26"/>
    </row>
    <row r="994" spans="25:34">
      <c r="Y994" s="14"/>
      <c r="Z994" s="14"/>
      <c r="AA994" s="14"/>
      <c r="AB994" s="14"/>
      <c r="AC994" s="14"/>
      <c r="AD994" s="14"/>
      <c r="AE994" s="14"/>
      <c r="AF994" s="36"/>
      <c r="AG994" s="28"/>
      <c r="AH994" s="26"/>
    </row>
    <row r="995" spans="25:34">
      <c r="Y995" s="14"/>
      <c r="Z995" s="14"/>
      <c r="AA995" s="14"/>
      <c r="AB995" s="14"/>
      <c r="AC995" s="14"/>
      <c r="AD995" s="14"/>
      <c r="AE995" s="14"/>
      <c r="AF995" s="36"/>
      <c r="AG995" s="28"/>
      <c r="AH995" s="26"/>
    </row>
    <row r="996" spans="25:34">
      <c r="Y996" s="14"/>
      <c r="Z996" s="14"/>
      <c r="AA996" s="14"/>
      <c r="AB996" s="14"/>
      <c r="AC996" s="14"/>
      <c r="AD996" s="14"/>
      <c r="AE996" s="14"/>
      <c r="AF996" s="36"/>
      <c r="AG996" s="28"/>
      <c r="AH996" s="26"/>
    </row>
    <row r="997" spans="25:34">
      <c r="Y997" s="14"/>
      <c r="Z997" s="14"/>
      <c r="AA997" s="14"/>
      <c r="AB997" s="14"/>
      <c r="AC997" s="14"/>
      <c r="AD997" s="14"/>
      <c r="AE997" s="14"/>
      <c r="AF997" s="36"/>
      <c r="AG997" s="28"/>
      <c r="AH997" s="26"/>
    </row>
    <row r="998" spans="25:34">
      <c r="Y998" s="14"/>
      <c r="Z998" s="14"/>
      <c r="AA998" s="14"/>
      <c r="AB998" s="14"/>
      <c r="AC998" s="14"/>
      <c r="AD998" s="14"/>
      <c r="AE998" s="14"/>
      <c r="AF998" s="36"/>
      <c r="AG998" s="28"/>
      <c r="AH998" s="26"/>
    </row>
    <row r="999" spans="25:34">
      <c r="Y999" s="14"/>
      <c r="Z999" s="14"/>
      <c r="AA999" s="14"/>
      <c r="AB999" s="14"/>
      <c r="AC999" s="14"/>
      <c r="AD999" s="14"/>
      <c r="AE999" s="14"/>
      <c r="AF999" s="36"/>
      <c r="AG999" s="28"/>
      <c r="AH999" s="26"/>
    </row>
    <row r="1000" spans="25:34">
      <c r="Y1000" s="14"/>
      <c r="Z1000" s="14"/>
      <c r="AA1000" s="14"/>
      <c r="AB1000" s="14"/>
      <c r="AC1000" s="14"/>
      <c r="AD1000" s="14"/>
      <c r="AE1000" s="14"/>
      <c r="AF1000" s="36"/>
      <c r="AG1000" s="28"/>
      <c r="AH1000" s="26"/>
    </row>
    <row r="1001" spans="25:34">
      <c r="Y1001" s="14"/>
      <c r="Z1001" s="14"/>
      <c r="AA1001" s="14"/>
      <c r="AB1001" s="14"/>
      <c r="AC1001" s="14"/>
      <c r="AD1001" s="14"/>
      <c r="AE1001" s="14"/>
      <c r="AF1001" s="36"/>
      <c r="AG1001" s="28"/>
      <c r="AH1001" s="26"/>
    </row>
    <row r="1002" spans="25:34">
      <c r="Y1002" s="14"/>
      <c r="Z1002" s="14"/>
      <c r="AA1002" s="14"/>
      <c r="AB1002" s="14"/>
      <c r="AC1002" s="14"/>
      <c r="AD1002" s="14"/>
      <c r="AE1002" s="14"/>
      <c r="AF1002" s="36"/>
      <c r="AG1002" s="28"/>
      <c r="AH1002" s="26"/>
    </row>
    <row r="1003" spans="25:34">
      <c r="Y1003" s="14"/>
      <c r="Z1003" s="14"/>
      <c r="AA1003" s="14"/>
      <c r="AB1003" s="14"/>
      <c r="AC1003" s="14"/>
      <c r="AD1003" s="14"/>
      <c r="AE1003" s="14"/>
      <c r="AF1003" s="36"/>
      <c r="AG1003" s="28"/>
      <c r="AH1003" s="26"/>
    </row>
    <row r="1004" spans="25:34">
      <c r="Y1004" s="14"/>
      <c r="Z1004" s="14"/>
      <c r="AA1004" s="14"/>
      <c r="AB1004" s="14"/>
      <c r="AC1004" s="14"/>
      <c r="AD1004" s="14"/>
      <c r="AE1004" s="14"/>
      <c r="AF1004" s="36"/>
      <c r="AG1004" s="28"/>
      <c r="AH1004" s="26"/>
    </row>
    <row r="1005" spans="25:34">
      <c r="Y1005" s="14"/>
      <c r="Z1005" s="14"/>
      <c r="AA1005" s="14"/>
      <c r="AB1005" s="14"/>
      <c r="AC1005" s="14"/>
      <c r="AD1005" s="14"/>
      <c r="AE1005" s="14"/>
      <c r="AF1005" s="36"/>
      <c r="AG1005" s="28"/>
      <c r="AH1005" s="26"/>
    </row>
    <row r="1006" spans="25:34">
      <c r="Y1006" s="14"/>
      <c r="Z1006" s="14"/>
      <c r="AA1006" s="14"/>
      <c r="AB1006" s="14"/>
      <c r="AC1006" s="14"/>
      <c r="AD1006" s="14"/>
      <c r="AE1006" s="14"/>
      <c r="AF1006" s="36"/>
      <c r="AG1006" s="28"/>
      <c r="AH1006" s="26"/>
    </row>
    <row r="1007" spans="25:34">
      <c r="Y1007" s="14"/>
      <c r="Z1007" s="14"/>
      <c r="AA1007" s="14"/>
      <c r="AB1007" s="14"/>
      <c r="AC1007" s="14"/>
      <c r="AD1007" s="14"/>
      <c r="AE1007" s="14"/>
      <c r="AF1007" s="36"/>
      <c r="AG1007" s="28"/>
      <c r="AH1007" s="26"/>
    </row>
    <row r="1008" spans="25:34">
      <c r="Y1008" s="14"/>
      <c r="Z1008" s="14"/>
      <c r="AA1008" s="14"/>
      <c r="AB1008" s="14"/>
      <c r="AC1008" s="14"/>
      <c r="AD1008" s="14"/>
      <c r="AE1008" s="14"/>
      <c r="AF1008" s="36"/>
      <c r="AG1008" s="28"/>
      <c r="AH1008" s="26"/>
    </row>
    <row r="1009" spans="25:34">
      <c r="Y1009" s="14"/>
      <c r="Z1009" s="14"/>
      <c r="AA1009" s="14"/>
      <c r="AB1009" s="14"/>
      <c r="AC1009" s="14"/>
      <c r="AD1009" s="14"/>
      <c r="AE1009" s="14"/>
      <c r="AF1009" s="36"/>
      <c r="AG1009" s="28"/>
      <c r="AH1009" s="26"/>
    </row>
    <row r="1010" spans="25:34">
      <c r="Y1010" s="14"/>
      <c r="Z1010" s="14"/>
      <c r="AA1010" s="14"/>
      <c r="AB1010" s="14"/>
      <c r="AC1010" s="14"/>
      <c r="AD1010" s="14"/>
      <c r="AE1010" s="14"/>
      <c r="AF1010" s="36"/>
      <c r="AG1010" s="28"/>
      <c r="AH1010" s="26"/>
    </row>
    <row r="1011" spans="25:34">
      <c r="Y1011" s="14"/>
      <c r="Z1011" s="14"/>
      <c r="AA1011" s="14"/>
      <c r="AB1011" s="14"/>
      <c r="AC1011" s="14"/>
      <c r="AD1011" s="14"/>
      <c r="AE1011" s="14"/>
      <c r="AF1011" s="36"/>
      <c r="AG1011" s="28"/>
      <c r="AH1011" s="26"/>
    </row>
    <row r="1012" spans="25:34">
      <c r="Y1012" s="14"/>
      <c r="Z1012" s="14"/>
      <c r="AA1012" s="14"/>
      <c r="AB1012" s="14"/>
      <c r="AC1012" s="14"/>
      <c r="AD1012" s="14"/>
      <c r="AE1012" s="14"/>
      <c r="AF1012" s="36"/>
      <c r="AG1012" s="28"/>
      <c r="AH1012" s="26"/>
    </row>
    <row r="1013" spans="25:34">
      <c r="Y1013" s="14"/>
      <c r="Z1013" s="14"/>
      <c r="AA1013" s="14"/>
      <c r="AB1013" s="14"/>
      <c r="AC1013" s="14"/>
      <c r="AD1013" s="14"/>
      <c r="AE1013" s="14"/>
      <c r="AF1013" s="36"/>
      <c r="AG1013" s="28"/>
      <c r="AH1013" s="26"/>
    </row>
    <row r="1014" spans="25:34">
      <c r="Y1014" s="14"/>
      <c r="Z1014" s="14"/>
      <c r="AA1014" s="14"/>
      <c r="AB1014" s="14"/>
      <c r="AC1014" s="14"/>
      <c r="AD1014" s="14"/>
      <c r="AE1014" s="14"/>
      <c r="AF1014" s="36"/>
      <c r="AG1014" s="28"/>
      <c r="AH1014" s="26"/>
    </row>
    <row r="1015" spans="25:34">
      <c r="Y1015" s="14"/>
      <c r="Z1015" s="14"/>
      <c r="AA1015" s="14"/>
      <c r="AB1015" s="14"/>
      <c r="AC1015" s="14"/>
      <c r="AD1015" s="14"/>
      <c r="AE1015" s="14"/>
      <c r="AF1015" s="36"/>
      <c r="AG1015" s="28"/>
      <c r="AH1015" s="26"/>
    </row>
    <row r="1016" spans="25:34">
      <c r="Y1016" s="14"/>
      <c r="Z1016" s="14"/>
      <c r="AA1016" s="14"/>
      <c r="AB1016" s="14"/>
      <c r="AC1016" s="14"/>
      <c r="AD1016" s="14"/>
      <c r="AE1016" s="14"/>
      <c r="AF1016" s="36"/>
      <c r="AG1016" s="28"/>
      <c r="AH1016" s="26"/>
    </row>
    <row r="1017" spans="25:34">
      <c r="Y1017" s="14"/>
      <c r="Z1017" s="14"/>
      <c r="AA1017" s="14"/>
      <c r="AB1017" s="14"/>
      <c r="AC1017" s="14"/>
      <c r="AD1017" s="14"/>
      <c r="AE1017" s="14"/>
      <c r="AF1017" s="36"/>
      <c r="AG1017" s="28"/>
      <c r="AH1017" s="26"/>
    </row>
    <row r="1018" spans="25:34">
      <c r="Y1018" s="14"/>
      <c r="Z1018" s="14"/>
      <c r="AA1018" s="14"/>
      <c r="AB1018" s="14"/>
      <c r="AC1018" s="14"/>
      <c r="AD1018" s="14"/>
      <c r="AE1018" s="14"/>
      <c r="AF1018" s="36"/>
      <c r="AG1018" s="28"/>
      <c r="AH1018" s="26"/>
    </row>
    <row r="1019" spans="25:34">
      <c r="Y1019" s="14"/>
      <c r="Z1019" s="14"/>
      <c r="AA1019" s="14"/>
      <c r="AB1019" s="14"/>
      <c r="AC1019" s="14"/>
      <c r="AD1019" s="14"/>
      <c r="AE1019" s="14"/>
      <c r="AF1019" s="36"/>
      <c r="AG1019" s="28"/>
      <c r="AH1019" s="26"/>
    </row>
    <row r="1020" spans="25:34">
      <c r="Y1020" s="14"/>
      <c r="Z1020" s="14"/>
      <c r="AA1020" s="14"/>
      <c r="AB1020" s="14"/>
      <c r="AC1020" s="14"/>
      <c r="AD1020" s="14"/>
      <c r="AE1020" s="14"/>
      <c r="AF1020" s="36"/>
      <c r="AG1020" s="28"/>
      <c r="AH1020" s="26"/>
    </row>
    <row r="1021" spans="25:34">
      <c r="Y1021" s="14"/>
      <c r="Z1021" s="14"/>
      <c r="AA1021" s="14"/>
      <c r="AB1021" s="14"/>
      <c r="AC1021" s="14"/>
      <c r="AD1021" s="14"/>
      <c r="AE1021" s="14"/>
      <c r="AF1021" s="36"/>
      <c r="AG1021" s="28"/>
      <c r="AH1021" s="26"/>
    </row>
    <row r="1022" spans="25:34">
      <c r="Y1022" s="14"/>
      <c r="Z1022" s="14"/>
      <c r="AA1022" s="14"/>
      <c r="AB1022" s="14"/>
      <c r="AC1022" s="14"/>
      <c r="AD1022" s="14"/>
      <c r="AE1022" s="14"/>
      <c r="AF1022" s="36"/>
      <c r="AG1022" s="28"/>
      <c r="AH1022" s="26"/>
    </row>
    <row r="1023" spans="25:34">
      <c r="Y1023" s="14"/>
      <c r="Z1023" s="14"/>
      <c r="AA1023" s="14"/>
      <c r="AB1023" s="14"/>
      <c r="AC1023" s="14"/>
      <c r="AD1023" s="14"/>
      <c r="AE1023" s="14"/>
      <c r="AF1023" s="36"/>
      <c r="AG1023" s="28"/>
      <c r="AH1023" s="26"/>
    </row>
    <row r="1024" spans="25:34">
      <c r="Y1024" s="14"/>
      <c r="Z1024" s="14"/>
      <c r="AA1024" s="14"/>
      <c r="AB1024" s="14"/>
      <c r="AC1024" s="14"/>
      <c r="AD1024" s="14"/>
      <c r="AE1024" s="14"/>
      <c r="AF1024" s="36"/>
      <c r="AG1024" s="28"/>
      <c r="AH1024" s="26"/>
    </row>
    <row r="1025" spans="25:34">
      <c r="Y1025" s="14"/>
      <c r="Z1025" s="14"/>
      <c r="AA1025" s="14"/>
      <c r="AB1025" s="14"/>
      <c r="AC1025" s="14"/>
      <c r="AD1025" s="14"/>
      <c r="AE1025" s="14"/>
      <c r="AF1025" s="36"/>
      <c r="AG1025" s="28"/>
      <c r="AH1025" s="26"/>
    </row>
    <row r="1026" spans="25:34">
      <c r="Y1026" s="14"/>
      <c r="Z1026" s="14"/>
      <c r="AA1026" s="14"/>
      <c r="AB1026" s="14"/>
      <c r="AC1026" s="14"/>
      <c r="AD1026" s="14"/>
      <c r="AE1026" s="14"/>
      <c r="AF1026" s="36"/>
      <c r="AG1026" s="28"/>
      <c r="AH1026" s="26"/>
    </row>
    <row r="1027" spans="25:34">
      <c r="Y1027" s="14"/>
      <c r="Z1027" s="14"/>
      <c r="AA1027" s="14"/>
      <c r="AB1027" s="14"/>
      <c r="AC1027" s="14"/>
      <c r="AD1027" s="14"/>
      <c r="AE1027" s="14"/>
      <c r="AF1027" s="36"/>
      <c r="AG1027" s="28"/>
      <c r="AH1027" s="26"/>
    </row>
    <row r="1028" spans="25:34">
      <c r="Y1028" s="14"/>
      <c r="Z1028" s="14"/>
      <c r="AA1028" s="14"/>
      <c r="AB1028" s="14"/>
      <c r="AC1028" s="14"/>
      <c r="AD1028" s="14"/>
      <c r="AE1028" s="14"/>
      <c r="AF1028" s="36"/>
      <c r="AG1028" s="28"/>
      <c r="AH1028" s="26"/>
    </row>
    <row r="1029" spans="25:34">
      <c r="Y1029" s="14"/>
      <c r="Z1029" s="14"/>
      <c r="AA1029" s="14"/>
      <c r="AB1029" s="14"/>
      <c r="AC1029" s="14"/>
      <c r="AD1029" s="14"/>
      <c r="AE1029" s="14"/>
      <c r="AF1029" s="36"/>
      <c r="AG1029" s="28"/>
      <c r="AH1029" s="26"/>
    </row>
    <row r="1030" spans="25:34">
      <c r="Y1030" s="14"/>
      <c r="Z1030" s="14"/>
      <c r="AA1030" s="14"/>
      <c r="AB1030" s="14"/>
      <c r="AC1030" s="14"/>
      <c r="AD1030" s="14"/>
      <c r="AE1030" s="14"/>
      <c r="AF1030" s="36"/>
      <c r="AG1030" s="28"/>
      <c r="AH1030" s="26"/>
    </row>
    <row r="1031" spans="25:34">
      <c r="Y1031" s="14"/>
      <c r="Z1031" s="14"/>
      <c r="AA1031" s="14"/>
      <c r="AB1031" s="14"/>
      <c r="AC1031" s="14"/>
      <c r="AD1031" s="14"/>
      <c r="AE1031" s="14"/>
      <c r="AF1031" s="36"/>
      <c r="AG1031" s="28"/>
      <c r="AH1031" s="26"/>
    </row>
    <row r="1032" spans="25:34">
      <c r="Y1032" s="14"/>
      <c r="Z1032" s="14"/>
      <c r="AA1032" s="14"/>
      <c r="AB1032" s="14"/>
      <c r="AC1032" s="14"/>
      <c r="AD1032" s="14"/>
      <c r="AE1032" s="14"/>
      <c r="AF1032" s="36"/>
      <c r="AG1032" s="28"/>
      <c r="AH1032" s="26"/>
    </row>
    <row r="1033" spans="25:34">
      <c r="Y1033" s="14"/>
      <c r="Z1033" s="14"/>
      <c r="AA1033" s="14"/>
      <c r="AB1033" s="14"/>
      <c r="AC1033" s="14"/>
      <c r="AD1033" s="14"/>
      <c r="AE1033" s="14"/>
      <c r="AF1033" s="36"/>
      <c r="AG1033" s="28"/>
      <c r="AH1033" s="26"/>
    </row>
    <row r="1034" spans="25:34">
      <c r="Y1034" s="14"/>
      <c r="Z1034" s="14"/>
      <c r="AA1034" s="14"/>
      <c r="AB1034" s="14"/>
      <c r="AC1034" s="14"/>
      <c r="AD1034" s="14"/>
      <c r="AE1034" s="14"/>
      <c r="AF1034" s="36"/>
      <c r="AG1034" s="28"/>
      <c r="AH1034" s="26"/>
    </row>
    <row r="1035" spans="25:34">
      <c r="Y1035" s="14"/>
      <c r="Z1035" s="14"/>
      <c r="AA1035" s="14"/>
      <c r="AB1035" s="14"/>
      <c r="AC1035" s="14"/>
      <c r="AD1035" s="14"/>
      <c r="AE1035" s="14"/>
      <c r="AF1035" s="36"/>
      <c r="AG1035" s="28"/>
      <c r="AH1035" s="26"/>
    </row>
    <row r="1036" spans="25:34">
      <c r="Y1036" s="14"/>
      <c r="Z1036" s="14"/>
      <c r="AA1036" s="14"/>
      <c r="AB1036" s="14"/>
      <c r="AC1036" s="14"/>
      <c r="AD1036" s="14"/>
      <c r="AE1036" s="14"/>
      <c r="AF1036" s="36"/>
      <c r="AG1036" s="28"/>
      <c r="AH1036" s="26"/>
    </row>
    <row r="1037" spans="25:34">
      <c r="Y1037" s="14"/>
      <c r="Z1037" s="14"/>
      <c r="AA1037" s="14"/>
      <c r="AB1037" s="14"/>
      <c r="AC1037" s="14"/>
      <c r="AD1037" s="14"/>
      <c r="AE1037" s="14"/>
      <c r="AF1037" s="36"/>
      <c r="AG1037" s="28"/>
      <c r="AH1037" s="26"/>
    </row>
    <row r="1038" spans="25:34">
      <c r="Y1038" s="14"/>
      <c r="Z1038" s="14"/>
      <c r="AA1038" s="14"/>
      <c r="AB1038" s="14"/>
      <c r="AC1038" s="14"/>
      <c r="AD1038" s="14"/>
      <c r="AE1038" s="14"/>
      <c r="AF1038" s="36"/>
      <c r="AG1038" s="28"/>
      <c r="AH1038" s="26"/>
    </row>
    <row r="1039" spans="25:34">
      <c r="Y1039" s="14"/>
      <c r="Z1039" s="14"/>
      <c r="AA1039" s="14"/>
      <c r="AB1039" s="14"/>
      <c r="AC1039" s="14"/>
      <c r="AD1039" s="14"/>
      <c r="AE1039" s="14"/>
      <c r="AF1039" s="36"/>
      <c r="AG1039" s="28"/>
      <c r="AH1039" s="26"/>
    </row>
    <row r="1040" spans="25:34">
      <c r="Y1040" s="14"/>
      <c r="Z1040" s="14"/>
      <c r="AA1040" s="14"/>
      <c r="AB1040" s="14"/>
      <c r="AC1040" s="14"/>
      <c r="AD1040" s="14"/>
      <c r="AE1040" s="14"/>
      <c r="AF1040" s="36"/>
      <c r="AG1040" s="28"/>
      <c r="AH1040" s="26"/>
    </row>
    <row r="1041" spans="25:34">
      <c r="Y1041" s="14"/>
      <c r="Z1041" s="14"/>
      <c r="AA1041" s="14"/>
      <c r="AB1041" s="14"/>
      <c r="AC1041" s="14"/>
      <c r="AD1041" s="14"/>
      <c r="AE1041" s="14"/>
      <c r="AF1041" s="36"/>
      <c r="AG1041" s="28"/>
      <c r="AH1041" s="26"/>
    </row>
    <row r="1042" spans="25:34">
      <c r="Y1042" s="14"/>
      <c r="Z1042" s="14"/>
      <c r="AA1042" s="14"/>
      <c r="AB1042" s="14"/>
      <c r="AC1042" s="14"/>
      <c r="AD1042" s="14"/>
      <c r="AE1042" s="14"/>
      <c r="AF1042" s="36"/>
      <c r="AG1042" s="28"/>
      <c r="AH1042" s="26"/>
    </row>
    <row r="1043" spans="25:34">
      <c r="Y1043" s="14"/>
      <c r="Z1043" s="14"/>
      <c r="AA1043" s="14"/>
      <c r="AB1043" s="14"/>
      <c r="AC1043" s="14"/>
      <c r="AD1043" s="14"/>
      <c r="AE1043" s="14"/>
      <c r="AF1043" s="36"/>
      <c r="AG1043" s="28"/>
      <c r="AH1043" s="26"/>
    </row>
    <row r="1044" spans="25:34">
      <c r="Y1044" s="14"/>
      <c r="Z1044" s="14"/>
      <c r="AA1044" s="14"/>
      <c r="AB1044" s="14"/>
      <c r="AC1044" s="14"/>
      <c r="AD1044" s="14"/>
      <c r="AE1044" s="14"/>
      <c r="AF1044" s="36"/>
      <c r="AG1044" s="28"/>
      <c r="AH1044" s="26"/>
    </row>
    <row r="1045" spans="25:34">
      <c r="Y1045" s="14"/>
      <c r="Z1045" s="14"/>
      <c r="AA1045" s="14"/>
      <c r="AB1045" s="14"/>
      <c r="AC1045" s="14"/>
      <c r="AD1045" s="14"/>
      <c r="AE1045" s="14"/>
      <c r="AF1045" s="36"/>
      <c r="AG1045" s="28"/>
      <c r="AH1045" s="26"/>
    </row>
    <row r="1046" spans="25:34">
      <c r="Y1046" s="14"/>
      <c r="Z1046" s="14"/>
      <c r="AA1046" s="14"/>
      <c r="AB1046" s="14"/>
      <c r="AC1046" s="14"/>
      <c r="AD1046" s="14"/>
      <c r="AE1046" s="14"/>
      <c r="AF1046" s="36"/>
      <c r="AG1046" s="28"/>
      <c r="AH1046" s="26"/>
    </row>
    <row r="1047" spans="25:34">
      <c r="Y1047" s="14"/>
      <c r="Z1047" s="14"/>
      <c r="AA1047" s="14"/>
      <c r="AB1047" s="14"/>
      <c r="AC1047" s="14"/>
      <c r="AD1047" s="14"/>
      <c r="AE1047" s="14"/>
      <c r="AF1047" s="36"/>
      <c r="AG1047" s="28"/>
      <c r="AH1047" s="26"/>
    </row>
    <row r="1048" spans="25:34">
      <c r="Y1048" s="14"/>
      <c r="Z1048" s="14"/>
      <c r="AA1048" s="14"/>
      <c r="AB1048" s="14"/>
      <c r="AC1048" s="14"/>
      <c r="AD1048" s="14"/>
      <c r="AE1048" s="14"/>
      <c r="AF1048" s="36"/>
      <c r="AG1048" s="28"/>
      <c r="AH1048" s="26"/>
    </row>
    <row r="1049" spans="25:34">
      <c r="Y1049" s="14"/>
      <c r="Z1049" s="14"/>
      <c r="AA1049" s="14"/>
      <c r="AB1049" s="14"/>
      <c r="AC1049" s="14"/>
      <c r="AD1049" s="14"/>
      <c r="AE1049" s="14"/>
      <c r="AF1049" s="36"/>
      <c r="AG1049" s="28"/>
      <c r="AH1049" s="26"/>
    </row>
    <row r="1050" spans="25:34">
      <c r="Y1050" s="14"/>
      <c r="Z1050" s="14"/>
      <c r="AA1050" s="14"/>
      <c r="AB1050" s="14"/>
      <c r="AC1050" s="14"/>
      <c r="AD1050" s="14"/>
      <c r="AE1050" s="14"/>
      <c r="AF1050" s="36"/>
      <c r="AG1050" s="28"/>
      <c r="AH1050" s="26"/>
    </row>
    <row r="1051" spans="25:34">
      <c r="Y1051" s="14"/>
      <c r="Z1051" s="14"/>
      <c r="AA1051" s="14"/>
      <c r="AB1051" s="14"/>
      <c r="AC1051" s="14"/>
      <c r="AD1051" s="14"/>
      <c r="AE1051" s="14"/>
      <c r="AF1051" s="36"/>
      <c r="AG1051" s="28"/>
      <c r="AH1051" s="26"/>
    </row>
    <row r="1052" spans="25:34">
      <c r="Y1052" s="14"/>
      <c r="Z1052" s="14"/>
      <c r="AA1052" s="14"/>
      <c r="AB1052" s="14"/>
      <c r="AC1052" s="14"/>
      <c r="AD1052" s="14"/>
      <c r="AE1052" s="14"/>
      <c r="AF1052" s="36"/>
      <c r="AG1052" s="28"/>
      <c r="AH1052" s="26"/>
    </row>
    <row r="1053" spans="25:34">
      <c r="Y1053" s="14"/>
      <c r="Z1053" s="14"/>
      <c r="AA1053" s="14"/>
      <c r="AB1053" s="14"/>
      <c r="AC1053" s="14"/>
      <c r="AD1053" s="14"/>
      <c r="AE1053" s="14"/>
      <c r="AF1053" s="36"/>
      <c r="AG1053" s="28"/>
      <c r="AH1053" s="26"/>
    </row>
    <row r="1054" spans="25:34">
      <c r="Y1054" s="14"/>
      <c r="Z1054" s="14"/>
      <c r="AA1054" s="14"/>
      <c r="AB1054" s="14"/>
      <c r="AC1054" s="14"/>
      <c r="AD1054" s="14"/>
      <c r="AE1054" s="14"/>
      <c r="AF1054" s="36"/>
      <c r="AG1054" s="28"/>
      <c r="AH1054" s="26"/>
    </row>
    <row r="1055" spans="25:34">
      <c r="Y1055" s="14"/>
      <c r="Z1055" s="14"/>
      <c r="AA1055" s="14"/>
      <c r="AB1055" s="14"/>
      <c r="AC1055" s="14"/>
      <c r="AD1055" s="14"/>
      <c r="AE1055" s="14"/>
      <c r="AF1055" s="36"/>
      <c r="AG1055" s="28"/>
      <c r="AH1055" s="26"/>
    </row>
    <row r="1056" spans="25:34">
      <c r="Y1056" s="14"/>
      <c r="Z1056" s="14"/>
      <c r="AA1056" s="14"/>
      <c r="AB1056" s="14"/>
      <c r="AC1056" s="14"/>
      <c r="AD1056" s="14"/>
      <c r="AE1056" s="14"/>
      <c r="AF1056" s="36"/>
      <c r="AG1056" s="28"/>
      <c r="AH1056" s="26"/>
    </row>
    <row r="1057" spans="25:34">
      <c r="Y1057" s="14"/>
      <c r="Z1057" s="14"/>
      <c r="AA1057" s="14"/>
      <c r="AB1057" s="14"/>
      <c r="AC1057" s="14"/>
      <c r="AD1057" s="14"/>
      <c r="AE1057" s="14"/>
      <c r="AF1057" s="36"/>
      <c r="AG1057" s="28"/>
      <c r="AH1057" s="26"/>
    </row>
    <row r="1058" spans="25:34">
      <c r="Y1058" s="14"/>
      <c r="Z1058" s="14"/>
      <c r="AA1058" s="14"/>
      <c r="AB1058" s="14"/>
      <c r="AC1058" s="14"/>
      <c r="AD1058" s="14"/>
      <c r="AE1058" s="14"/>
      <c r="AF1058" s="36"/>
      <c r="AG1058" s="28"/>
      <c r="AH1058" s="26"/>
    </row>
    <row r="1059" spans="25:34">
      <c r="Y1059" s="14"/>
      <c r="Z1059" s="14"/>
      <c r="AA1059" s="14"/>
      <c r="AB1059" s="14"/>
      <c r="AC1059" s="14"/>
      <c r="AD1059" s="14"/>
      <c r="AE1059" s="14"/>
      <c r="AF1059" s="36"/>
      <c r="AG1059" s="28"/>
      <c r="AH1059" s="26"/>
    </row>
    <row r="1060" spans="25:34">
      <c r="Y1060" s="14"/>
      <c r="Z1060" s="14"/>
      <c r="AA1060" s="14"/>
      <c r="AB1060" s="14"/>
      <c r="AC1060" s="14"/>
      <c r="AD1060" s="14"/>
      <c r="AE1060" s="14"/>
      <c r="AF1060" s="36"/>
      <c r="AG1060" s="28"/>
      <c r="AH1060" s="26"/>
    </row>
    <row r="1061" spans="25:34">
      <c r="Y1061" s="14"/>
      <c r="Z1061" s="14"/>
      <c r="AA1061" s="14"/>
      <c r="AB1061" s="14"/>
      <c r="AC1061" s="14"/>
      <c r="AD1061" s="14"/>
      <c r="AE1061" s="14"/>
      <c r="AF1061" s="36"/>
      <c r="AG1061" s="28"/>
      <c r="AH1061" s="26"/>
    </row>
    <row r="1062" spans="25:34">
      <c r="Y1062" s="14"/>
      <c r="Z1062" s="14"/>
      <c r="AA1062" s="14"/>
      <c r="AB1062" s="14"/>
      <c r="AC1062" s="14"/>
      <c r="AD1062" s="14"/>
      <c r="AE1062" s="14"/>
      <c r="AF1062" s="36"/>
      <c r="AG1062" s="28"/>
      <c r="AH1062" s="26"/>
    </row>
    <row r="1063" spans="25:34">
      <c r="Y1063" s="14"/>
      <c r="Z1063" s="14"/>
      <c r="AA1063" s="14"/>
      <c r="AB1063" s="14"/>
      <c r="AC1063" s="14"/>
      <c r="AD1063" s="14"/>
      <c r="AE1063" s="14"/>
      <c r="AF1063" s="36"/>
      <c r="AG1063" s="28"/>
      <c r="AH1063" s="26"/>
    </row>
    <row r="1064" spans="25:34">
      <c r="Y1064" s="14"/>
      <c r="Z1064" s="14"/>
      <c r="AA1064" s="14"/>
      <c r="AB1064" s="14"/>
      <c r="AC1064" s="14"/>
      <c r="AD1064" s="14"/>
      <c r="AE1064" s="14"/>
      <c r="AF1064" s="36"/>
      <c r="AG1064" s="28"/>
      <c r="AH1064" s="26"/>
    </row>
    <row r="1065" spans="25:34">
      <c r="Y1065" s="14"/>
      <c r="Z1065" s="14"/>
      <c r="AA1065" s="14"/>
      <c r="AB1065" s="14"/>
      <c r="AC1065" s="14"/>
      <c r="AD1065" s="14"/>
      <c r="AE1065" s="14"/>
      <c r="AF1065" s="36"/>
      <c r="AG1065" s="28"/>
      <c r="AH1065" s="26"/>
    </row>
    <row r="1066" spans="25:34">
      <c r="Y1066" s="14"/>
      <c r="Z1066" s="14"/>
      <c r="AA1066" s="14"/>
      <c r="AB1066" s="14"/>
      <c r="AC1066" s="14"/>
      <c r="AD1066" s="14"/>
      <c r="AE1066" s="14"/>
      <c r="AF1066" s="36"/>
      <c r="AG1066" s="28"/>
      <c r="AH1066" s="26"/>
    </row>
    <row r="1067" spans="25:34">
      <c r="Y1067" s="14"/>
      <c r="Z1067" s="14"/>
      <c r="AA1067" s="14"/>
      <c r="AB1067" s="14"/>
      <c r="AC1067" s="14"/>
      <c r="AD1067" s="14"/>
      <c r="AE1067" s="14"/>
      <c r="AF1067" s="36"/>
      <c r="AG1067" s="28"/>
      <c r="AH1067" s="26"/>
    </row>
    <row r="1068" spans="25:34">
      <c r="Y1068" s="14"/>
      <c r="Z1068" s="14"/>
      <c r="AA1068" s="14"/>
      <c r="AB1068" s="14"/>
      <c r="AC1068" s="14"/>
      <c r="AD1068" s="14"/>
      <c r="AE1068" s="14"/>
      <c r="AF1068" s="36"/>
      <c r="AG1068" s="28"/>
      <c r="AH1068" s="26"/>
    </row>
    <row r="1069" spans="25:34">
      <c r="Y1069" s="14"/>
      <c r="Z1069" s="14"/>
      <c r="AA1069" s="14"/>
      <c r="AB1069" s="14"/>
      <c r="AC1069" s="14"/>
      <c r="AD1069" s="14"/>
      <c r="AE1069" s="14"/>
      <c r="AF1069" s="36"/>
      <c r="AG1069" s="28"/>
      <c r="AH1069" s="26"/>
    </row>
    <row r="1070" spans="25:34">
      <c r="Y1070" s="14"/>
      <c r="Z1070" s="14"/>
      <c r="AA1070" s="14"/>
      <c r="AB1070" s="14"/>
      <c r="AC1070" s="14"/>
      <c r="AD1070" s="14"/>
      <c r="AE1070" s="14"/>
      <c r="AF1070" s="36"/>
      <c r="AG1070" s="28"/>
      <c r="AH1070" s="26"/>
    </row>
    <row r="1071" spans="25:34">
      <c r="Y1071" s="14"/>
      <c r="Z1071" s="14"/>
      <c r="AA1071" s="14"/>
      <c r="AB1071" s="14"/>
      <c r="AC1071" s="14"/>
      <c r="AD1071" s="14"/>
      <c r="AE1071" s="14"/>
      <c r="AF1071" s="36"/>
      <c r="AG1071" s="28"/>
      <c r="AH1071" s="26"/>
    </row>
    <row r="1072" spans="25:34">
      <c r="Y1072" s="14"/>
      <c r="Z1072" s="14"/>
      <c r="AA1072" s="14"/>
      <c r="AB1072" s="14"/>
      <c r="AC1072" s="14"/>
      <c r="AD1072" s="14"/>
      <c r="AE1072" s="14"/>
      <c r="AF1072" s="36"/>
      <c r="AG1072" s="28"/>
      <c r="AH1072" s="26"/>
    </row>
    <row r="1073" spans="25:34">
      <c r="Y1073" s="14"/>
      <c r="Z1073" s="14"/>
      <c r="AA1073" s="14"/>
      <c r="AB1073" s="14"/>
      <c r="AC1073" s="14"/>
      <c r="AD1073" s="14"/>
      <c r="AE1073" s="14"/>
      <c r="AF1073" s="36"/>
      <c r="AG1073" s="28"/>
      <c r="AH1073" s="26"/>
    </row>
    <row r="1074" spans="25:34">
      <c r="Y1074" s="14"/>
      <c r="Z1074" s="14"/>
      <c r="AA1074" s="14"/>
      <c r="AB1074" s="14"/>
      <c r="AC1074" s="14"/>
      <c r="AD1074" s="14"/>
      <c r="AE1074" s="14"/>
      <c r="AF1074" s="36"/>
      <c r="AG1074" s="28"/>
      <c r="AH1074" s="26"/>
    </row>
    <row r="1075" spans="25:34">
      <c r="Y1075" s="14"/>
      <c r="Z1075" s="14"/>
      <c r="AA1075" s="14"/>
      <c r="AB1075" s="14"/>
      <c r="AC1075" s="14"/>
      <c r="AD1075" s="14"/>
      <c r="AE1075" s="14"/>
      <c r="AF1075" s="36"/>
      <c r="AG1075" s="28"/>
      <c r="AH1075" s="26"/>
    </row>
    <row r="1076" spans="25:34">
      <c r="Y1076" s="14"/>
      <c r="Z1076" s="14"/>
      <c r="AA1076" s="14"/>
      <c r="AB1076" s="14"/>
      <c r="AC1076" s="14"/>
      <c r="AD1076" s="14"/>
      <c r="AE1076" s="14"/>
      <c r="AF1076" s="36"/>
      <c r="AG1076" s="28"/>
      <c r="AH1076" s="26"/>
    </row>
    <row r="1077" spans="25:34">
      <c r="Y1077" s="14"/>
      <c r="Z1077" s="14"/>
      <c r="AA1077" s="14"/>
      <c r="AB1077" s="14"/>
      <c r="AC1077" s="14"/>
      <c r="AD1077" s="14"/>
      <c r="AE1077" s="14"/>
      <c r="AF1077" s="36"/>
      <c r="AG1077" s="28"/>
      <c r="AH1077" s="26"/>
    </row>
    <row r="1078" spans="25:34">
      <c r="Y1078" s="14"/>
      <c r="Z1078" s="14"/>
      <c r="AA1078" s="14"/>
      <c r="AB1078" s="14"/>
      <c r="AC1078" s="14"/>
      <c r="AD1078" s="14"/>
      <c r="AE1078" s="14"/>
      <c r="AF1078" s="36"/>
      <c r="AG1078" s="28"/>
      <c r="AH1078" s="26"/>
    </row>
    <row r="1079" spans="25:34">
      <c r="Y1079" s="14"/>
      <c r="Z1079" s="14"/>
      <c r="AA1079" s="14"/>
      <c r="AB1079" s="14"/>
      <c r="AC1079" s="14"/>
      <c r="AD1079" s="14"/>
      <c r="AE1079" s="14"/>
      <c r="AF1079" s="36"/>
      <c r="AG1079" s="28"/>
      <c r="AH1079" s="26"/>
    </row>
    <row r="1080" spans="25:34">
      <c r="Y1080" s="14"/>
      <c r="Z1080" s="14"/>
      <c r="AA1080" s="14"/>
      <c r="AB1080" s="14"/>
      <c r="AC1080" s="14"/>
      <c r="AD1080" s="14"/>
      <c r="AE1080" s="14"/>
      <c r="AF1080" s="36"/>
      <c r="AG1080" s="28"/>
      <c r="AH1080" s="26"/>
    </row>
    <row r="1081" spans="25:34">
      <c r="Y1081" s="14"/>
      <c r="Z1081" s="14"/>
      <c r="AA1081" s="14"/>
      <c r="AB1081" s="14"/>
      <c r="AC1081" s="14"/>
      <c r="AD1081" s="14"/>
      <c r="AE1081" s="14"/>
      <c r="AF1081" s="36"/>
      <c r="AG1081" s="28"/>
      <c r="AH1081" s="26"/>
    </row>
    <row r="1082" spans="25:34">
      <c r="Y1082" s="14"/>
      <c r="Z1082" s="14"/>
      <c r="AA1082" s="14"/>
      <c r="AB1082" s="14"/>
      <c r="AC1082" s="14"/>
      <c r="AD1082" s="14"/>
      <c r="AE1082" s="14"/>
      <c r="AF1082" s="36"/>
      <c r="AG1082" s="28"/>
      <c r="AH1082" s="26"/>
    </row>
    <row r="1083" spans="25:34">
      <c r="Y1083" s="14"/>
      <c r="Z1083" s="14"/>
      <c r="AA1083" s="14"/>
      <c r="AB1083" s="14"/>
      <c r="AC1083" s="14"/>
      <c r="AD1083" s="14"/>
      <c r="AE1083" s="14"/>
      <c r="AF1083" s="36"/>
      <c r="AG1083" s="28"/>
      <c r="AH1083" s="26"/>
    </row>
    <row r="1084" spans="25:34">
      <c r="Y1084" s="14"/>
      <c r="Z1084" s="14"/>
      <c r="AA1084" s="14"/>
      <c r="AB1084" s="14"/>
      <c r="AC1084" s="14"/>
      <c r="AD1084" s="14"/>
      <c r="AE1084" s="14"/>
      <c r="AF1084" s="36"/>
      <c r="AG1084" s="28"/>
      <c r="AH1084" s="26"/>
    </row>
    <row r="1085" spans="25:34">
      <c r="Y1085" s="14"/>
      <c r="Z1085" s="14"/>
      <c r="AA1085" s="14"/>
      <c r="AB1085" s="14"/>
      <c r="AC1085" s="14"/>
      <c r="AD1085" s="14"/>
      <c r="AE1085" s="14"/>
      <c r="AF1085" s="36"/>
      <c r="AG1085" s="28"/>
      <c r="AH1085" s="26"/>
    </row>
    <row r="1086" spans="25:34">
      <c r="Y1086" s="14"/>
      <c r="Z1086" s="14"/>
      <c r="AA1086" s="14"/>
      <c r="AB1086" s="14"/>
      <c r="AC1086" s="14"/>
      <c r="AD1086" s="14"/>
      <c r="AE1086" s="14"/>
      <c r="AF1086" s="36"/>
      <c r="AG1086" s="28"/>
      <c r="AH1086" s="26"/>
    </row>
    <row r="1087" spans="25:34">
      <c r="Y1087" s="14"/>
      <c r="Z1087" s="14"/>
      <c r="AA1087" s="14"/>
      <c r="AB1087" s="14"/>
      <c r="AC1087" s="14"/>
      <c r="AD1087" s="14"/>
      <c r="AE1087" s="14"/>
      <c r="AF1087" s="36"/>
      <c r="AG1087" s="28"/>
      <c r="AH1087" s="26"/>
    </row>
    <row r="1088" spans="25:34">
      <c r="Y1088" s="14"/>
      <c r="Z1088" s="14"/>
      <c r="AA1088" s="14"/>
      <c r="AB1088" s="14"/>
      <c r="AC1088" s="14"/>
      <c r="AD1088" s="14"/>
      <c r="AE1088" s="14"/>
      <c r="AF1088" s="36"/>
      <c r="AG1088" s="28"/>
      <c r="AH1088" s="26"/>
    </row>
    <row r="1089" spans="25:34">
      <c r="Y1089" s="14"/>
      <c r="Z1089" s="14"/>
      <c r="AA1089" s="14"/>
      <c r="AB1089" s="14"/>
      <c r="AC1089" s="14"/>
      <c r="AD1089" s="14"/>
      <c r="AE1089" s="14"/>
      <c r="AF1089" s="36"/>
      <c r="AG1089" s="28"/>
      <c r="AH1089" s="26"/>
    </row>
    <row r="1090" spans="25:34">
      <c r="Y1090" s="14"/>
      <c r="Z1090" s="14"/>
      <c r="AA1090" s="14"/>
      <c r="AB1090" s="14"/>
      <c r="AC1090" s="14"/>
      <c r="AD1090" s="14"/>
      <c r="AE1090" s="14"/>
      <c r="AF1090" s="36"/>
      <c r="AG1090" s="28"/>
      <c r="AH1090" s="26"/>
    </row>
    <row r="1091" spans="25:34">
      <c r="Y1091" s="14"/>
      <c r="Z1091" s="14"/>
      <c r="AA1091" s="14"/>
      <c r="AB1091" s="14"/>
      <c r="AC1091" s="14"/>
      <c r="AD1091" s="14"/>
      <c r="AE1091" s="14"/>
      <c r="AF1091" s="36"/>
      <c r="AG1091" s="28"/>
      <c r="AH1091" s="26"/>
    </row>
    <row r="1092" spans="25:34">
      <c r="Y1092" s="14"/>
      <c r="Z1092" s="14"/>
      <c r="AA1092" s="14"/>
      <c r="AB1092" s="14"/>
      <c r="AC1092" s="14"/>
      <c r="AD1092" s="14"/>
      <c r="AE1092" s="14"/>
      <c r="AF1092" s="36"/>
      <c r="AG1092" s="28"/>
      <c r="AH1092" s="26"/>
    </row>
    <row r="1093" spans="25:34">
      <c r="Y1093" s="14"/>
      <c r="Z1093" s="14"/>
      <c r="AA1093" s="14"/>
      <c r="AB1093" s="14"/>
      <c r="AC1093" s="14"/>
      <c r="AD1093" s="14"/>
      <c r="AE1093" s="14"/>
      <c r="AF1093" s="36"/>
      <c r="AG1093" s="28"/>
      <c r="AH1093" s="26"/>
    </row>
    <row r="1094" spans="25:34">
      <c r="Y1094" s="14"/>
      <c r="Z1094" s="14"/>
      <c r="AA1094" s="14"/>
      <c r="AB1094" s="14"/>
      <c r="AC1094" s="14"/>
      <c r="AD1094" s="14"/>
      <c r="AE1094" s="14"/>
      <c r="AF1094" s="36"/>
      <c r="AG1094" s="28"/>
      <c r="AH1094" s="26"/>
    </row>
    <row r="1095" spans="25:34">
      <c r="Y1095" s="14"/>
      <c r="Z1095" s="14"/>
      <c r="AA1095" s="14"/>
      <c r="AB1095" s="14"/>
      <c r="AC1095" s="14"/>
      <c r="AD1095" s="14"/>
      <c r="AE1095" s="14"/>
      <c r="AF1095" s="36"/>
      <c r="AG1095" s="28"/>
      <c r="AH1095" s="26"/>
    </row>
    <row r="1096" spans="25:34">
      <c r="Y1096" s="14"/>
      <c r="Z1096" s="14"/>
      <c r="AA1096" s="14"/>
      <c r="AB1096" s="14"/>
      <c r="AC1096" s="14"/>
      <c r="AD1096" s="14"/>
      <c r="AE1096" s="14"/>
      <c r="AF1096" s="36"/>
      <c r="AG1096" s="28"/>
      <c r="AH1096" s="26"/>
    </row>
    <row r="1097" spans="25:34">
      <c r="Y1097" s="14"/>
      <c r="Z1097" s="14"/>
      <c r="AA1097" s="14"/>
      <c r="AB1097" s="14"/>
      <c r="AC1097" s="14"/>
      <c r="AD1097" s="14"/>
      <c r="AE1097" s="14"/>
      <c r="AF1097" s="36"/>
      <c r="AG1097" s="28"/>
      <c r="AH1097" s="26"/>
    </row>
    <row r="1098" spans="25:34">
      <c r="Y1098" s="14"/>
      <c r="Z1098" s="14"/>
      <c r="AA1098" s="14"/>
      <c r="AB1098" s="14"/>
      <c r="AC1098" s="14"/>
      <c r="AD1098" s="14"/>
      <c r="AE1098" s="14"/>
      <c r="AF1098" s="36"/>
      <c r="AG1098" s="28"/>
      <c r="AH1098" s="26"/>
    </row>
    <row r="1099" spans="25:34">
      <c r="Y1099" s="14"/>
      <c r="Z1099" s="14"/>
      <c r="AA1099" s="14"/>
      <c r="AB1099" s="14"/>
      <c r="AC1099" s="14"/>
      <c r="AD1099" s="14"/>
      <c r="AE1099" s="14"/>
      <c r="AF1099" s="36"/>
      <c r="AG1099" s="28"/>
      <c r="AH1099" s="26"/>
    </row>
    <row r="1100" spans="25:34">
      <c r="Y1100" s="14"/>
      <c r="Z1100" s="14"/>
      <c r="AA1100" s="14"/>
      <c r="AB1100" s="14"/>
      <c r="AC1100" s="14"/>
      <c r="AD1100" s="14"/>
      <c r="AE1100" s="14"/>
      <c r="AF1100" s="36"/>
      <c r="AG1100" s="28"/>
      <c r="AH1100" s="26"/>
    </row>
    <row r="1101" spans="25:34">
      <c r="Y1101" s="14"/>
      <c r="Z1101" s="14"/>
      <c r="AA1101" s="14"/>
      <c r="AB1101" s="14"/>
      <c r="AC1101" s="14"/>
      <c r="AD1101" s="14"/>
      <c r="AE1101" s="14"/>
      <c r="AF1101" s="36"/>
      <c r="AG1101" s="28"/>
      <c r="AH1101" s="26"/>
    </row>
    <row r="1102" spans="25:34">
      <c r="Y1102" s="14"/>
      <c r="Z1102" s="14"/>
      <c r="AA1102" s="14"/>
      <c r="AB1102" s="14"/>
      <c r="AC1102" s="14"/>
      <c r="AD1102" s="14"/>
      <c r="AE1102" s="14"/>
      <c r="AF1102" s="36"/>
      <c r="AG1102" s="28"/>
      <c r="AH1102" s="26"/>
    </row>
    <row r="1103" spans="25:34">
      <c r="Y1103" s="14"/>
      <c r="Z1103" s="14"/>
      <c r="AA1103" s="14"/>
      <c r="AB1103" s="14"/>
      <c r="AC1103" s="14"/>
      <c r="AD1103" s="14"/>
      <c r="AE1103" s="14"/>
      <c r="AF1103" s="36"/>
      <c r="AG1103" s="28"/>
      <c r="AH1103" s="26"/>
    </row>
    <row r="1104" spans="25:34">
      <c r="Y1104" s="14"/>
      <c r="Z1104" s="14"/>
      <c r="AA1104" s="14"/>
      <c r="AB1104" s="14"/>
      <c r="AC1104" s="14"/>
      <c r="AD1104" s="14"/>
      <c r="AE1104" s="14"/>
      <c r="AF1104" s="36"/>
      <c r="AG1104" s="28"/>
      <c r="AH1104" s="26"/>
    </row>
    <row r="1105" spans="25:34">
      <c r="Y1105" s="14"/>
      <c r="Z1105" s="14"/>
      <c r="AA1105" s="14"/>
      <c r="AB1105" s="14"/>
      <c r="AC1105" s="14"/>
      <c r="AD1105" s="14"/>
      <c r="AE1105" s="14"/>
      <c r="AF1105" s="36"/>
      <c r="AG1105" s="28"/>
      <c r="AH1105" s="26"/>
    </row>
    <row r="1106" spans="25:34">
      <c r="Y1106" s="14"/>
      <c r="Z1106" s="14"/>
      <c r="AA1106" s="14"/>
      <c r="AB1106" s="14"/>
      <c r="AC1106" s="14"/>
      <c r="AD1106" s="14"/>
      <c r="AE1106" s="14"/>
      <c r="AF1106" s="36"/>
      <c r="AG1106" s="28"/>
      <c r="AH1106" s="26"/>
    </row>
    <row r="1107" spans="25:34">
      <c r="Y1107" s="14"/>
      <c r="Z1107" s="14"/>
      <c r="AA1107" s="14"/>
      <c r="AB1107" s="14"/>
      <c r="AC1107" s="14"/>
      <c r="AD1107" s="14"/>
      <c r="AE1107" s="14"/>
      <c r="AF1107" s="36"/>
      <c r="AG1107" s="28"/>
      <c r="AH1107" s="26"/>
    </row>
    <row r="1108" spans="25:34">
      <c r="Y1108" s="14"/>
      <c r="Z1108" s="14"/>
      <c r="AA1108" s="14"/>
      <c r="AB1108" s="14"/>
      <c r="AC1108" s="14"/>
      <c r="AD1108" s="14"/>
      <c r="AE1108" s="14"/>
      <c r="AF1108" s="36"/>
      <c r="AG1108" s="28"/>
      <c r="AH1108" s="26"/>
    </row>
    <row r="1109" spans="25:34">
      <c r="Y1109" s="14"/>
      <c r="Z1109" s="14"/>
      <c r="AA1109" s="14"/>
      <c r="AB1109" s="14"/>
      <c r="AC1109" s="14"/>
      <c r="AD1109" s="14"/>
      <c r="AE1109" s="14"/>
      <c r="AF1109" s="36"/>
      <c r="AG1109" s="28"/>
      <c r="AH1109" s="26"/>
    </row>
    <row r="1110" spans="25:34">
      <c r="Y1110" s="14"/>
      <c r="Z1110" s="14"/>
      <c r="AA1110" s="14"/>
      <c r="AB1110" s="14"/>
      <c r="AC1110" s="14"/>
      <c r="AD1110" s="14"/>
      <c r="AE1110" s="14"/>
      <c r="AF1110" s="36"/>
      <c r="AG1110" s="28"/>
      <c r="AH1110" s="26"/>
    </row>
    <row r="1111" spans="25:34">
      <c r="Y1111" s="14"/>
      <c r="Z1111" s="14"/>
      <c r="AA1111" s="14"/>
      <c r="AB1111" s="14"/>
      <c r="AC1111" s="14"/>
      <c r="AD1111" s="14"/>
      <c r="AE1111" s="14"/>
      <c r="AF1111" s="36"/>
      <c r="AG1111" s="28"/>
      <c r="AH1111" s="26"/>
    </row>
    <row r="1112" spans="25:34">
      <c r="Y1112" s="14"/>
      <c r="Z1112" s="14"/>
      <c r="AA1112" s="14"/>
      <c r="AB1112" s="14"/>
      <c r="AC1112" s="14"/>
      <c r="AD1112" s="14"/>
      <c r="AE1112" s="14"/>
      <c r="AF1112" s="36"/>
      <c r="AG1112" s="28"/>
      <c r="AH1112" s="26"/>
    </row>
    <row r="1113" spans="25:34">
      <c r="Y1113" s="14"/>
      <c r="Z1113" s="14"/>
      <c r="AA1113" s="14"/>
      <c r="AB1113" s="14"/>
      <c r="AC1113" s="14"/>
      <c r="AD1113" s="14"/>
      <c r="AE1113" s="14"/>
      <c r="AF1113" s="36"/>
      <c r="AG1113" s="28"/>
      <c r="AH1113" s="26"/>
    </row>
    <row r="1114" spans="25:34">
      <c r="Y1114" s="14"/>
      <c r="Z1114" s="14"/>
      <c r="AA1114" s="14"/>
      <c r="AB1114" s="14"/>
      <c r="AC1114" s="14"/>
      <c r="AD1114" s="14"/>
      <c r="AE1114" s="14"/>
      <c r="AF1114" s="36"/>
      <c r="AG1114" s="28"/>
      <c r="AH1114" s="26"/>
    </row>
    <row r="1115" spans="25:34">
      <c r="Y1115" s="14"/>
      <c r="Z1115" s="14"/>
      <c r="AA1115" s="14"/>
      <c r="AB1115" s="14"/>
      <c r="AC1115" s="14"/>
      <c r="AD1115" s="14"/>
      <c r="AE1115" s="14"/>
      <c r="AF1115" s="36"/>
      <c r="AG1115" s="28"/>
      <c r="AH1115" s="26"/>
    </row>
    <row r="1116" spans="25:34">
      <c r="Y1116" s="14"/>
      <c r="Z1116" s="14"/>
      <c r="AA1116" s="14"/>
      <c r="AB1116" s="14"/>
      <c r="AC1116" s="14"/>
      <c r="AD1116" s="14"/>
      <c r="AE1116" s="14"/>
      <c r="AF1116" s="36"/>
      <c r="AG1116" s="28"/>
      <c r="AH1116" s="26"/>
    </row>
    <row r="1117" spans="25:34">
      <c r="Y1117" s="14"/>
      <c r="Z1117" s="14"/>
      <c r="AA1117" s="14"/>
      <c r="AB1117" s="14"/>
      <c r="AC1117" s="14"/>
      <c r="AD1117" s="14"/>
      <c r="AE1117" s="14"/>
      <c r="AF1117" s="36"/>
      <c r="AG1117" s="28"/>
      <c r="AH1117" s="26"/>
    </row>
    <row r="1118" spans="25:34">
      <c r="Y1118" s="14"/>
      <c r="Z1118" s="14"/>
      <c r="AA1118" s="14"/>
      <c r="AB1118" s="14"/>
      <c r="AC1118" s="14"/>
      <c r="AD1118" s="14"/>
      <c r="AE1118" s="14"/>
      <c r="AF1118" s="36"/>
      <c r="AG1118" s="28"/>
      <c r="AH1118" s="26"/>
    </row>
    <row r="1119" spans="25:34">
      <c r="Y1119" s="14"/>
      <c r="Z1119" s="14"/>
      <c r="AA1119" s="14"/>
      <c r="AB1119" s="14"/>
      <c r="AC1119" s="14"/>
      <c r="AD1119" s="14"/>
      <c r="AE1119" s="14"/>
      <c r="AF1119" s="36"/>
      <c r="AG1119" s="28"/>
      <c r="AH1119" s="26"/>
    </row>
    <row r="1120" spans="25:34">
      <c r="Y1120" s="14"/>
      <c r="Z1120" s="14"/>
      <c r="AA1120" s="14"/>
      <c r="AB1120" s="14"/>
      <c r="AC1120" s="14"/>
      <c r="AD1120" s="14"/>
      <c r="AE1120" s="14"/>
      <c r="AF1120" s="36"/>
      <c r="AG1120" s="14"/>
    </row>
    <row r="1121" spans="25:33">
      <c r="Y1121" s="14"/>
      <c r="Z1121" s="14"/>
      <c r="AA1121" s="14"/>
      <c r="AB1121" s="14"/>
      <c r="AC1121" s="14"/>
      <c r="AD1121" s="14"/>
      <c r="AE1121" s="14"/>
      <c r="AF1121" s="36"/>
      <c r="AG1121" s="14"/>
    </row>
    <row r="1122" spans="25:33">
      <c r="Y1122" s="14"/>
      <c r="Z1122" s="14"/>
      <c r="AA1122" s="14"/>
      <c r="AB1122" s="14"/>
      <c r="AC1122" s="14"/>
      <c r="AD1122" s="14"/>
      <c r="AE1122" s="14"/>
      <c r="AF1122" s="36"/>
      <c r="AG1122" s="14"/>
    </row>
    <row r="1123" spans="25:33">
      <c r="Y1123" s="14"/>
      <c r="Z1123" s="14"/>
      <c r="AA1123" s="14"/>
      <c r="AB1123" s="14"/>
      <c r="AC1123" s="14"/>
      <c r="AD1123" s="14"/>
      <c r="AE1123" s="14"/>
      <c r="AF1123" s="36"/>
      <c r="AG1123" s="14"/>
    </row>
    <row r="1124" spans="25:33">
      <c r="Y1124" s="14"/>
      <c r="Z1124" s="14"/>
      <c r="AA1124" s="14"/>
      <c r="AB1124" s="14"/>
      <c r="AC1124" s="14"/>
      <c r="AD1124" s="14"/>
      <c r="AE1124" s="14"/>
      <c r="AF1124" s="36"/>
      <c r="AG1124" s="14"/>
    </row>
    <row r="1125" spans="25:33">
      <c r="Y1125" s="14"/>
      <c r="Z1125" s="14"/>
      <c r="AA1125" s="14"/>
      <c r="AB1125" s="14"/>
      <c r="AC1125" s="14"/>
      <c r="AD1125" s="14"/>
      <c r="AE1125" s="14"/>
      <c r="AF1125" s="36"/>
      <c r="AG1125" s="14"/>
    </row>
    <row r="1126" spans="25:33">
      <c r="Y1126" s="14"/>
      <c r="Z1126" s="14"/>
      <c r="AA1126" s="14"/>
      <c r="AB1126" s="14"/>
      <c r="AC1126" s="14"/>
      <c r="AD1126" s="14"/>
      <c r="AE1126" s="14"/>
      <c r="AF1126" s="36"/>
      <c r="AG1126" s="14"/>
    </row>
    <row r="1127" spans="25:33">
      <c r="Y1127" s="14"/>
      <c r="Z1127" s="14"/>
      <c r="AA1127" s="14"/>
      <c r="AB1127" s="14"/>
      <c r="AC1127" s="14"/>
      <c r="AD1127" s="14"/>
      <c r="AE1127" s="14"/>
      <c r="AF1127" s="36"/>
      <c r="AG1127" s="14"/>
    </row>
    <row r="1128" spans="25:33">
      <c r="Y1128" s="14"/>
      <c r="Z1128" s="14"/>
      <c r="AA1128" s="14"/>
      <c r="AB1128" s="14"/>
      <c r="AC1128" s="14"/>
      <c r="AD1128" s="14"/>
      <c r="AE1128" s="14"/>
      <c r="AF1128" s="36"/>
      <c r="AG1128" s="14"/>
    </row>
    <row r="1129" spans="25:33">
      <c r="Y1129" s="14"/>
      <c r="Z1129" s="14"/>
      <c r="AA1129" s="14"/>
      <c r="AB1129" s="14"/>
      <c r="AC1129" s="14"/>
      <c r="AD1129" s="14"/>
      <c r="AE1129" s="14"/>
      <c r="AF1129" s="36"/>
      <c r="AG1129" s="14"/>
    </row>
    <row r="1130" spans="25:33">
      <c r="Y1130" s="14"/>
      <c r="Z1130" s="14"/>
      <c r="AA1130" s="14"/>
      <c r="AB1130" s="14"/>
      <c r="AC1130" s="14"/>
      <c r="AD1130" s="14"/>
      <c r="AE1130" s="14"/>
      <c r="AF1130" s="36"/>
      <c r="AG1130" s="14"/>
    </row>
    <row r="1131" spans="25:33">
      <c r="Y1131" s="14"/>
      <c r="Z1131" s="14"/>
      <c r="AA1131" s="14"/>
      <c r="AB1131" s="14"/>
      <c r="AC1131" s="14"/>
      <c r="AD1131" s="14"/>
      <c r="AE1131" s="14"/>
      <c r="AF1131" s="36"/>
      <c r="AG1131" s="14"/>
    </row>
    <row r="1132" spans="25:33">
      <c r="Y1132" s="14"/>
      <c r="Z1132" s="14"/>
      <c r="AA1132" s="14"/>
      <c r="AB1132" s="14"/>
      <c r="AC1132" s="14"/>
      <c r="AD1132" s="14"/>
      <c r="AE1132" s="14"/>
      <c r="AF1132" s="36"/>
      <c r="AG1132" s="14"/>
    </row>
    <row r="1133" spans="25:33">
      <c r="Y1133" s="14"/>
      <c r="Z1133" s="14"/>
      <c r="AA1133" s="14"/>
      <c r="AB1133" s="14"/>
      <c r="AC1133" s="14"/>
      <c r="AD1133" s="14"/>
      <c r="AE1133" s="14"/>
      <c r="AF1133" s="36"/>
      <c r="AG1133" s="14"/>
    </row>
    <row r="1134" spans="25:33">
      <c r="Y1134" s="14"/>
      <c r="Z1134" s="14"/>
      <c r="AA1134" s="14"/>
      <c r="AB1134" s="14"/>
      <c r="AC1134" s="14"/>
      <c r="AD1134" s="14"/>
      <c r="AE1134" s="14"/>
      <c r="AF1134" s="36"/>
      <c r="AG1134" s="14"/>
    </row>
    <row r="1135" spans="25:33">
      <c r="Y1135" s="14"/>
      <c r="Z1135" s="14"/>
      <c r="AA1135" s="14"/>
      <c r="AB1135" s="14"/>
      <c r="AC1135" s="14"/>
      <c r="AD1135" s="14"/>
      <c r="AE1135" s="14"/>
      <c r="AF1135" s="36"/>
      <c r="AG1135" s="14"/>
    </row>
    <row r="1136" spans="25:33">
      <c r="Y1136" s="14"/>
      <c r="Z1136" s="14"/>
      <c r="AA1136" s="14"/>
      <c r="AB1136" s="14"/>
      <c r="AC1136" s="14"/>
      <c r="AD1136" s="14"/>
      <c r="AE1136" s="14"/>
      <c r="AF1136" s="36"/>
      <c r="AG1136" s="14"/>
    </row>
    <row r="1137" spans="25:33">
      <c r="Y1137" s="14"/>
      <c r="Z1137" s="14"/>
      <c r="AA1137" s="14"/>
      <c r="AB1137" s="14"/>
      <c r="AC1137" s="14"/>
      <c r="AD1137" s="14"/>
      <c r="AE1137" s="14"/>
      <c r="AF1137" s="36"/>
      <c r="AG1137" s="14"/>
    </row>
    <row r="1138" spans="25:33">
      <c r="Y1138" s="14"/>
      <c r="Z1138" s="14"/>
      <c r="AA1138" s="14"/>
      <c r="AB1138" s="14"/>
      <c r="AC1138" s="14"/>
      <c r="AD1138" s="14"/>
      <c r="AE1138" s="14"/>
      <c r="AF1138" s="36"/>
      <c r="AG1138" s="14"/>
    </row>
    <row r="1139" spans="25:33">
      <c r="Y1139" s="14"/>
      <c r="Z1139" s="14"/>
      <c r="AA1139" s="14"/>
      <c r="AB1139" s="14"/>
      <c r="AC1139" s="14"/>
      <c r="AD1139" s="14"/>
      <c r="AE1139" s="14"/>
      <c r="AF1139" s="36"/>
      <c r="AG1139" s="14"/>
    </row>
    <row r="1140" spans="25:33">
      <c r="Y1140" s="14"/>
      <c r="Z1140" s="14"/>
      <c r="AA1140" s="14"/>
      <c r="AB1140" s="14"/>
      <c r="AC1140" s="14"/>
      <c r="AD1140" s="14"/>
      <c r="AE1140" s="14"/>
      <c r="AF1140" s="36"/>
      <c r="AG1140" s="14"/>
    </row>
    <row r="1141" spans="25:33">
      <c r="Y1141" s="14"/>
      <c r="Z1141" s="14"/>
      <c r="AA1141" s="14"/>
      <c r="AB1141" s="14"/>
      <c r="AC1141" s="14"/>
      <c r="AD1141" s="14"/>
      <c r="AE1141" s="14"/>
      <c r="AF1141" s="36"/>
      <c r="AG1141" s="14"/>
    </row>
    <row r="1142" spans="25:33">
      <c r="Y1142" s="14"/>
      <c r="Z1142" s="14"/>
      <c r="AA1142" s="14"/>
      <c r="AB1142" s="14"/>
      <c r="AC1142" s="14"/>
      <c r="AD1142" s="14"/>
      <c r="AE1142" s="14"/>
      <c r="AF1142" s="36"/>
      <c r="AG1142" s="14"/>
    </row>
    <row r="1143" spans="25:33">
      <c r="Y1143" s="14"/>
      <c r="Z1143" s="14"/>
      <c r="AA1143" s="14"/>
      <c r="AB1143" s="14"/>
      <c r="AC1143" s="14"/>
      <c r="AD1143" s="14"/>
      <c r="AE1143" s="14"/>
      <c r="AF1143" s="36"/>
      <c r="AG1143" s="14"/>
    </row>
    <row r="1144" spans="25:33">
      <c r="Y1144" s="14"/>
      <c r="Z1144" s="14"/>
      <c r="AA1144" s="14"/>
      <c r="AB1144" s="14"/>
      <c r="AC1144" s="14"/>
      <c r="AD1144" s="14"/>
      <c r="AE1144" s="14"/>
      <c r="AF1144" s="36"/>
      <c r="AG1144" s="14"/>
    </row>
    <row r="1145" spans="25:33">
      <c r="Y1145" s="14"/>
      <c r="Z1145" s="14"/>
      <c r="AA1145" s="14"/>
      <c r="AB1145" s="14"/>
      <c r="AC1145" s="14"/>
      <c r="AD1145" s="14"/>
      <c r="AE1145" s="14"/>
      <c r="AF1145" s="36"/>
      <c r="AG1145" s="14"/>
    </row>
    <row r="1146" spans="25:33">
      <c r="Y1146" s="14"/>
      <c r="Z1146" s="14"/>
      <c r="AA1146" s="14"/>
      <c r="AB1146" s="14"/>
      <c r="AC1146" s="14"/>
      <c r="AD1146" s="14"/>
      <c r="AE1146" s="14"/>
      <c r="AF1146" s="36"/>
      <c r="AG1146" s="14"/>
    </row>
    <row r="1147" spans="25:33">
      <c r="Y1147" s="14"/>
      <c r="Z1147" s="14"/>
      <c r="AA1147" s="14"/>
      <c r="AB1147" s="14"/>
      <c r="AC1147" s="14"/>
      <c r="AD1147" s="14"/>
      <c r="AE1147" s="14"/>
      <c r="AF1147" s="36"/>
      <c r="AG1147" s="14"/>
    </row>
    <row r="1148" spans="25:33">
      <c r="Y1148" s="14"/>
      <c r="Z1148" s="14"/>
      <c r="AA1148" s="14"/>
      <c r="AB1148" s="14"/>
      <c r="AC1148" s="14"/>
      <c r="AD1148" s="14"/>
      <c r="AE1148" s="14"/>
      <c r="AF1148" s="36"/>
      <c r="AG1148" s="14"/>
    </row>
    <row r="1149" spans="25:33">
      <c r="Y1149" s="14"/>
      <c r="Z1149" s="14"/>
      <c r="AA1149" s="14"/>
      <c r="AB1149" s="14"/>
      <c r="AC1149" s="14"/>
      <c r="AD1149" s="14"/>
      <c r="AE1149" s="14"/>
      <c r="AF1149" s="36"/>
      <c r="AG1149" s="14"/>
    </row>
    <row r="1150" spans="25:33">
      <c r="Y1150" s="14"/>
      <c r="Z1150" s="14"/>
      <c r="AA1150" s="14"/>
      <c r="AB1150" s="14"/>
      <c r="AC1150" s="14"/>
      <c r="AD1150" s="14"/>
      <c r="AE1150" s="14"/>
      <c r="AF1150" s="36"/>
      <c r="AG1150" s="14"/>
    </row>
    <row r="1151" spans="25:33">
      <c r="Y1151" s="14"/>
      <c r="Z1151" s="14"/>
      <c r="AA1151" s="14"/>
      <c r="AB1151" s="14"/>
      <c r="AC1151" s="14"/>
      <c r="AD1151" s="14"/>
      <c r="AE1151" s="14"/>
      <c r="AF1151" s="36"/>
      <c r="AG1151" s="14"/>
    </row>
    <row r="1152" spans="25:33">
      <c r="Y1152" s="14"/>
      <c r="Z1152" s="14"/>
      <c r="AA1152" s="14"/>
      <c r="AB1152" s="14"/>
      <c r="AC1152" s="14"/>
      <c r="AD1152" s="14"/>
      <c r="AE1152" s="14"/>
      <c r="AF1152" s="36"/>
      <c r="AG1152" s="14"/>
    </row>
    <row r="1153" spans="25:33">
      <c r="Y1153" s="14"/>
      <c r="Z1153" s="14"/>
      <c r="AA1153" s="14"/>
      <c r="AB1153" s="14"/>
      <c r="AC1153" s="14"/>
      <c r="AD1153" s="14"/>
      <c r="AE1153" s="14"/>
      <c r="AF1153" s="36"/>
      <c r="AG1153" s="14"/>
    </row>
    <row r="1154" spans="25:33">
      <c r="Y1154" s="14"/>
      <c r="Z1154" s="14"/>
      <c r="AA1154" s="14"/>
      <c r="AB1154" s="14"/>
      <c r="AC1154" s="14"/>
      <c r="AD1154" s="14"/>
      <c r="AE1154" s="14"/>
      <c r="AF1154" s="36"/>
      <c r="AG1154" s="14"/>
    </row>
    <row r="1155" spans="25:33">
      <c r="Y1155" s="14"/>
      <c r="Z1155" s="14"/>
      <c r="AA1155" s="14"/>
      <c r="AB1155" s="14"/>
      <c r="AC1155" s="14"/>
      <c r="AD1155" s="14"/>
      <c r="AE1155" s="14"/>
      <c r="AF1155" s="36"/>
      <c r="AG1155" s="14"/>
    </row>
    <row r="1156" spans="25:33">
      <c r="Y1156" s="14"/>
      <c r="Z1156" s="14"/>
      <c r="AA1156" s="14"/>
      <c r="AB1156" s="14"/>
      <c r="AC1156" s="14"/>
      <c r="AD1156" s="14"/>
      <c r="AE1156" s="14"/>
      <c r="AF1156" s="36"/>
      <c r="AG1156" s="14"/>
    </row>
    <row r="1157" spans="25:33">
      <c r="Y1157" s="14"/>
      <c r="Z1157" s="14"/>
      <c r="AA1157" s="14"/>
      <c r="AB1157" s="14"/>
      <c r="AC1157" s="14"/>
      <c r="AD1157" s="14"/>
      <c r="AE1157" s="14"/>
      <c r="AF1157" s="36"/>
      <c r="AG1157" s="14"/>
    </row>
    <row r="1158" spans="25:33">
      <c r="Y1158" s="14"/>
      <c r="Z1158" s="14"/>
      <c r="AA1158" s="14"/>
      <c r="AB1158" s="14"/>
      <c r="AC1158" s="14"/>
      <c r="AD1158" s="14"/>
      <c r="AE1158" s="14"/>
      <c r="AF1158" s="36"/>
      <c r="AG1158" s="14"/>
    </row>
  </sheetData>
  <autoFilter ref="A6:BC467">
    <filterColumn colId="2" showButton="0"/>
    <filterColumn colId="3" showButton="0"/>
    <filterColumn colId="5" showButton="0"/>
    <filterColumn colId="7" showButton="0"/>
    <filterColumn colId="8" showButton="0"/>
  </autoFilter>
  <mergeCells count="1">
    <mergeCell ref="A1:AG5"/>
  </mergeCells>
  <dataValidations count="3">
    <dataValidation type="list" allowBlank="1" showInputMessage="1" showErrorMessage="1" sqref="AD11:AD18 AD88:AD160 AD165:AD200 AD440:AD467 AD250 AD224:AD227 AD231 AD252:AD254 AD308:AD321 AD323:AD355 AD50:AD86 AD357:AD371 AD377:AD396 AD399:AD411 AD415:AD421 AD426:AD427 AD430:AD431 AD162:AD163">
      <formula1>$BC$2:$BC$5</formula1>
    </dataValidation>
    <dataValidation type="textLength" allowBlank="1" showInputMessage="1" error="Escriba un texto  Maximo 100 Caracteres" promptTitle="Cualquier contenido Maximo 100 Caracteres" sqref="Z11 Z13:Z18 Z50:Z52 AA53:AA54 Z55:Z57 Z65:Z68 AA69 Z70:Z79 Z81 Z84 Z89 Z91 Z93:Z98 Z103:Z123 AA143 AA160 AA163 Z165 AA194 Z195 AA254 AA309:AA310 Y355 Y393:Y394 AA415:AA416">
      <formula1>0</formula1>
      <formula2>100</formula2>
    </dataValidation>
    <dataValidation type="textLength" allowBlank="1" showInputMessage="1" showErrorMessage="1" errorTitle="Entrada no válida" error="Escriba un texto  Maximo 100 Caracteres" promptTitle="Cualquier contenido Maximo 100 Caracteres" sqref="Z415:Z416">
      <formula1>0</formula1>
      <formula2>100</formula2>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selection activeCell="S23" sqref="S23"/>
    </sheetView>
  </sheetViews>
  <sheetFormatPr baseColWidth="10" defaultRowHeight="15"/>
  <cols>
    <col min="1" max="1" width="10" customWidth="1"/>
  </cols>
  <sheetData>
    <row r="1" spans="1:17">
      <c r="A1" s="60"/>
      <c r="B1" s="61"/>
      <c r="C1" s="61"/>
      <c r="D1" s="61"/>
      <c r="E1" s="61"/>
      <c r="F1" s="61"/>
      <c r="G1" s="61"/>
      <c r="H1" s="61"/>
      <c r="I1" s="61"/>
      <c r="J1" s="61"/>
      <c r="K1" s="61"/>
      <c r="L1" s="61"/>
      <c r="M1" s="61"/>
      <c r="N1" s="61"/>
      <c r="O1" s="61"/>
      <c r="P1" s="61"/>
      <c r="Q1" s="62"/>
    </row>
    <row r="2" spans="1:17" ht="26.25">
      <c r="A2" s="63"/>
      <c r="B2" s="64"/>
      <c r="C2" s="64"/>
      <c r="D2" s="65" t="s">
        <v>2086</v>
      </c>
      <c r="E2" s="64"/>
      <c r="F2" s="64"/>
      <c r="G2" s="64"/>
      <c r="H2" s="64"/>
      <c r="I2" s="64"/>
      <c r="J2" s="64"/>
      <c r="K2" s="64"/>
      <c r="L2" s="64"/>
      <c r="M2" s="64"/>
      <c r="N2" s="64"/>
      <c r="O2" s="64"/>
      <c r="P2" s="64"/>
      <c r="Q2" s="66"/>
    </row>
    <row r="3" spans="1:17">
      <c r="A3" s="63"/>
      <c r="B3" s="64"/>
      <c r="C3" s="64"/>
      <c r="D3" s="64"/>
      <c r="E3" s="64"/>
      <c r="F3" s="64"/>
      <c r="G3" s="64"/>
      <c r="H3" s="64"/>
      <c r="I3" s="64"/>
      <c r="J3" s="64"/>
      <c r="K3" s="64"/>
      <c r="L3" s="64"/>
      <c r="M3" s="64"/>
      <c r="N3" s="64"/>
      <c r="O3" s="64"/>
      <c r="P3" s="64"/>
      <c r="Q3" s="66"/>
    </row>
    <row r="4" spans="1:17">
      <c r="A4" s="63"/>
      <c r="B4" s="64"/>
      <c r="C4" s="64"/>
      <c r="D4" s="64"/>
      <c r="E4" s="64"/>
      <c r="F4" s="64"/>
      <c r="G4" s="64"/>
      <c r="H4" s="64"/>
      <c r="I4" s="64"/>
      <c r="J4" s="64"/>
      <c r="K4" s="64"/>
      <c r="L4" s="64"/>
      <c r="M4" s="64"/>
      <c r="N4" s="64"/>
      <c r="O4" s="64"/>
      <c r="P4" s="64"/>
      <c r="Q4" s="66"/>
    </row>
    <row r="5" spans="1:17">
      <c r="A5" s="63"/>
      <c r="B5" s="64"/>
      <c r="C5" s="64"/>
      <c r="D5" s="64"/>
      <c r="E5" s="64"/>
      <c r="F5" s="64"/>
      <c r="G5" s="64"/>
      <c r="H5" s="64"/>
      <c r="I5" s="64"/>
      <c r="J5" s="64"/>
      <c r="K5" s="64"/>
      <c r="L5" s="64"/>
      <c r="M5" s="64"/>
      <c r="N5" s="64"/>
      <c r="O5" s="64"/>
      <c r="P5" s="64"/>
      <c r="Q5" s="66"/>
    </row>
    <row r="6" spans="1:17">
      <c r="A6" s="63"/>
      <c r="B6" s="64"/>
      <c r="C6" s="64"/>
      <c r="D6" s="64"/>
      <c r="E6" s="64"/>
      <c r="F6" s="64"/>
      <c r="G6" s="64"/>
      <c r="H6" s="64"/>
      <c r="I6" s="64"/>
      <c r="J6" s="64"/>
      <c r="K6" s="64"/>
      <c r="L6" s="64"/>
      <c r="M6" s="64"/>
      <c r="N6" s="64"/>
      <c r="O6" s="64"/>
      <c r="P6" s="64"/>
      <c r="Q6" s="66"/>
    </row>
    <row r="7" spans="1:17">
      <c r="A7" s="63"/>
      <c r="B7" s="64"/>
      <c r="C7" s="64"/>
      <c r="D7" s="64"/>
      <c r="E7" s="64"/>
      <c r="F7" s="64"/>
      <c r="G7" s="64"/>
      <c r="H7" s="64"/>
      <c r="I7" s="64"/>
      <c r="J7" s="64"/>
      <c r="K7" s="64"/>
      <c r="L7" s="64"/>
      <c r="M7" s="64"/>
      <c r="N7" s="64"/>
      <c r="O7" s="64"/>
      <c r="P7" s="64"/>
      <c r="Q7" s="66"/>
    </row>
    <row r="8" spans="1:17">
      <c r="A8" s="63"/>
      <c r="B8" s="64"/>
      <c r="C8" s="64"/>
      <c r="D8" s="64"/>
      <c r="E8" s="64"/>
      <c r="F8" s="64"/>
      <c r="G8" s="64"/>
      <c r="H8" s="64"/>
      <c r="I8" s="64"/>
      <c r="J8" s="64"/>
      <c r="K8" s="64"/>
      <c r="L8" s="64"/>
      <c r="M8" s="64"/>
      <c r="N8" s="64"/>
      <c r="O8" s="64"/>
      <c r="P8" s="64"/>
      <c r="Q8" s="66"/>
    </row>
    <row r="9" spans="1:17">
      <c r="A9" s="63"/>
      <c r="B9" s="64"/>
      <c r="C9" s="64"/>
      <c r="D9" s="64"/>
      <c r="E9" s="64"/>
      <c r="F9" s="64"/>
      <c r="G9" s="64"/>
      <c r="H9" s="64"/>
      <c r="I9" s="64"/>
      <c r="J9" s="64"/>
      <c r="K9" s="64"/>
      <c r="L9" s="64"/>
      <c r="M9" s="64"/>
      <c r="N9" s="64"/>
      <c r="O9" s="64"/>
      <c r="P9" s="64"/>
      <c r="Q9" s="66"/>
    </row>
    <row r="10" spans="1:17">
      <c r="A10" s="63"/>
      <c r="B10" s="64"/>
      <c r="C10" s="64"/>
      <c r="D10" s="64"/>
      <c r="E10" s="64"/>
      <c r="F10" s="64"/>
      <c r="G10" s="64"/>
      <c r="H10" s="64"/>
      <c r="I10" s="64"/>
      <c r="J10" s="64"/>
      <c r="K10" s="64"/>
      <c r="L10" s="64"/>
      <c r="M10" s="64"/>
      <c r="N10" s="64"/>
      <c r="O10" s="64"/>
      <c r="P10" s="64"/>
      <c r="Q10" s="66"/>
    </row>
    <row r="11" spans="1:17">
      <c r="A11" s="63"/>
      <c r="B11" s="64"/>
      <c r="C11" s="64"/>
      <c r="D11" s="64"/>
      <c r="E11" s="64"/>
      <c r="F11" s="64"/>
      <c r="G11" s="64"/>
      <c r="H11" s="64"/>
      <c r="I11" s="64"/>
      <c r="J11" s="64"/>
      <c r="K11" s="64"/>
      <c r="L11" s="64"/>
      <c r="M11" s="64"/>
      <c r="N11" s="64"/>
      <c r="O11" s="64"/>
      <c r="P11" s="64"/>
      <c r="Q11" s="66"/>
    </row>
    <row r="12" spans="1:17">
      <c r="A12" s="63"/>
      <c r="B12" s="64"/>
      <c r="C12" s="64"/>
      <c r="D12" s="64"/>
      <c r="E12" s="64"/>
      <c r="F12" s="64"/>
      <c r="G12" s="64"/>
      <c r="H12" s="64"/>
      <c r="I12" s="64"/>
      <c r="J12" s="64"/>
      <c r="K12" s="64"/>
      <c r="L12" s="64"/>
      <c r="M12" s="64"/>
      <c r="N12" s="64"/>
      <c r="O12" s="64"/>
      <c r="P12" s="64"/>
      <c r="Q12" s="66"/>
    </row>
    <row r="13" spans="1:17">
      <c r="A13" s="63"/>
      <c r="B13" s="64"/>
      <c r="C13" s="64"/>
      <c r="D13" s="64"/>
      <c r="E13" s="64"/>
      <c r="F13" s="64"/>
      <c r="G13" s="64"/>
      <c r="H13" s="64"/>
      <c r="I13" s="64"/>
      <c r="J13" s="64"/>
      <c r="K13" s="64"/>
      <c r="L13" s="64"/>
      <c r="M13" s="64"/>
      <c r="N13" s="64"/>
      <c r="O13" s="64"/>
      <c r="P13" s="64"/>
      <c r="Q13" s="66"/>
    </row>
    <row r="14" spans="1:17">
      <c r="A14" s="63"/>
      <c r="B14" s="64"/>
      <c r="C14" s="64"/>
      <c r="D14" s="64"/>
      <c r="E14" s="64"/>
      <c r="F14" s="64"/>
      <c r="G14" s="64"/>
      <c r="H14" s="64"/>
      <c r="I14" s="64"/>
      <c r="J14" s="64"/>
      <c r="K14" s="64"/>
      <c r="L14" s="64"/>
      <c r="M14" s="64"/>
      <c r="N14" s="64"/>
      <c r="O14" s="64"/>
      <c r="P14" s="64"/>
      <c r="Q14" s="66"/>
    </row>
    <row r="15" spans="1:17">
      <c r="A15" s="63"/>
      <c r="B15" s="64"/>
      <c r="C15" s="64"/>
      <c r="D15" s="64"/>
      <c r="E15" s="64"/>
      <c r="F15" s="64"/>
      <c r="G15" s="64"/>
      <c r="H15" s="64"/>
      <c r="I15" s="64"/>
      <c r="J15" s="64"/>
      <c r="K15" s="64"/>
      <c r="L15" s="64"/>
      <c r="M15" s="64"/>
      <c r="N15" s="64"/>
      <c r="O15" s="64"/>
      <c r="P15" s="64"/>
      <c r="Q15" s="66"/>
    </row>
    <row r="16" spans="1:17">
      <c r="A16" s="63"/>
      <c r="B16" s="64"/>
      <c r="C16" s="64"/>
      <c r="D16" s="64"/>
      <c r="E16" s="64"/>
      <c r="F16" s="64"/>
      <c r="G16" s="64"/>
      <c r="H16" s="64"/>
      <c r="I16" s="64"/>
      <c r="J16" s="64"/>
      <c r="K16" s="64"/>
      <c r="L16" s="64"/>
      <c r="M16" s="64"/>
      <c r="N16" s="64"/>
      <c r="O16" s="64"/>
      <c r="P16" s="64"/>
      <c r="Q16" s="66"/>
    </row>
    <row r="17" spans="1:17">
      <c r="A17" s="63"/>
      <c r="B17" s="64"/>
      <c r="C17" s="64"/>
      <c r="D17" s="64"/>
      <c r="E17" s="64"/>
      <c r="F17" s="64"/>
      <c r="G17" s="64"/>
      <c r="H17" s="64"/>
      <c r="I17" s="64"/>
      <c r="J17" s="64"/>
      <c r="K17" s="64"/>
      <c r="L17" s="64"/>
      <c r="M17" s="64"/>
      <c r="N17" s="64"/>
      <c r="O17" s="64"/>
      <c r="P17" s="64"/>
      <c r="Q17" s="66"/>
    </row>
    <row r="18" spans="1:17">
      <c r="A18" s="63"/>
      <c r="B18" s="64"/>
      <c r="C18" s="64"/>
      <c r="D18" s="64"/>
      <c r="E18" s="64"/>
      <c r="F18" s="64"/>
      <c r="G18" s="64"/>
      <c r="H18" s="64"/>
      <c r="I18" s="64"/>
      <c r="J18" s="64"/>
      <c r="K18" s="64"/>
      <c r="L18" s="64"/>
      <c r="M18" s="64"/>
      <c r="N18" s="64"/>
      <c r="O18" s="64"/>
      <c r="P18" s="64"/>
      <c r="Q18" s="66"/>
    </row>
    <row r="19" spans="1:17">
      <c r="A19" s="63"/>
      <c r="B19" s="64"/>
      <c r="C19" s="64"/>
      <c r="D19" s="64"/>
      <c r="E19" s="64"/>
      <c r="F19" s="64"/>
      <c r="G19" s="64"/>
      <c r="H19" s="64"/>
      <c r="I19" s="64"/>
      <c r="J19" s="64"/>
      <c r="K19" s="64"/>
      <c r="L19" s="64"/>
      <c r="M19" s="64"/>
      <c r="N19" s="64"/>
      <c r="O19" s="64"/>
      <c r="P19" s="64"/>
      <c r="Q19" s="66"/>
    </row>
    <row r="20" spans="1:17">
      <c r="A20" s="63"/>
      <c r="B20" s="64"/>
      <c r="C20" s="64"/>
      <c r="D20" s="64"/>
      <c r="E20" s="64"/>
      <c r="F20" s="64"/>
      <c r="G20" s="64"/>
      <c r="H20" s="64"/>
      <c r="I20" s="64"/>
      <c r="J20" s="64"/>
      <c r="K20" s="64"/>
      <c r="L20" s="64"/>
      <c r="M20" s="64"/>
      <c r="N20" s="64"/>
      <c r="O20" s="64"/>
      <c r="P20" s="64"/>
      <c r="Q20" s="66"/>
    </row>
    <row r="21" spans="1:17">
      <c r="A21" s="63"/>
      <c r="B21" s="64"/>
      <c r="C21" s="64"/>
      <c r="D21" s="64"/>
      <c r="E21" s="64"/>
      <c r="F21" s="64"/>
      <c r="G21" s="64"/>
      <c r="H21" s="64"/>
      <c r="I21" s="64"/>
      <c r="J21" s="64"/>
      <c r="K21" s="64"/>
      <c r="L21" s="64"/>
      <c r="M21" s="64"/>
      <c r="N21" s="64"/>
      <c r="O21" s="64"/>
      <c r="P21" s="64"/>
      <c r="Q21" s="66"/>
    </row>
    <row r="22" spans="1:17">
      <c r="A22" s="63"/>
      <c r="B22" s="64"/>
      <c r="C22" s="64"/>
      <c r="D22" s="64"/>
      <c r="E22" s="64"/>
      <c r="F22" s="64"/>
      <c r="G22" s="64"/>
      <c r="H22" s="64"/>
      <c r="I22" s="64"/>
      <c r="J22" s="64"/>
      <c r="K22" s="64"/>
      <c r="L22" s="64"/>
      <c r="M22" s="64"/>
      <c r="N22" s="64"/>
      <c r="O22" s="64"/>
      <c r="P22" s="64"/>
      <c r="Q22" s="66"/>
    </row>
    <row r="23" spans="1:17">
      <c r="A23" s="63"/>
      <c r="B23" s="64"/>
      <c r="C23" s="64"/>
      <c r="D23" s="64"/>
      <c r="E23" s="64"/>
      <c r="F23" s="64"/>
      <c r="G23" s="64"/>
      <c r="H23" s="64"/>
      <c r="I23" s="64"/>
      <c r="J23" s="64"/>
      <c r="K23" s="64"/>
      <c r="L23" s="64"/>
      <c r="M23" s="64"/>
      <c r="N23" s="64"/>
      <c r="O23" s="64"/>
      <c r="P23" s="64"/>
      <c r="Q23" s="66"/>
    </row>
    <row r="24" spans="1:17">
      <c r="A24" s="63"/>
      <c r="B24" s="64"/>
      <c r="C24" s="64"/>
      <c r="D24" s="64"/>
      <c r="E24" s="64"/>
      <c r="F24" s="64"/>
      <c r="G24" s="64"/>
      <c r="H24" s="64"/>
      <c r="I24" s="64"/>
      <c r="J24" s="64"/>
      <c r="K24" s="64"/>
      <c r="L24" s="64"/>
      <c r="M24" s="64"/>
      <c r="N24" s="64"/>
      <c r="O24" s="64"/>
      <c r="P24" s="64"/>
      <c r="Q24" s="66"/>
    </row>
    <row r="25" spans="1:17">
      <c r="A25" s="63"/>
      <c r="B25" s="64"/>
      <c r="C25" s="64"/>
      <c r="D25" s="64"/>
      <c r="E25" s="64"/>
      <c r="F25" s="64"/>
      <c r="G25" s="64"/>
      <c r="H25" s="64"/>
      <c r="I25" s="64"/>
      <c r="J25" s="64"/>
      <c r="K25" s="64"/>
      <c r="L25" s="64"/>
      <c r="M25" s="64"/>
      <c r="N25" s="64"/>
      <c r="O25" s="64"/>
      <c r="P25" s="64"/>
      <c r="Q25" s="66"/>
    </row>
    <row r="26" spans="1:17">
      <c r="A26" s="63"/>
      <c r="B26" s="64"/>
      <c r="C26" s="64"/>
      <c r="D26" s="64"/>
      <c r="E26" s="64"/>
      <c r="F26" s="64"/>
      <c r="G26" s="64"/>
      <c r="H26" s="64"/>
      <c r="I26" s="64"/>
      <c r="J26" s="64"/>
      <c r="K26" s="64"/>
      <c r="L26" s="64"/>
      <c r="M26" s="64"/>
      <c r="N26" s="64"/>
      <c r="O26" s="64"/>
      <c r="P26" s="64"/>
      <c r="Q26" s="66"/>
    </row>
    <row r="27" spans="1:17">
      <c r="A27" s="63"/>
      <c r="B27" s="64"/>
      <c r="C27" s="64"/>
      <c r="D27" s="64"/>
      <c r="E27" s="64"/>
      <c r="F27" s="64"/>
      <c r="G27" s="64"/>
      <c r="H27" s="64"/>
      <c r="I27" s="64"/>
      <c r="J27" s="64"/>
      <c r="K27" s="64"/>
      <c r="L27" s="64"/>
      <c r="M27" s="64"/>
      <c r="N27" s="64"/>
      <c r="O27" s="64"/>
      <c r="P27" s="64"/>
      <c r="Q27" s="67"/>
    </row>
    <row r="28" spans="1:17">
      <c r="A28" s="63"/>
      <c r="B28" s="64"/>
      <c r="C28" s="64"/>
      <c r="D28" s="64"/>
      <c r="E28" s="64"/>
      <c r="F28" s="64"/>
      <c r="G28" s="64"/>
      <c r="H28" s="64"/>
      <c r="I28" s="64"/>
      <c r="J28" s="64"/>
      <c r="K28" s="64"/>
      <c r="L28" s="64"/>
      <c r="M28" s="64"/>
      <c r="N28" s="64"/>
      <c r="O28" s="64"/>
      <c r="P28" s="64"/>
      <c r="Q28" s="66"/>
    </row>
    <row r="29" spans="1:17">
      <c r="A29" s="63"/>
      <c r="B29" s="64"/>
      <c r="C29" s="64"/>
      <c r="D29" s="64"/>
      <c r="E29" s="64"/>
      <c r="F29" s="64"/>
      <c r="G29" s="64"/>
      <c r="H29" s="64"/>
      <c r="I29" s="64"/>
      <c r="J29" s="64"/>
      <c r="K29" s="64"/>
      <c r="L29" s="64"/>
      <c r="M29" s="64"/>
      <c r="N29" s="64"/>
      <c r="O29" s="64"/>
      <c r="P29" s="64"/>
      <c r="Q29" s="66"/>
    </row>
    <row r="30" spans="1:17">
      <c r="A30" s="63"/>
      <c r="B30" s="64"/>
      <c r="C30" s="64"/>
      <c r="D30" s="64"/>
      <c r="E30" s="64"/>
      <c r="F30" s="64"/>
      <c r="G30" s="64"/>
      <c r="H30" s="64"/>
      <c r="I30" s="64"/>
      <c r="J30" s="64"/>
      <c r="K30" s="64"/>
      <c r="L30" s="64"/>
      <c r="M30" s="64"/>
      <c r="N30" s="64"/>
      <c r="O30" s="64"/>
      <c r="P30" s="64"/>
      <c r="Q30" s="66"/>
    </row>
    <row r="31" spans="1:17">
      <c r="A31" s="63"/>
      <c r="B31" s="64"/>
      <c r="C31" s="64"/>
      <c r="D31" s="64"/>
      <c r="E31" s="64"/>
      <c r="F31" s="64"/>
      <c r="G31" s="64"/>
      <c r="H31" s="64"/>
      <c r="I31" s="64"/>
      <c r="J31" s="64"/>
      <c r="K31" s="64"/>
      <c r="L31" s="64"/>
      <c r="M31" s="64"/>
      <c r="N31" s="64"/>
      <c r="O31" s="64"/>
      <c r="P31" s="64"/>
      <c r="Q31" s="66"/>
    </row>
    <row r="32" spans="1:17">
      <c r="A32" s="63"/>
      <c r="B32" s="64"/>
      <c r="C32" s="64"/>
      <c r="D32" s="64"/>
      <c r="E32" s="64"/>
      <c r="F32" s="64"/>
      <c r="G32" s="64"/>
      <c r="H32" s="64"/>
      <c r="I32" s="64"/>
      <c r="J32" s="64"/>
      <c r="K32" s="64"/>
      <c r="L32" s="64"/>
      <c r="M32" s="64"/>
      <c r="N32" s="64"/>
      <c r="O32" s="64"/>
      <c r="P32" s="64"/>
      <c r="Q32" s="66"/>
    </row>
    <row r="33" spans="1:17" ht="15.75" thickBot="1">
      <c r="A33" s="68"/>
      <c r="B33" s="69"/>
      <c r="C33" s="69"/>
      <c r="D33" s="69"/>
      <c r="E33" s="69"/>
      <c r="F33" s="69"/>
      <c r="G33" s="69"/>
      <c r="H33" s="69"/>
      <c r="I33" s="69"/>
      <c r="J33" s="69"/>
      <c r="K33" s="69"/>
      <c r="L33" s="69"/>
      <c r="M33" s="69"/>
      <c r="N33" s="69"/>
      <c r="O33" s="69"/>
      <c r="P33" s="69"/>
      <c r="Q33" s="70"/>
    </row>
    <row r="35" spans="1:17">
      <c r="A35" s="92" t="s">
        <v>2217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A45" workbookViewId="0">
      <selection activeCell="A73" sqref="A73"/>
    </sheetView>
  </sheetViews>
  <sheetFormatPr baseColWidth="10" defaultRowHeight="15"/>
  <cols>
    <col min="1" max="1" width="82.7109375" customWidth="1"/>
    <col min="2" max="2" width="22.42578125" customWidth="1"/>
    <col min="3" max="3" width="24.140625" customWidth="1"/>
    <col min="4" max="4" width="12.28515625" customWidth="1"/>
    <col min="5" max="5" width="15.42578125" customWidth="1"/>
    <col min="6" max="6" width="12.7109375" customWidth="1"/>
    <col min="7" max="7" width="12.85546875" customWidth="1"/>
    <col min="8" max="8" width="12.5703125" customWidth="1"/>
    <col min="9" max="9" width="3.7109375" customWidth="1"/>
    <col min="10" max="10" width="82.28515625" customWidth="1"/>
    <col min="11" max="15" width="6.140625" customWidth="1"/>
    <col min="16" max="16" width="8.42578125" customWidth="1"/>
    <col min="17" max="80" width="10.42578125" customWidth="1"/>
    <col min="81" max="81" width="12.5703125" bestFit="1" customWidth="1"/>
  </cols>
  <sheetData>
    <row r="1" spans="1:5" hidden="1">
      <c r="A1" s="41" t="s">
        <v>1752</v>
      </c>
      <c r="B1" t="s">
        <v>1967</v>
      </c>
    </row>
    <row r="2" spans="1:5" hidden="1">
      <c r="A2" s="41" t="s">
        <v>22</v>
      </c>
      <c r="B2" t="s">
        <v>1967</v>
      </c>
    </row>
    <row r="3" spans="1:5" hidden="1"/>
    <row r="4" spans="1:5" hidden="1">
      <c r="A4" s="41" t="s">
        <v>1965</v>
      </c>
      <c r="B4" s="41" t="s">
        <v>1966</v>
      </c>
    </row>
    <row r="5" spans="1:5" hidden="1">
      <c r="A5" s="41" t="s">
        <v>1962</v>
      </c>
      <c r="B5" t="s">
        <v>44</v>
      </c>
      <c r="C5" t="s">
        <v>34</v>
      </c>
      <c r="D5" t="s">
        <v>68</v>
      </c>
      <c r="E5" t="s">
        <v>1963</v>
      </c>
    </row>
    <row r="6" spans="1:5" hidden="1">
      <c r="A6" s="42" t="s">
        <v>1792</v>
      </c>
      <c r="B6" s="43"/>
      <c r="C6" s="43">
        <v>3</v>
      </c>
      <c r="D6" s="43"/>
      <c r="E6" s="43">
        <v>3</v>
      </c>
    </row>
    <row r="7" spans="1:5" hidden="1">
      <c r="A7" s="42" t="s">
        <v>1764</v>
      </c>
      <c r="B7" s="43"/>
      <c r="C7" s="43">
        <v>2</v>
      </c>
      <c r="D7" s="43"/>
      <c r="E7" s="43">
        <v>2</v>
      </c>
    </row>
    <row r="8" spans="1:5" hidden="1">
      <c r="A8" s="42" t="s">
        <v>1753</v>
      </c>
      <c r="B8" s="43">
        <v>4</v>
      </c>
      <c r="C8" s="43">
        <v>83</v>
      </c>
      <c r="D8" s="43">
        <v>3</v>
      </c>
      <c r="E8" s="43">
        <v>90</v>
      </c>
    </row>
    <row r="9" spans="1:5" hidden="1">
      <c r="A9" s="42" t="s">
        <v>323</v>
      </c>
      <c r="B9" s="43">
        <v>3</v>
      </c>
      <c r="C9" s="43"/>
      <c r="D9" s="43"/>
      <c r="E9" s="43">
        <v>3</v>
      </c>
    </row>
    <row r="10" spans="1:5" hidden="1">
      <c r="A10" s="42" t="s">
        <v>1767</v>
      </c>
      <c r="B10" s="43"/>
      <c r="C10" s="43">
        <v>7</v>
      </c>
      <c r="D10" s="43">
        <v>1</v>
      </c>
      <c r="E10" s="43">
        <v>8</v>
      </c>
    </row>
    <row r="11" spans="1:5" hidden="1">
      <c r="A11" s="42" t="s">
        <v>1950</v>
      </c>
      <c r="B11" s="43"/>
      <c r="C11" s="43">
        <v>4</v>
      </c>
      <c r="D11" s="43"/>
      <c r="E11" s="43">
        <v>4</v>
      </c>
    </row>
    <row r="12" spans="1:5" hidden="1">
      <c r="A12" s="42" t="s">
        <v>118</v>
      </c>
      <c r="B12" s="43"/>
      <c r="C12" s="43">
        <v>38</v>
      </c>
      <c r="D12" s="43">
        <v>16</v>
      </c>
      <c r="E12" s="43">
        <v>54</v>
      </c>
    </row>
    <row r="13" spans="1:5" hidden="1">
      <c r="A13" s="42" t="s">
        <v>309</v>
      </c>
      <c r="B13" s="43">
        <v>29</v>
      </c>
      <c r="C13" s="43">
        <v>31</v>
      </c>
      <c r="D13" s="43"/>
      <c r="E13" s="43">
        <v>60</v>
      </c>
    </row>
    <row r="14" spans="1:5" hidden="1">
      <c r="A14" s="42" t="s">
        <v>1963</v>
      </c>
      <c r="B14" s="43">
        <v>36</v>
      </c>
      <c r="C14" s="43">
        <v>168</v>
      </c>
      <c r="D14" s="43">
        <v>20</v>
      </c>
      <c r="E14" s="43">
        <v>224</v>
      </c>
    </row>
    <row r="15" spans="1:5" hidden="1"/>
    <row r="16" spans="1:5" hidden="1"/>
    <row r="17" spans="1:2" hidden="1">
      <c r="A17" s="41" t="s">
        <v>1752</v>
      </c>
      <c r="B17" t="s">
        <v>1967</v>
      </c>
    </row>
    <row r="18" spans="1:2" hidden="1"/>
    <row r="19" spans="1:2" hidden="1">
      <c r="A19" s="41" t="s">
        <v>1962</v>
      </c>
      <c r="B19" t="s">
        <v>1964</v>
      </c>
    </row>
    <row r="20" spans="1:2" hidden="1">
      <c r="A20" s="42" t="s">
        <v>1947</v>
      </c>
      <c r="B20" s="43">
        <v>3</v>
      </c>
    </row>
    <row r="21" spans="1:2" hidden="1">
      <c r="A21" s="42" t="s">
        <v>1792</v>
      </c>
      <c r="B21" s="43">
        <v>1</v>
      </c>
    </row>
    <row r="22" spans="1:2" hidden="1">
      <c r="A22" s="42" t="s">
        <v>890</v>
      </c>
      <c r="B22" s="43">
        <v>1</v>
      </c>
    </row>
    <row r="23" spans="1:2" hidden="1">
      <c r="A23" s="42" t="s">
        <v>1753</v>
      </c>
      <c r="B23" s="43">
        <v>55</v>
      </c>
    </row>
    <row r="24" spans="1:2" hidden="1">
      <c r="A24" s="42" t="s">
        <v>1920</v>
      </c>
      <c r="B24" s="43">
        <v>1</v>
      </c>
    </row>
    <row r="25" spans="1:2" hidden="1">
      <c r="A25" s="42" t="s">
        <v>1948</v>
      </c>
      <c r="B25" s="43">
        <v>1</v>
      </c>
    </row>
    <row r="26" spans="1:2" hidden="1">
      <c r="A26" s="42" t="s">
        <v>1917</v>
      </c>
      <c r="B26" s="43">
        <v>2</v>
      </c>
    </row>
    <row r="27" spans="1:2" hidden="1">
      <c r="A27" s="42" t="s">
        <v>323</v>
      </c>
      <c r="B27" s="43">
        <v>9</v>
      </c>
    </row>
    <row r="28" spans="1:2" hidden="1">
      <c r="A28" s="42" t="s">
        <v>1950</v>
      </c>
      <c r="B28" s="43">
        <v>1</v>
      </c>
    </row>
    <row r="29" spans="1:2" hidden="1">
      <c r="A29" s="42" t="s">
        <v>118</v>
      </c>
      <c r="B29" s="43">
        <v>72</v>
      </c>
    </row>
    <row r="30" spans="1:2" hidden="1">
      <c r="A30" s="42" t="s">
        <v>1949</v>
      </c>
      <c r="B30" s="43">
        <v>1</v>
      </c>
    </row>
    <row r="31" spans="1:2" hidden="1">
      <c r="A31" s="42" t="s">
        <v>1916</v>
      </c>
      <c r="B31" s="43">
        <v>6</v>
      </c>
    </row>
    <row r="32" spans="1:2" hidden="1">
      <c r="A32" s="42" t="s">
        <v>309</v>
      </c>
      <c r="B32" s="43">
        <v>4</v>
      </c>
    </row>
    <row r="33" spans="1:17" hidden="1">
      <c r="A33" s="42" t="s">
        <v>1963</v>
      </c>
      <c r="B33" s="43">
        <v>157</v>
      </c>
    </row>
    <row r="34" spans="1:17" hidden="1"/>
    <row r="35" spans="1:17" hidden="1">
      <c r="A35" s="41" t="s">
        <v>22</v>
      </c>
      <c r="B35" t="s">
        <v>1967</v>
      </c>
    </row>
    <row r="36" spans="1:17" hidden="1"/>
    <row r="37" spans="1:17" hidden="1">
      <c r="A37" s="41" t="s">
        <v>1962</v>
      </c>
      <c r="B37" t="s">
        <v>1968</v>
      </c>
    </row>
    <row r="38" spans="1:17" hidden="1">
      <c r="A38" s="42" t="s">
        <v>1753</v>
      </c>
      <c r="B38" s="43">
        <v>11</v>
      </c>
    </row>
    <row r="39" spans="1:17" hidden="1">
      <c r="A39" s="42" t="s">
        <v>1767</v>
      </c>
      <c r="B39" s="43">
        <v>1</v>
      </c>
    </row>
    <row r="40" spans="1:17" hidden="1">
      <c r="A40" s="42" t="s">
        <v>1950</v>
      </c>
      <c r="B40" s="43">
        <v>2</v>
      </c>
    </row>
    <row r="41" spans="1:17" hidden="1">
      <c r="A41" s="42" t="s">
        <v>118</v>
      </c>
      <c r="B41" s="43">
        <v>57</v>
      </c>
    </row>
    <row r="42" spans="1:17" hidden="1">
      <c r="A42" s="42" t="s">
        <v>1916</v>
      </c>
      <c r="B42" s="43">
        <v>9</v>
      </c>
    </row>
    <row r="43" spans="1:17" hidden="1">
      <c r="A43" s="42" t="s">
        <v>1963</v>
      </c>
      <c r="B43" s="43">
        <v>80</v>
      </c>
    </row>
    <row r="44" spans="1:17" hidden="1"/>
    <row r="46" spans="1:17" ht="21.75" thickBot="1">
      <c r="A46" s="95" t="s">
        <v>2087</v>
      </c>
      <c r="B46" s="95"/>
      <c r="C46" s="95"/>
      <c r="D46" s="95"/>
      <c r="E46" s="95"/>
      <c r="F46" s="95"/>
      <c r="G46" s="95"/>
      <c r="H46" s="95"/>
    </row>
    <row r="47" spans="1:17" ht="19.5" thickBot="1">
      <c r="J47" s="74" t="s">
        <v>2096</v>
      </c>
      <c r="K47" s="96">
        <v>2018</v>
      </c>
      <c r="L47" s="97"/>
      <c r="M47" s="97"/>
      <c r="N47" s="97"/>
      <c r="O47" s="98"/>
      <c r="P47" s="86">
        <v>2019</v>
      </c>
      <c r="Q47" s="99" t="s">
        <v>1975</v>
      </c>
    </row>
    <row r="48" spans="1:17" ht="65.25" customHeight="1">
      <c r="A48" s="47" t="s">
        <v>1974</v>
      </c>
      <c r="B48" s="48" t="s">
        <v>1972</v>
      </c>
      <c r="C48" s="48" t="s">
        <v>1969</v>
      </c>
      <c r="D48" s="48" t="s">
        <v>1971</v>
      </c>
      <c r="E48" s="48" t="s">
        <v>2216</v>
      </c>
      <c r="F48" s="48" t="s">
        <v>1970</v>
      </c>
      <c r="G48" s="48" t="s">
        <v>1976</v>
      </c>
      <c r="H48" s="48" t="s">
        <v>1973</v>
      </c>
      <c r="J48" s="73" t="s">
        <v>2095</v>
      </c>
      <c r="K48" s="75" t="s">
        <v>2218</v>
      </c>
      <c r="L48" s="75" t="s">
        <v>2219</v>
      </c>
      <c r="M48" s="75" t="s">
        <v>2220</v>
      </c>
      <c r="N48" s="75" t="s">
        <v>2221</v>
      </c>
      <c r="O48" s="75" t="s">
        <v>2222</v>
      </c>
      <c r="P48" s="75" t="s">
        <v>2223</v>
      </c>
      <c r="Q48" s="100"/>
    </row>
    <row r="49" spans="1:17">
      <c r="A49" s="15" t="s">
        <v>1792</v>
      </c>
      <c r="B49" s="55">
        <v>4</v>
      </c>
      <c r="C49" s="55">
        <v>1</v>
      </c>
      <c r="D49" s="46">
        <f t="shared" ref="D49:D60" si="0">B49-C49</f>
        <v>3</v>
      </c>
      <c r="E49" s="56">
        <v>0</v>
      </c>
      <c r="F49" s="56">
        <v>0</v>
      </c>
      <c r="G49" s="56">
        <v>3</v>
      </c>
      <c r="H49" s="46">
        <f t="shared" ref="H49:H60" si="1">SUM(E49:G49)</f>
        <v>3</v>
      </c>
      <c r="J49" s="72" t="s">
        <v>1753</v>
      </c>
      <c r="K49" s="87">
        <v>4</v>
      </c>
      <c r="L49" s="87">
        <v>7</v>
      </c>
      <c r="M49" s="87"/>
      <c r="N49" s="87"/>
      <c r="O49" s="87"/>
      <c r="P49" s="87"/>
      <c r="Q49" s="88">
        <f>SUM(K49:P49)</f>
        <v>11</v>
      </c>
    </row>
    <row r="50" spans="1:17">
      <c r="A50" s="15" t="s">
        <v>1764</v>
      </c>
      <c r="B50" s="55">
        <v>2</v>
      </c>
      <c r="C50" s="55">
        <v>0</v>
      </c>
      <c r="D50" s="46">
        <f t="shared" si="0"/>
        <v>2</v>
      </c>
      <c r="E50" s="56">
        <v>0</v>
      </c>
      <c r="F50" s="56">
        <v>0</v>
      </c>
      <c r="G50" s="56">
        <v>2</v>
      </c>
      <c r="H50" s="46">
        <f t="shared" si="1"/>
        <v>2</v>
      </c>
      <c r="J50" s="72" t="s">
        <v>1767</v>
      </c>
      <c r="K50" s="87">
        <v>1</v>
      </c>
      <c r="L50" s="87"/>
      <c r="M50" s="87"/>
      <c r="N50" s="87"/>
      <c r="O50" s="87"/>
      <c r="P50" s="87"/>
      <c r="Q50" s="88">
        <f t="shared" ref="Q50:Q53" si="2">SUM(K50:P50)</f>
        <v>1</v>
      </c>
    </row>
    <row r="51" spans="1:17">
      <c r="A51" s="15" t="s">
        <v>1753</v>
      </c>
      <c r="B51" s="55">
        <f>156+3</f>
        <v>159</v>
      </c>
      <c r="C51" s="55">
        <f>55+3</f>
        <v>58</v>
      </c>
      <c r="D51" s="46">
        <f t="shared" si="0"/>
        <v>101</v>
      </c>
      <c r="E51" s="56">
        <f>4+3</f>
        <v>7</v>
      </c>
      <c r="F51" s="56">
        <v>11</v>
      </c>
      <c r="G51" s="56">
        <v>83</v>
      </c>
      <c r="H51" s="46">
        <f t="shared" si="1"/>
        <v>101</v>
      </c>
      <c r="J51" s="72" t="s">
        <v>1950</v>
      </c>
      <c r="K51" s="87">
        <v>2</v>
      </c>
      <c r="L51" s="87"/>
      <c r="M51" s="87"/>
      <c r="N51" s="87"/>
      <c r="O51" s="87"/>
      <c r="P51" s="87"/>
      <c r="Q51" s="88">
        <f t="shared" si="2"/>
        <v>2</v>
      </c>
    </row>
    <row r="52" spans="1:17">
      <c r="A52" s="15" t="s">
        <v>1920</v>
      </c>
      <c r="B52" s="55">
        <v>1</v>
      </c>
      <c r="C52" s="55">
        <v>1</v>
      </c>
      <c r="D52" s="46">
        <f t="shared" si="0"/>
        <v>0</v>
      </c>
      <c r="E52" s="56">
        <v>0</v>
      </c>
      <c r="F52" s="56">
        <v>0</v>
      </c>
      <c r="G52" s="56">
        <v>0</v>
      </c>
      <c r="H52" s="46">
        <f t="shared" si="1"/>
        <v>0</v>
      </c>
      <c r="J52" s="72" t="s">
        <v>118</v>
      </c>
      <c r="K52" s="87">
        <v>7</v>
      </c>
      <c r="L52" s="87">
        <v>11</v>
      </c>
      <c r="M52" s="87">
        <v>31</v>
      </c>
      <c r="N52" s="87"/>
      <c r="O52" s="87">
        <v>1</v>
      </c>
      <c r="P52" s="87">
        <v>3</v>
      </c>
      <c r="Q52" s="88">
        <f t="shared" si="2"/>
        <v>53</v>
      </c>
    </row>
    <row r="53" spans="1:17">
      <c r="A53" s="15" t="s">
        <v>1948</v>
      </c>
      <c r="B53" s="55">
        <v>1</v>
      </c>
      <c r="C53" s="55">
        <v>1</v>
      </c>
      <c r="D53" s="46">
        <f t="shared" si="0"/>
        <v>0</v>
      </c>
      <c r="E53" s="56">
        <v>0</v>
      </c>
      <c r="F53" s="56">
        <v>0</v>
      </c>
      <c r="G53" s="56">
        <v>0</v>
      </c>
      <c r="H53" s="46">
        <f t="shared" si="1"/>
        <v>0</v>
      </c>
      <c r="J53" s="72" t="s">
        <v>1916</v>
      </c>
      <c r="K53" s="87">
        <v>1</v>
      </c>
      <c r="L53" s="87">
        <v>1</v>
      </c>
      <c r="M53" s="87">
        <v>5</v>
      </c>
      <c r="N53" s="87">
        <v>2</v>
      </c>
      <c r="O53" s="87"/>
      <c r="P53" s="87"/>
      <c r="Q53" s="88">
        <f t="shared" si="2"/>
        <v>9</v>
      </c>
    </row>
    <row r="54" spans="1:17" ht="15.75" thickBot="1">
      <c r="A54" s="15" t="s">
        <v>1917</v>
      </c>
      <c r="B54" s="55">
        <v>2</v>
      </c>
      <c r="C54" s="55">
        <v>2</v>
      </c>
      <c r="D54" s="46">
        <f t="shared" si="0"/>
        <v>0</v>
      </c>
      <c r="E54" s="56">
        <v>0</v>
      </c>
      <c r="F54" s="56">
        <v>0</v>
      </c>
      <c r="G54" s="56">
        <v>0</v>
      </c>
      <c r="H54" s="46">
        <f t="shared" si="1"/>
        <v>0</v>
      </c>
      <c r="J54" s="89" t="s">
        <v>1975</v>
      </c>
      <c r="K54" s="90">
        <v>15</v>
      </c>
      <c r="L54" s="90">
        <v>20</v>
      </c>
      <c r="M54" s="90">
        <v>36</v>
      </c>
      <c r="N54" s="90">
        <v>2</v>
      </c>
      <c r="O54" s="90">
        <v>1</v>
      </c>
      <c r="P54" s="90">
        <v>3</v>
      </c>
      <c r="Q54" s="91">
        <f>SUM(Q49:Q53)</f>
        <v>76</v>
      </c>
    </row>
    <row r="55" spans="1:17">
      <c r="A55" s="15" t="s">
        <v>1767</v>
      </c>
      <c r="B55" s="55">
        <f>9+12</f>
        <v>21</v>
      </c>
      <c r="C55" s="55">
        <v>9</v>
      </c>
      <c r="D55" s="46">
        <f t="shared" si="0"/>
        <v>12</v>
      </c>
      <c r="E55" s="56">
        <f>3+1</f>
        <v>4</v>
      </c>
      <c r="F55" s="56">
        <v>1</v>
      </c>
      <c r="G55" s="56">
        <v>7</v>
      </c>
      <c r="H55" s="46">
        <f t="shared" si="1"/>
        <v>12</v>
      </c>
    </row>
    <row r="56" spans="1:17">
      <c r="A56" s="15" t="s">
        <v>1950</v>
      </c>
      <c r="B56" s="55">
        <v>7</v>
      </c>
      <c r="C56" s="55">
        <v>1</v>
      </c>
      <c r="D56" s="46">
        <f t="shared" si="0"/>
        <v>6</v>
      </c>
      <c r="E56" s="56">
        <v>0</v>
      </c>
      <c r="F56" s="56">
        <v>2</v>
      </c>
      <c r="G56" s="56">
        <v>4</v>
      </c>
      <c r="H56" s="46">
        <f t="shared" si="1"/>
        <v>6</v>
      </c>
    </row>
    <row r="57" spans="1:17">
      <c r="A57" s="15" t="s">
        <v>118</v>
      </c>
      <c r="B57" s="55">
        <f>183+1</f>
        <v>184</v>
      </c>
      <c r="C57" s="55">
        <f>72+1</f>
        <v>73</v>
      </c>
      <c r="D57" s="46">
        <f t="shared" si="0"/>
        <v>111</v>
      </c>
      <c r="E57" s="56">
        <v>17</v>
      </c>
      <c r="F57" s="56">
        <v>56</v>
      </c>
      <c r="G57" s="56">
        <v>38</v>
      </c>
      <c r="H57" s="46">
        <f t="shared" si="1"/>
        <v>111</v>
      </c>
    </row>
    <row r="58" spans="1:17">
      <c r="A58" s="15" t="s">
        <v>1916</v>
      </c>
      <c r="B58" s="55">
        <v>15</v>
      </c>
      <c r="C58" s="55">
        <v>6</v>
      </c>
      <c r="D58" s="46">
        <f t="shared" si="0"/>
        <v>9</v>
      </c>
      <c r="E58" s="56">
        <v>0</v>
      </c>
      <c r="F58" s="56">
        <v>6</v>
      </c>
      <c r="G58" s="56">
        <v>3</v>
      </c>
      <c r="H58" s="46">
        <f t="shared" si="1"/>
        <v>9</v>
      </c>
    </row>
    <row r="59" spans="1:17">
      <c r="A59" s="15" t="s">
        <v>309</v>
      </c>
      <c r="B59" s="55">
        <f>64+1</f>
        <v>65</v>
      </c>
      <c r="C59" s="55">
        <f>4+1</f>
        <v>5</v>
      </c>
      <c r="D59" s="46">
        <f t="shared" si="0"/>
        <v>60</v>
      </c>
      <c r="E59" s="56">
        <v>29</v>
      </c>
      <c r="F59" s="56">
        <v>0</v>
      </c>
      <c r="G59" s="56">
        <v>31</v>
      </c>
      <c r="H59" s="46">
        <f t="shared" si="1"/>
        <v>60</v>
      </c>
    </row>
    <row r="60" spans="1:17">
      <c r="A60" s="15" t="s">
        <v>2215</v>
      </c>
      <c r="B60" s="55">
        <v>15</v>
      </c>
      <c r="C60" s="55">
        <v>0</v>
      </c>
      <c r="D60" s="46">
        <f t="shared" si="0"/>
        <v>15</v>
      </c>
      <c r="E60" s="56">
        <v>15</v>
      </c>
      <c r="F60" s="56">
        <v>0</v>
      </c>
      <c r="G60" s="56">
        <v>0</v>
      </c>
      <c r="H60" s="46">
        <f t="shared" si="1"/>
        <v>15</v>
      </c>
    </row>
    <row r="61" spans="1:17">
      <c r="A61" s="44" t="s">
        <v>1975</v>
      </c>
      <c r="B61" s="45">
        <f t="shared" ref="B61:H61" si="3">SUM(B49:B60)</f>
        <v>476</v>
      </c>
      <c r="C61" s="45">
        <f t="shared" si="3"/>
        <v>157</v>
      </c>
      <c r="D61" s="45">
        <f t="shared" si="3"/>
        <v>319</v>
      </c>
      <c r="E61" s="45">
        <f t="shared" si="3"/>
        <v>72</v>
      </c>
      <c r="F61" s="45">
        <f t="shared" si="3"/>
        <v>76</v>
      </c>
      <c r="G61" s="45">
        <f t="shared" si="3"/>
        <v>171</v>
      </c>
      <c r="H61" s="45">
        <f t="shared" si="3"/>
        <v>319</v>
      </c>
    </row>
    <row r="62" spans="1:17" ht="18.75">
      <c r="A62" s="49"/>
      <c r="B62" s="50"/>
      <c r="C62" s="94" t="s">
        <v>1977</v>
      </c>
      <c r="D62" s="94"/>
      <c r="E62" s="58">
        <f>E61/$D$61</f>
        <v>0.22570532915360503</v>
      </c>
      <c r="F62" s="51">
        <f>F61/$D$61</f>
        <v>0.23824451410658307</v>
      </c>
      <c r="G62" s="51">
        <f>G61/$D$61</f>
        <v>0.53605015673981193</v>
      </c>
    </row>
  </sheetData>
  <mergeCells count="4">
    <mergeCell ref="C62:D62"/>
    <mergeCell ref="A46:H46"/>
    <mergeCell ref="K47:O47"/>
    <mergeCell ref="Q47:Q48"/>
  </mergeCell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731"/>
  <sheetViews>
    <sheetView workbookViewId="0">
      <selection activeCell="F10" sqref="F10"/>
    </sheetView>
  </sheetViews>
  <sheetFormatPr baseColWidth="10" defaultRowHeight="15"/>
  <cols>
    <col min="1" max="1" width="7.140625" customWidth="1"/>
    <col min="2" max="2" width="8.5703125" customWidth="1"/>
    <col min="3" max="3" width="8.42578125" customWidth="1"/>
    <col min="5" max="5" width="6" customWidth="1"/>
    <col min="14" max="14" width="40" customWidth="1"/>
    <col min="15" max="15" width="22.42578125" customWidth="1"/>
    <col min="16" max="16" width="34.28515625" customWidth="1"/>
    <col min="18" max="18" width="30.140625" customWidth="1"/>
    <col min="25" max="25" width="16" customWidth="1"/>
    <col min="26" max="26" width="17.140625" customWidth="1"/>
    <col min="32" max="32" width="41.140625" customWidth="1"/>
  </cols>
  <sheetData>
    <row r="1" spans="1:54" ht="18.75" customHeight="1">
      <c r="A1" s="103" t="s">
        <v>2214</v>
      </c>
      <c r="B1" s="103"/>
      <c r="C1" s="103"/>
      <c r="D1" s="103"/>
      <c r="E1" s="103"/>
      <c r="F1" s="103"/>
      <c r="G1" s="103"/>
      <c r="H1" s="103"/>
      <c r="I1" s="103"/>
      <c r="J1" s="103"/>
      <c r="K1" s="103"/>
      <c r="L1" s="103"/>
      <c r="M1" s="103"/>
      <c r="N1" s="103"/>
      <c r="O1" s="103"/>
      <c r="Y1" s="101" t="s">
        <v>2098</v>
      </c>
      <c r="Z1" s="102"/>
      <c r="BB1" t="s">
        <v>355</v>
      </c>
    </row>
    <row r="2" spans="1:54" ht="72">
      <c r="A2" s="57" t="s">
        <v>1</v>
      </c>
      <c r="B2" s="57" t="s">
        <v>2</v>
      </c>
      <c r="C2" s="57" t="s">
        <v>3</v>
      </c>
      <c r="D2" s="57" t="s">
        <v>4</v>
      </c>
      <c r="E2" s="57" t="s">
        <v>5</v>
      </c>
      <c r="F2" s="57" t="s">
        <v>6</v>
      </c>
      <c r="G2" s="57" t="s">
        <v>7</v>
      </c>
      <c r="H2" s="57" t="s">
        <v>8</v>
      </c>
      <c r="I2" s="57" t="s">
        <v>9</v>
      </c>
      <c r="J2" s="57" t="s">
        <v>10</v>
      </c>
      <c r="K2" s="57" t="s">
        <v>11</v>
      </c>
      <c r="L2" s="57" t="s">
        <v>12</v>
      </c>
      <c r="M2" s="57" t="s">
        <v>13</v>
      </c>
      <c r="N2" s="57" t="s">
        <v>14</v>
      </c>
      <c r="O2" s="57" t="s">
        <v>15</v>
      </c>
      <c r="P2" s="57" t="s">
        <v>16</v>
      </c>
      <c r="Q2" s="57" t="s">
        <v>17</v>
      </c>
      <c r="R2" s="57" t="s">
        <v>18</v>
      </c>
      <c r="S2" s="57" t="s">
        <v>19</v>
      </c>
      <c r="T2" s="57" t="s">
        <v>20</v>
      </c>
      <c r="U2" s="57" t="s">
        <v>21</v>
      </c>
      <c r="V2" s="57" t="s">
        <v>22</v>
      </c>
      <c r="W2" s="57" t="s">
        <v>23</v>
      </c>
      <c r="X2" s="57" t="s">
        <v>1978</v>
      </c>
      <c r="Y2" s="76" t="s">
        <v>1961</v>
      </c>
      <c r="Z2" s="76" t="s">
        <v>1746</v>
      </c>
      <c r="AA2" s="77" t="s">
        <v>1748</v>
      </c>
      <c r="AB2" s="77" t="s">
        <v>1749</v>
      </c>
      <c r="AC2" s="77" t="s">
        <v>1979</v>
      </c>
      <c r="AD2" s="78" t="s">
        <v>1750</v>
      </c>
      <c r="AE2" s="77" t="s">
        <v>1751</v>
      </c>
      <c r="AF2" s="77" t="s">
        <v>1752</v>
      </c>
    </row>
    <row r="3" spans="1:54" ht="54">
      <c r="A3" s="1">
        <v>91</v>
      </c>
      <c r="B3" s="2" t="s">
        <v>56</v>
      </c>
      <c r="C3" s="38" t="s">
        <v>25</v>
      </c>
      <c r="D3" s="38" t="s">
        <v>26</v>
      </c>
      <c r="E3" s="2" t="s">
        <v>27</v>
      </c>
      <c r="F3" s="38">
        <v>2016</v>
      </c>
      <c r="G3" s="2">
        <v>119</v>
      </c>
      <c r="H3" s="38" t="s">
        <v>350</v>
      </c>
      <c r="I3" s="38">
        <v>1</v>
      </c>
      <c r="J3" s="2" t="s">
        <v>28</v>
      </c>
      <c r="K3" s="2" t="s">
        <v>58</v>
      </c>
      <c r="L3" s="2" t="s">
        <v>30</v>
      </c>
      <c r="M3" s="2" t="s">
        <v>342</v>
      </c>
      <c r="N3" s="2" t="s">
        <v>351</v>
      </c>
      <c r="O3" s="2" t="s">
        <v>352</v>
      </c>
      <c r="P3" s="2" t="s">
        <v>2099</v>
      </c>
      <c r="Q3" s="2" t="s">
        <v>2100</v>
      </c>
      <c r="R3" s="2" t="s">
        <v>2101</v>
      </c>
      <c r="S3" s="2">
        <v>1</v>
      </c>
      <c r="T3" s="2" t="s">
        <v>353</v>
      </c>
      <c r="U3" s="2" t="s">
        <v>66</v>
      </c>
      <c r="V3" s="2" t="s">
        <v>354</v>
      </c>
      <c r="W3" s="2" t="s">
        <v>33</v>
      </c>
      <c r="X3" s="38" t="s">
        <v>355</v>
      </c>
      <c r="Y3" s="6" t="s">
        <v>750</v>
      </c>
      <c r="Z3" s="2" t="s">
        <v>353</v>
      </c>
      <c r="AA3" s="13"/>
      <c r="AB3" s="13"/>
      <c r="AC3" s="79"/>
      <c r="AD3" s="12"/>
      <c r="AE3" s="13"/>
      <c r="AF3" s="80"/>
    </row>
    <row r="4" spans="1:54" ht="54">
      <c r="A4" s="1">
        <v>92</v>
      </c>
      <c r="B4" s="2" t="s">
        <v>56</v>
      </c>
      <c r="C4" s="38" t="s">
        <v>25</v>
      </c>
      <c r="D4" s="38" t="s">
        <v>26</v>
      </c>
      <c r="E4" s="2" t="s">
        <v>27</v>
      </c>
      <c r="F4" s="38">
        <v>2016</v>
      </c>
      <c r="G4" s="2">
        <v>119</v>
      </c>
      <c r="H4" s="38" t="s">
        <v>350</v>
      </c>
      <c r="I4" s="38">
        <v>2</v>
      </c>
      <c r="J4" s="2" t="s">
        <v>28</v>
      </c>
      <c r="K4" s="2" t="s">
        <v>58</v>
      </c>
      <c r="L4" s="2" t="s">
        <v>30</v>
      </c>
      <c r="M4" s="2" t="s">
        <v>342</v>
      </c>
      <c r="N4" s="2" t="s">
        <v>351</v>
      </c>
      <c r="O4" s="2" t="s">
        <v>352</v>
      </c>
      <c r="P4" s="2" t="s">
        <v>2102</v>
      </c>
      <c r="Q4" s="2" t="s">
        <v>2103</v>
      </c>
      <c r="R4" s="2" t="s">
        <v>2104</v>
      </c>
      <c r="S4" s="2">
        <v>0.6</v>
      </c>
      <c r="T4" s="2" t="s">
        <v>353</v>
      </c>
      <c r="U4" s="2" t="s">
        <v>66</v>
      </c>
      <c r="V4" s="2" t="s">
        <v>354</v>
      </c>
      <c r="W4" s="2" t="s">
        <v>33</v>
      </c>
      <c r="X4" s="38" t="s">
        <v>355</v>
      </c>
      <c r="Y4" s="6" t="s">
        <v>750</v>
      </c>
      <c r="Z4" s="2" t="s">
        <v>353</v>
      </c>
      <c r="AA4" s="13"/>
      <c r="AB4" s="13"/>
      <c r="AC4" s="79"/>
      <c r="AD4" s="12"/>
      <c r="AE4" s="13"/>
      <c r="AF4" s="80"/>
    </row>
    <row r="5" spans="1:54" ht="45">
      <c r="A5" s="1">
        <v>101</v>
      </c>
      <c r="B5" s="2" t="s">
        <v>56</v>
      </c>
      <c r="C5" s="38" t="s">
        <v>25</v>
      </c>
      <c r="D5" s="38" t="s">
        <v>26</v>
      </c>
      <c r="E5" s="2" t="s">
        <v>27</v>
      </c>
      <c r="F5" s="38">
        <v>2016</v>
      </c>
      <c r="G5" s="2">
        <v>119</v>
      </c>
      <c r="H5" s="38" t="s">
        <v>378</v>
      </c>
      <c r="I5" s="38">
        <v>1</v>
      </c>
      <c r="J5" s="2" t="s">
        <v>28</v>
      </c>
      <c r="K5" s="2" t="s">
        <v>58</v>
      </c>
      <c r="L5" s="2" t="s">
        <v>30</v>
      </c>
      <c r="M5" s="2" t="s">
        <v>342</v>
      </c>
      <c r="N5" s="2" t="s">
        <v>379</v>
      </c>
      <c r="O5" s="2" t="s">
        <v>352</v>
      </c>
      <c r="P5" s="2" t="s">
        <v>2099</v>
      </c>
      <c r="Q5" s="2" t="s">
        <v>2100</v>
      </c>
      <c r="R5" s="2" t="s">
        <v>2101</v>
      </c>
      <c r="S5" s="2">
        <v>1</v>
      </c>
      <c r="T5" s="2" t="s">
        <v>353</v>
      </c>
      <c r="U5" s="2" t="s">
        <v>66</v>
      </c>
      <c r="V5" s="2" t="s">
        <v>354</v>
      </c>
      <c r="W5" s="2" t="s">
        <v>33</v>
      </c>
      <c r="X5" s="38" t="s">
        <v>355</v>
      </c>
      <c r="Y5" s="6" t="s">
        <v>750</v>
      </c>
      <c r="Z5" s="2" t="s">
        <v>353</v>
      </c>
      <c r="AA5" s="13"/>
      <c r="AB5" s="13"/>
      <c r="AC5" s="79"/>
      <c r="AD5" s="12"/>
      <c r="AE5" s="13"/>
      <c r="AF5" s="80"/>
    </row>
    <row r="6" spans="1:54" ht="54">
      <c r="A6" s="1">
        <v>102</v>
      </c>
      <c r="B6" s="2" t="s">
        <v>56</v>
      </c>
      <c r="C6" s="38" t="s">
        <v>25</v>
      </c>
      <c r="D6" s="38" t="s">
        <v>26</v>
      </c>
      <c r="E6" s="2" t="s">
        <v>27</v>
      </c>
      <c r="F6" s="38">
        <v>2016</v>
      </c>
      <c r="G6" s="2">
        <v>119</v>
      </c>
      <c r="H6" s="38" t="s">
        <v>378</v>
      </c>
      <c r="I6" s="38">
        <v>2</v>
      </c>
      <c r="J6" s="2" t="s">
        <v>28</v>
      </c>
      <c r="K6" s="2" t="s">
        <v>58</v>
      </c>
      <c r="L6" s="2" t="s">
        <v>30</v>
      </c>
      <c r="M6" s="2" t="s">
        <v>342</v>
      </c>
      <c r="N6" s="2" t="s">
        <v>379</v>
      </c>
      <c r="O6" s="2" t="s">
        <v>352</v>
      </c>
      <c r="P6" s="2" t="s">
        <v>2105</v>
      </c>
      <c r="Q6" s="2" t="s">
        <v>2106</v>
      </c>
      <c r="R6" s="2" t="s">
        <v>2107</v>
      </c>
      <c r="S6" s="2">
        <v>1</v>
      </c>
      <c r="T6" s="2" t="s">
        <v>353</v>
      </c>
      <c r="U6" s="2" t="s">
        <v>66</v>
      </c>
      <c r="V6" s="2" t="s">
        <v>354</v>
      </c>
      <c r="W6" s="2" t="s">
        <v>33</v>
      </c>
      <c r="X6" s="38" t="s">
        <v>355</v>
      </c>
      <c r="Y6" s="6" t="s">
        <v>750</v>
      </c>
      <c r="Z6" s="2" t="s">
        <v>353</v>
      </c>
      <c r="AA6" s="13"/>
      <c r="AB6" s="13"/>
      <c r="AC6" s="79"/>
      <c r="AD6" s="12"/>
      <c r="AE6" s="13"/>
      <c r="AF6" s="80"/>
    </row>
    <row r="7" spans="1:54" ht="63">
      <c r="A7" s="1">
        <v>178</v>
      </c>
      <c r="B7" s="2" t="s">
        <v>56</v>
      </c>
      <c r="C7" s="38" t="s">
        <v>25</v>
      </c>
      <c r="D7" s="38" t="s">
        <v>26</v>
      </c>
      <c r="E7" s="2" t="s">
        <v>27</v>
      </c>
      <c r="F7" s="38">
        <v>2016</v>
      </c>
      <c r="G7" s="2">
        <v>119</v>
      </c>
      <c r="H7" s="38" t="s">
        <v>470</v>
      </c>
      <c r="I7" s="38">
        <v>1</v>
      </c>
      <c r="J7" s="2" t="s">
        <v>28</v>
      </c>
      <c r="K7" s="2" t="s">
        <v>58</v>
      </c>
      <c r="L7" s="2" t="s">
        <v>30</v>
      </c>
      <c r="M7" s="2" t="s">
        <v>342</v>
      </c>
      <c r="N7" s="2" t="s">
        <v>471</v>
      </c>
      <c r="O7" s="2" t="s">
        <v>472</v>
      </c>
      <c r="P7" s="2" t="s">
        <v>2108</v>
      </c>
      <c r="Q7" s="2" t="s">
        <v>2109</v>
      </c>
      <c r="R7" s="2" t="s">
        <v>2110</v>
      </c>
      <c r="S7" s="2">
        <v>1</v>
      </c>
      <c r="T7" s="2" t="s">
        <v>388</v>
      </c>
      <c r="U7" s="2" t="s">
        <v>66</v>
      </c>
      <c r="V7" s="2" t="s">
        <v>67</v>
      </c>
      <c r="W7" s="2" t="s">
        <v>33</v>
      </c>
      <c r="X7" s="38" t="s">
        <v>355</v>
      </c>
      <c r="Y7" s="6" t="s">
        <v>750</v>
      </c>
      <c r="Z7" s="2" t="s">
        <v>388</v>
      </c>
      <c r="AA7" s="13"/>
      <c r="AB7" s="13"/>
      <c r="AC7" s="79"/>
      <c r="AD7" s="12"/>
      <c r="AE7" s="13"/>
      <c r="AF7" s="11"/>
    </row>
    <row r="8" spans="1:54" ht="81">
      <c r="A8" s="1">
        <v>250</v>
      </c>
      <c r="B8" s="2" t="s">
        <v>56</v>
      </c>
      <c r="C8" s="38" t="s">
        <v>25</v>
      </c>
      <c r="D8" s="38" t="s">
        <v>26</v>
      </c>
      <c r="E8" s="2" t="s">
        <v>27</v>
      </c>
      <c r="F8" s="38">
        <v>2016</v>
      </c>
      <c r="G8" s="2">
        <v>119</v>
      </c>
      <c r="H8" s="38" t="s">
        <v>2111</v>
      </c>
      <c r="I8" s="38">
        <v>1</v>
      </c>
      <c r="J8" s="2" t="s">
        <v>28</v>
      </c>
      <c r="K8" s="2" t="s">
        <v>58</v>
      </c>
      <c r="L8" s="2" t="s">
        <v>30</v>
      </c>
      <c r="M8" s="2" t="s">
        <v>342</v>
      </c>
      <c r="N8" s="2" t="s">
        <v>2112</v>
      </c>
      <c r="O8" s="2" t="s">
        <v>609</v>
      </c>
      <c r="P8" s="2" t="s">
        <v>610</v>
      </c>
      <c r="Q8" s="2" t="s">
        <v>300</v>
      </c>
      <c r="R8" s="2" t="s">
        <v>301</v>
      </c>
      <c r="S8" s="2">
        <v>1</v>
      </c>
      <c r="T8" s="2" t="s">
        <v>285</v>
      </c>
      <c r="U8" s="2" t="s">
        <v>291</v>
      </c>
      <c r="V8" s="2" t="s">
        <v>2113</v>
      </c>
      <c r="W8" s="2" t="s">
        <v>33</v>
      </c>
      <c r="X8" s="38" t="s">
        <v>355</v>
      </c>
      <c r="Y8" s="6" t="s">
        <v>808</v>
      </c>
      <c r="Z8" s="2" t="s">
        <v>285</v>
      </c>
      <c r="AA8" s="13"/>
      <c r="AB8" s="13"/>
      <c r="AC8" s="79"/>
      <c r="AD8" s="12"/>
      <c r="AE8" s="13"/>
      <c r="AF8" s="11"/>
    </row>
    <row r="9" spans="1:54" ht="81">
      <c r="A9" s="1">
        <v>251</v>
      </c>
      <c r="B9" s="2" t="s">
        <v>56</v>
      </c>
      <c r="C9" s="38" t="s">
        <v>25</v>
      </c>
      <c r="D9" s="38" t="s">
        <v>26</v>
      </c>
      <c r="E9" s="2" t="s">
        <v>27</v>
      </c>
      <c r="F9" s="38">
        <v>2016</v>
      </c>
      <c r="G9" s="2">
        <v>119</v>
      </c>
      <c r="H9" s="38" t="s">
        <v>2111</v>
      </c>
      <c r="I9" s="38">
        <v>2</v>
      </c>
      <c r="J9" s="2" t="s">
        <v>28</v>
      </c>
      <c r="K9" s="2" t="s">
        <v>58</v>
      </c>
      <c r="L9" s="2" t="s">
        <v>30</v>
      </c>
      <c r="M9" s="2" t="s">
        <v>342</v>
      </c>
      <c r="N9" s="2" t="s">
        <v>2112</v>
      </c>
      <c r="O9" s="2" t="s">
        <v>609</v>
      </c>
      <c r="P9" s="2" t="s">
        <v>611</v>
      </c>
      <c r="Q9" s="2" t="s">
        <v>2114</v>
      </c>
      <c r="R9" s="2" t="s">
        <v>302</v>
      </c>
      <c r="S9" s="2">
        <v>1</v>
      </c>
      <c r="T9" s="2" t="s">
        <v>80</v>
      </c>
      <c r="U9" s="2" t="s">
        <v>2115</v>
      </c>
      <c r="V9" s="2" t="s">
        <v>289</v>
      </c>
      <c r="W9" s="2" t="s">
        <v>33</v>
      </c>
      <c r="X9" s="38" t="s">
        <v>355</v>
      </c>
      <c r="Y9" s="6" t="s">
        <v>2116</v>
      </c>
      <c r="Z9" s="2" t="s">
        <v>2117</v>
      </c>
      <c r="AA9" s="13"/>
      <c r="AB9" s="13"/>
      <c r="AC9" s="79"/>
      <c r="AD9" s="12"/>
      <c r="AE9" s="13"/>
      <c r="AF9" s="11"/>
    </row>
    <row r="10" spans="1:54" ht="63">
      <c r="A10" s="1">
        <v>252</v>
      </c>
      <c r="B10" s="2" t="s">
        <v>56</v>
      </c>
      <c r="C10" s="38" t="s">
        <v>25</v>
      </c>
      <c r="D10" s="38" t="s">
        <v>26</v>
      </c>
      <c r="E10" s="2" t="s">
        <v>27</v>
      </c>
      <c r="F10" s="38">
        <v>2016</v>
      </c>
      <c r="G10" s="2">
        <v>119</v>
      </c>
      <c r="H10" s="38" t="s">
        <v>2111</v>
      </c>
      <c r="I10" s="38">
        <v>3</v>
      </c>
      <c r="J10" s="2" t="s">
        <v>28</v>
      </c>
      <c r="K10" s="2" t="s">
        <v>58</v>
      </c>
      <c r="L10" s="2" t="s">
        <v>30</v>
      </c>
      <c r="M10" s="2" t="s">
        <v>342</v>
      </c>
      <c r="N10" s="2" t="s">
        <v>2112</v>
      </c>
      <c r="O10" s="2" t="s">
        <v>609</v>
      </c>
      <c r="P10" s="2" t="s">
        <v>303</v>
      </c>
      <c r="Q10" s="2" t="s">
        <v>2118</v>
      </c>
      <c r="R10" s="2" t="s">
        <v>304</v>
      </c>
      <c r="S10" s="2">
        <v>1</v>
      </c>
      <c r="T10" s="2" t="s">
        <v>285</v>
      </c>
      <c r="U10" s="2" t="s">
        <v>2119</v>
      </c>
      <c r="V10" s="2" t="s">
        <v>2120</v>
      </c>
      <c r="W10" s="2" t="s">
        <v>33</v>
      </c>
      <c r="X10" s="38" t="s">
        <v>355</v>
      </c>
      <c r="Y10" s="6" t="s">
        <v>808</v>
      </c>
      <c r="Z10" s="2" t="s">
        <v>285</v>
      </c>
      <c r="AA10" s="13"/>
      <c r="AB10" s="13"/>
      <c r="AC10" s="79"/>
      <c r="AD10" s="12"/>
      <c r="AE10" s="13"/>
      <c r="AF10" s="11"/>
    </row>
    <row r="11" spans="1:54" ht="72">
      <c r="A11" s="1">
        <v>253</v>
      </c>
      <c r="B11" s="2" t="s">
        <v>56</v>
      </c>
      <c r="C11" s="38" t="s">
        <v>25</v>
      </c>
      <c r="D11" s="38" t="s">
        <v>26</v>
      </c>
      <c r="E11" s="2" t="s">
        <v>27</v>
      </c>
      <c r="F11" s="38">
        <v>2016</v>
      </c>
      <c r="G11" s="2">
        <v>119</v>
      </c>
      <c r="H11" s="38" t="s">
        <v>2111</v>
      </c>
      <c r="I11" s="38">
        <v>4</v>
      </c>
      <c r="J11" s="2" t="s">
        <v>28</v>
      </c>
      <c r="K11" s="2" t="s">
        <v>58</v>
      </c>
      <c r="L11" s="2" t="s">
        <v>30</v>
      </c>
      <c r="M11" s="2" t="s">
        <v>342</v>
      </c>
      <c r="N11" s="2" t="s">
        <v>2112</v>
      </c>
      <c r="O11" s="2" t="s">
        <v>2121</v>
      </c>
      <c r="P11" s="2" t="s">
        <v>2122</v>
      </c>
      <c r="Q11" s="2" t="s">
        <v>2123</v>
      </c>
      <c r="R11" s="2" t="s">
        <v>2124</v>
      </c>
      <c r="S11" s="2">
        <v>1</v>
      </c>
      <c r="T11" s="2" t="s">
        <v>285</v>
      </c>
      <c r="U11" s="2" t="s">
        <v>291</v>
      </c>
      <c r="V11" s="2" t="s">
        <v>2125</v>
      </c>
      <c r="W11" s="2" t="s">
        <v>33</v>
      </c>
      <c r="X11" s="38" t="s">
        <v>355</v>
      </c>
      <c r="Y11" s="6" t="s">
        <v>808</v>
      </c>
      <c r="Z11" s="2" t="s">
        <v>285</v>
      </c>
      <c r="AA11" s="13"/>
      <c r="AB11" s="13"/>
      <c r="AC11" s="79"/>
      <c r="AD11" s="12"/>
      <c r="AE11" s="13"/>
      <c r="AF11" s="11"/>
    </row>
    <row r="12" spans="1:54" ht="81">
      <c r="A12" s="1">
        <v>260</v>
      </c>
      <c r="B12" s="2" t="s">
        <v>56</v>
      </c>
      <c r="C12" s="38" t="s">
        <v>25</v>
      </c>
      <c r="D12" s="38" t="s">
        <v>26</v>
      </c>
      <c r="E12" s="2" t="s">
        <v>27</v>
      </c>
      <c r="F12" s="38">
        <v>2016</v>
      </c>
      <c r="G12" s="2">
        <v>119</v>
      </c>
      <c r="H12" s="38" t="s">
        <v>2126</v>
      </c>
      <c r="I12" s="38">
        <v>1</v>
      </c>
      <c r="J12" s="2" t="s">
        <v>28</v>
      </c>
      <c r="K12" s="2" t="s">
        <v>58</v>
      </c>
      <c r="L12" s="2" t="s">
        <v>30</v>
      </c>
      <c r="M12" s="2" t="s">
        <v>342</v>
      </c>
      <c r="N12" s="2" t="s">
        <v>2127</v>
      </c>
      <c r="O12" s="2" t="s">
        <v>609</v>
      </c>
      <c r="P12" s="2" t="s">
        <v>610</v>
      </c>
      <c r="Q12" s="2" t="s">
        <v>300</v>
      </c>
      <c r="R12" s="2" t="s">
        <v>301</v>
      </c>
      <c r="S12" s="2">
        <v>1</v>
      </c>
      <c r="T12" s="2" t="s">
        <v>285</v>
      </c>
      <c r="U12" s="2" t="s">
        <v>291</v>
      </c>
      <c r="V12" s="2" t="s">
        <v>2113</v>
      </c>
      <c r="W12" s="2" t="s">
        <v>33</v>
      </c>
      <c r="X12" s="38" t="s">
        <v>355</v>
      </c>
      <c r="Y12" s="6" t="s">
        <v>808</v>
      </c>
      <c r="Z12" s="2" t="s">
        <v>285</v>
      </c>
      <c r="AA12" s="13"/>
      <c r="AB12" s="13"/>
      <c r="AC12" s="79"/>
      <c r="AD12" s="12"/>
      <c r="AE12" s="13"/>
      <c r="AF12" s="11"/>
    </row>
    <row r="13" spans="1:54" ht="81">
      <c r="A13" s="1">
        <v>261</v>
      </c>
      <c r="B13" s="2" t="s">
        <v>56</v>
      </c>
      <c r="C13" s="38" t="s">
        <v>25</v>
      </c>
      <c r="D13" s="38" t="s">
        <v>26</v>
      </c>
      <c r="E13" s="2" t="s">
        <v>27</v>
      </c>
      <c r="F13" s="38">
        <v>2016</v>
      </c>
      <c r="G13" s="2">
        <v>119</v>
      </c>
      <c r="H13" s="38" t="s">
        <v>2126</v>
      </c>
      <c r="I13" s="38">
        <v>2</v>
      </c>
      <c r="J13" s="2" t="s">
        <v>28</v>
      </c>
      <c r="K13" s="2" t="s">
        <v>58</v>
      </c>
      <c r="L13" s="2" t="s">
        <v>30</v>
      </c>
      <c r="M13" s="2" t="s">
        <v>342</v>
      </c>
      <c r="N13" s="2" t="s">
        <v>2127</v>
      </c>
      <c r="O13" s="2" t="s">
        <v>609</v>
      </c>
      <c r="P13" s="2" t="s">
        <v>611</v>
      </c>
      <c r="Q13" s="2" t="s">
        <v>2114</v>
      </c>
      <c r="R13" s="2" t="s">
        <v>302</v>
      </c>
      <c r="S13" s="2">
        <v>1</v>
      </c>
      <c r="T13" s="2" t="s">
        <v>80</v>
      </c>
      <c r="U13" s="2" t="s">
        <v>2115</v>
      </c>
      <c r="V13" s="2" t="s">
        <v>289</v>
      </c>
      <c r="W13" s="2" t="s">
        <v>33</v>
      </c>
      <c r="X13" s="38" t="s">
        <v>355</v>
      </c>
      <c r="Y13" s="6" t="s">
        <v>2116</v>
      </c>
      <c r="Z13" s="2" t="s">
        <v>2117</v>
      </c>
      <c r="AA13" s="13"/>
      <c r="AB13" s="13"/>
      <c r="AC13" s="79"/>
      <c r="AD13" s="12"/>
      <c r="AE13" s="13"/>
      <c r="AF13" s="11"/>
    </row>
    <row r="14" spans="1:54" ht="72">
      <c r="A14" s="1">
        <v>262</v>
      </c>
      <c r="B14" s="2" t="s">
        <v>56</v>
      </c>
      <c r="C14" s="38" t="s">
        <v>25</v>
      </c>
      <c r="D14" s="38" t="s">
        <v>26</v>
      </c>
      <c r="E14" s="2" t="s">
        <v>27</v>
      </c>
      <c r="F14" s="38">
        <v>2016</v>
      </c>
      <c r="G14" s="2">
        <v>119</v>
      </c>
      <c r="H14" s="38" t="s">
        <v>2126</v>
      </c>
      <c r="I14" s="38">
        <v>3</v>
      </c>
      <c r="J14" s="2" t="s">
        <v>28</v>
      </c>
      <c r="K14" s="2" t="s">
        <v>58</v>
      </c>
      <c r="L14" s="2" t="s">
        <v>30</v>
      </c>
      <c r="M14" s="2" t="s">
        <v>342</v>
      </c>
      <c r="N14" s="2" t="s">
        <v>2127</v>
      </c>
      <c r="O14" s="2" t="s">
        <v>609</v>
      </c>
      <c r="P14" s="2" t="s">
        <v>303</v>
      </c>
      <c r="Q14" s="2" t="s">
        <v>2128</v>
      </c>
      <c r="R14" s="2" t="s">
        <v>304</v>
      </c>
      <c r="S14" s="2">
        <v>1</v>
      </c>
      <c r="T14" s="2" t="s">
        <v>285</v>
      </c>
      <c r="U14" s="2" t="s">
        <v>2119</v>
      </c>
      <c r="V14" s="2" t="s">
        <v>2120</v>
      </c>
      <c r="W14" s="2" t="s">
        <v>33</v>
      </c>
      <c r="X14" s="38" t="s">
        <v>355</v>
      </c>
      <c r="Y14" s="6" t="s">
        <v>808</v>
      </c>
      <c r="Z14" s="2" t="s">
        <v>285</v>
      </c>
      <c r="AA14" s="13"/>
      <c r="AB14" s="13"/>
      <c r="AC14" s="79"/>
      <c r="AD14" s="12"/>
      <c r="AE14" s="13"/>
      <c r="AF14" s="11"/>
    </row>
    <row r="15" spans="1:54" ht="72">
      <c r="A15" s="1">
        <v>263</v>
      </c>
      <c r="B15" s="2" t="s">
        <v>56</v>
      </c>
      <c r="C15" s="38" t="s">
        <v>25</v>
      </c>
      <c r="D15" s="38" t="s">
        <v>26</v>
      </c>
      <c r="E15" s="2" t="s">
        <v>27</v>
      </c>
      <c r="F15" s="38">
        <v>2016</v>
      </c>
      <c r="G15" s="2">
        <v>119</v>
      </c>
      <c r="H15" s="38" t="s">
        <v>2126</v>
      </c>
      <c r="I15" s="38">
        <v>4</v>
      </c>
      <c r="J15" s="2" t="s">
        <v>28</v>
      </c>
      <c r="K15" s="2" t="s">
        <v>58</v>
      </c>
      <c r="L15" s="2" t="s">
        <v>30</v>
      </c>
      <c r="M15" s="2" t="s">
        <v>342</v>
      </c>
      <c r="N15" s="2" t="s">
        <v>2127</v>
      </c>
      <c r="O15" s="2" t="s">
        <v>2121</v>
      </c>
      <c r="P15" s="2" t="s">
        <v>2122</v>
      </c>
      <c r="Q15" s="2" t="s">
        <v>2123</v>
      </c>
      <c r="R15" s="2" t="s">
        <v>2124</v>
      </c>
      <c r="S15" s="2">
        <v>1</v>
      </c>
      <c r="T15" s="2" t="s">
        <v>285</v>
      </c>
      <c r="U15" s="2" t="s">
        <v>291</v>
      </c>
      <c r="V15" s="2" t="s">
        <v>2125</v>
      </c>
      <c r="W15" s="2" t="s">
        <v>33</v>
      </c>
      <c r="X15" s="38" t="s">
        <v>355</v>
      </c>
      <c r="Y15" s="6" t="s">
        <v>808</v>
      </c>
      <c r="Z15" s="2" t="s">
        <v>285</v>
      </c>
      <c r="AA15" s="13"/>
      <c r="AB15" s="13"/>
      <c r="AC15" s="79"/>
      <c r="AD15" s="12"/>
      <c r="AE15" s="13"/>
      <c r="AF15" s="11"/>
    </row>
    <row r="16" spans="1:54" ht="72">
      <c r="A16" s="1">
        <v>264</v>
      </c>
      <c r="B16" s="2" t="s">
        <v>56</v>
      </c>
      <c r="C16" s="38" t="s">
        <v>25</v>
      </c>
      <c r="D16" s="38" t="s">
        <v>26</v>
      </c>
      <c r="E16" s="2" t="s">
        <v>27</v>
      </c>
      <c r="F16" s="38">
        <v>2016</v>
      </c>
      <c r="G16" s="2">
        <v>119</v>
      </c>
      <c r="H16" s="38" t="s">
        <v>2126</v>
      </c>
      <c r="I16" s="38">
        <v>5</v>
      </c>
      <c r="J16" s="2" t="s">
        <v>28</v>
      </c>
      <c r="K16" s="2" t="s">
        <v>58</v>
      </c>
      <c r="L16" s="2" t="s">
        <v>30</v>
      </c>
      <c r="M16" s="2" t="s">
        <v>342</v>
      </c>
      <c r="N16" s="2" t="s">
        <v>2127</v>
      </c>
      <c r="O16" s="2" t="s">
        <v>2129</v>
      </c>
      <c r="P16" s="2" t="s">
        <v>2130</v>
      </c>
      <c r="Q16" s="2" t="s">
        <v>612</v>
      </c>
      <c r="R16" s="2" t="s">
        <v>2131</v>
      </c>
      <c r="S16" s="2">
        <v>6</v>
      </c>
      <c r="T16" s="2" t="s">
        <v>285</v>
      </c>
      <c r="U16" s="2" t="s">
        <v>291</v>
      </c>
      <c r="V16" s="2" t="s">
        <v>2132</v>
      </c>
      <c r="W16" s="2" t="s">
        <v>33</v>
      </c>
      <c r="X16" s="38" t="s">
        <v>355</v>
      </c>
      <c r="Y16" s="6" t="s">
        <v>808</v>
      </c>
      <c r="Z16" s="2" t="s">
        <v>285</v>
      </c>
      <c r="AA16" s="13"/>
      <c r="AB16" s="13"/>
      <c r="AC16" s="79"/>
      <c r="AD16" s="12"/>
      <c r="AE16" s="13"/>
      <c r="AF16" s="11"/>
    </row>
    <row r="17" spans="1:32" ht="72">
      <c r="A17" s="1">
        <v>294</v>
      </c>
      <c r="B17" s="2" t="s">
        <v>56</v>
      </c>
      <c r="C17" s="38" t="s">
        <v>25</v>
      </c>
      <c r="D17" s="38" t="s">
        <v>26</v>
      </c>
      <c r="E17" s="2" t="s">
        <v>27</v>
      </c>
      <c r="F17" s="38">
        <v>2016</v>
      </c>
      <c r="G17" s="2">
        <v>119</v>
      </c>
      <c r="H17" s="38" t="s">
        <v>672</v>
      </c>
      <c r="I17" s="38">
        <v>1</v>
      </c>
      <c r="J17" s="2" t="s">
        <v>28</v>
      </c>
      <c r="K17" s="2" t="s">
        <v>58</v>
      </c>
      <c r="L17" s="2" t="s">
        <v>30</v>
      </c>
      <c r="M17" s="2" t="s">
        <v>342</v>
      </c>
      <c r="N17" s="2" t="s">
        <v>673</v>
      </c>
      <c r="O17" s="2" t="s">
        <v>674</v>
      </c>
      <c r="P17" s="2" t="s">
        <v>2133</v>
      </c>
      <c r="Q17" s="2" t="s">
        <v>669</v>
      </c>
      <c r="R17" s="2" t="s">
        <v>2134</v>
      </c>
      <c r="S17" s="2">
        <v>100</v>
      </c>
      <c r="T17" s="2" t="s">
        <v>662</v>
      </c>
      <c r="U17" s="2" t="s">
        <v>282</v>
      </c>
      <c r="V17" s="2" t="s">
        <v>675</v>
      </c>
      <c r="W17" s="2" t="s">
        <v>33</v>
      </c>
      <c r="X17" s="38" t="s">
        <v>355</v>
      </c>
      <c r="Y17" s="6" t="s">
        <v>1767</v>
      </c>
      <c r="Z17" s="5" t="s">
        <v>1767</v>
      </c>
      <c r="AA17" s="13">
        <v>100</v>
      </c>
      <c r="AB17" s="13">
        <v>100</v>
      </c>
      <c r="AC17" s="79" t="s">
        <v>34</v>
      </c>
      <c r="AD17" s="12">
        <v>43069</v>
      </c>
      <c r="AE17" s="13" t="s">
        <v>1755</v>
      </c>
      <c r="AF17" s="11" t="s">
        <v>1779</v>
      </c>
    </row>
    <row r="18" spans="1:32" ht="63">
      <c r="A18" s="1">
        <v>365</v>
      </c>
      <c r="B18" s="2" t="s">
        <v>56</v>
      </c>
      <c r="C18" s="38" t="s">
        <v>25</v>
      </c>
      <c r="D18" s="38" t="s">
        <v>26</v>
      </c>
      <c r="E18" s="2" t="s">
        <v>27</v>
      </c>
      <c r="F18" s="38">
        <v>2016</v>
      </c>
      <c r="G18" s="2">
        <v>119</v>
      </c>
      <c r="H18" s="38" t="s">
        <v>2135</v>
      </c>
      <c r="I18" s="38">
        <v>1</v>
      </c>
      <c r="J18" s="2" t="s">
        <v>28</v>
      </c>
      <c r="K18" s="2" t="s">
        <v>58</v>
      </c>
      <c r="L18" s="2" t="s">
        <v>30</v>
      </c>
      <c r="M18" s="2" t="s">
        <v>342</v>
      </c>
      <c r="N18" s="2" t="s">
        <v>2136</v>
      </c>
      <c r="O18" s="2" t="s">
        <v>2137</v>
      </c>
      <c r="P18" s="2" t="s">
        <v>2138</v>
      </c>
      <c r="Q18" s="2" t="s">
        <v>2139</v>
      </c>
      <c r="R18" s="2" t="s">
        <v>2139</v>
      </c>
      <c r="S18" s="2">
        <v>1</v>
      </c>
      <c r="T18" s="2" t="s">
        <v>353</v>
      </c>
      <c r="U18" s="2" t="s">
        <v>2140</v>
      </c>
      <c r="V18" s="2" t="s">
        <v>851</v>
      </c>
      <c r="W18" s="2" t="s">
        <v>33</v>
      </c>
      <c r="X18" s="38" t="s">
        <v>355</v>
      </c>
      <c r="Y18" s="6" t="s">
        <v>750</v>
      </c>
      <c r="Z18" s="2" t="s">
        <v>353</v>
      </c>
      <c r="AA18" s="13"/>
      <c r="AB18" s="13"/>
      <c r="AC18" s="79"/>
      <c r="AD18" s="12"/>
      <c r="AE18" s="13"/>
      <c r="AF18" s="11"/>
    </row>
    <row r="19" spans="1:32" ht="117">
      <c r="A19" s="1">
        <v>371</v>
      </c>
      <c r="B19" s="2" t="s">
        <v>24</v>
      </c>
      <c r="C19" s="38" t="s">
        <v>25</v>
      </c>
      <c r="D19" s="38" t="s">
        <v>26</v>
      </c>
      <c r="E19" s="2" t="s">
        <v>27</v>
      </c>
      <c r="F19" s="38">
        <v>2015</v>
      </c>
      <c r="G19" s="2">
        <v>108</v>
      </c>
      <c r="H19" s="38" t="s">
        <v>868</v>
      </c>
      <c r="I19" s="38">
        <v>1</v>
      </c>
      <c r="J19" s="2" t="s">
        <v>28</v>
      </c>
      <c r="K19" s="2" t="s">
        <v>58</v>
      </c>
      <c r="L19" s="2" t="s">
        <v>30</v>
      </c>
      <c r="M19" s="2" t="s">
        <v>59</v>
      </c>
      <c r="N19" s="2" t="s">
        <v>869</v>
      </c>
      <c r="O19" s="2" t="s">
        <v>870</v>
      </c>
      <c r="P19" s="2" t="s">
        <v>2141</v>
      </c>
      <c r="Q19" s="2" t="s">
        <v>835</v>
      </c>
      <c r="R19" s="2" t="s">
        <v>2142</v>
      </c>
      <c r="S19" s="2">
        <v>1</v>
      </c>
      <c r="T19" s="2" t="s">
        <v>125</v>
      </c>
      <c r="U19" s="2" t="s">
        <v>110</v>
      </c>
      <c r="V19" s="2" t="s">
        <v>579</v>
      </c>
      <c r="W19" s="2" t="s">
        <v>33</v>
      </c>
      <c r="X19" s="38" t="s">
        <v>355</v>
      </c>
      <c r="Y19" s="6" t="s">
        <v>808</v>
      </c>
      <c r="Z19" s="5" t="s">
        <v>155</v>
      </c>
      <c r="AA19" s="13"/>
      <c r="AB19" s="13"/>
      <c r="AC19" s="79" t="s">
        <v>34</v>
      </c>
      <c r="AD19" s="12"/>
      <c r="AE19" s="13" t="s">
        <v>2000</v>
      </c>
      <c r="AF19" s="81" t="s">
        <v>2143</v>
      </c>
    </row>
    <row r="20" spans="1:32" ht="162">
      <c r="A20" s="1">
        <v>372</v>
      </c>
      <c r="B20" s="2" t="s">
        <v>24</v>
      </c>
      <c r="C20" s="38" t="s">
        <v>25</v>
      </c>
      <c r="D20" s="38" t="s">
        <v>26</v>
      </c>
      <c r="E20" s="2" t="s">
        <v>27</v>
      </c>
      <c r="F20" s="38">
        <v>2015</v>
      </c>
      <c r="G20" s="2">
        <v>108</v>
      </c>
      <c r="H20" s="38" t="s">
        <v>868</v>
      </c>
      <c r="I20" s="38">
        <v>2</v>
      </c>
      <c r="J20" s="2" t="s">
        <v>28</v>
      </c>
      <c r="K20" s="2" t="s">
        <v>58</v>
      </c>
      <c r="L20" s="2" t="s">
        <v>30</v>
      </c>
      <c r="M20" s="2" t="s">
        <v>59</v>
      </c>
      <c r="N20" s="2" t="s">
        <v>869</v>
      </c>
      <c r="O20" s="2" t="s">
        <v>2144</v>
      </c>
      <c r="P20" s="2" t="s">
        <v>2145</v>
      </c>
      <c r="Q20" s="2" t="s">
        <v>835</v>
      </c>
      <c r="R20" s="2" t="s">
        <v>2146</v>
      </c>
      <c r="S20" s="2">
        <v>1</v>
      </c>
      <c r="T20" s="2" t="s">
        <v>125</v>
      </c>
      <c r="U20" s="2" t="s">
        <v>110</v>
      </c>
      <c r="V20" s="2" t="s">
        <v>579</v>
      </c>
      <c r="W20" s="2" t="s">
        <v>33</v>
      </c>
      <c r="X20" s="38" t="s">
        <v>355</v>
      </c>
      <c r="Y20" s="6" t="s">
        <v>808</v>
      </c>
      <c r="Z20" s="5" t="s">
        <v>155</v>
      </c>
      <c r="AA20" s="13"/>
      <c r="AB20" s="13"/>
      <c r="AC20" s="79" t="s">
        <v>34</v>
      </c>
      <c r="AD20" s="12"/>
      <c r="AE20" s="13" t="s">
        <v>2000</v>
      </c>
      <c r="AF20" s="81" t="s">
        <v>1925</v>
      </c>
    </row>
    <row r="21" spans="1:32" ht="45">
      <c r="A21" s="1">
        <v>381</v>
      </c>
      <c r="B21" s="2" t="s">
        <v>24</v>
      </c>
      <c r="C21" s="38" t="s">
        <v>25</v>
      </c>
      <c r="D21" s="38" t="s">
        <v>26</v>
      </c>
      <c r="E21" s="2" t="s">
        <v>27</v>
      </c>
      <c r="F21" s="38">
        <v>2015</v>
      </c>
      <c r="G21" s="2">
        <v>108</v>
      </c>
      <c r="H21" s="38" t="s">
        <v>2147</v>
      </c>
      <c r="I21" s="38">
        <v>1</v>
      </c>
      <c r="J21" s="2" t="s">
        <v>28</v>
      </c>
      <c r="K21" s="2" t="s">
        <v>58</v>
      </c>
      <c r="L21" s="2" t="s">
        <v>30</v>
      </c>
      <c r="M21" s="2" t="s">
        <v>59</v>
      </c>
      <c r="N21" s="2" t="s">
        <v>2148</v>
      </c>
      <c r="O21" s="2" t="s">
        <v>2149</v>
      </c>
      <c r="P21" s="2" t="s">
        <v>2150</v>
      </c>
      <c r="Q21" s="2" t="s">
        <v>2151</v>
      </c>
      <c r="R21" s="2" t="s">
        <v>2152</v>
      </c>
      <c r="S21" s="2">
        <v>1</v>
      </c>
      <c r="T21" s="2" t="s">
        <v>2153</v>
      </c>
      <c r="U21" s="2" t="s">
        <v>156</v>
      </c>
      <c r="V21" s="2" t="s">
        <v>809</v>
      </c>
      <c r="W21" s="2" t="s">
        <v>33</v>
      </c>
      <c r="X21" s="38" t="s">
        <v>355</v>
      </c>
      <c r="Y21" s="6" t="s">
        <v>1765</v>
      </c>
      <c r="Z21" s="5" t="s">
        <v>1765</v>
      </c>
      <c r="AA21" s="13"/>
      <c r="AB21" s="13"/>
      <c r="AC21" s="79"/>
      <c r="AD21" s="12"/>
      <c r="AE21" s="13"/>
      <c r="AF21" s="11"/>
    </row>
    <row r="22" spans="1:32" ht="81">
      <c r="A22" s="1">
        <v>388</v>
      </c>
      <c r="B22" s="2" t="s">
        <v>24</v>
      </c>
      <c r="C22" s="38" t="s">
        <v>25</v>
      </c>
      <c r="D22" s="38" t="s">
        <v>26</v>
      </c>
      <c r="E22" s="2" t="s">
        <v>27</v>
      </c>
      <c r="F22" s="38">
        <v>2015</v>
      </c>
      <c r="G22" s="2">
        <v>108</v>
      </c>
      <c r="H22" s="38" t="s">
        <v>930</v>
      </c>
      <c r="I22" s="38">
        <v>1</v>
      </c>
      <c r="J22" s="2" t="s">
        <v>28</v>
      </c>
      <c r="K22" s="2" t="s">
        <v>58</v>
      </c>
      <c r="L22" s="2" t="s">
        <v>30</v>
      </c>
      <c r="M22" s="2" t="s">
        <v>59</v>
      </c>
      <c r="N22" s="2" t="s">
        <v>931</v>
      </c>
      <c r="O22" s="2" t="s">
        <v>932</v>
      </c>
      <c r="P22" s="2" t="s">
        <v>2154</v>
      </c>
      <c r="Q22" s="2" t="s">
        <v>2155</v>
      </c>
      <c r="R22" s="2" t="s">
        <v>2156</v>
      </c>
      <c r="S22" s="2">
        <v>1</v>
      </c>
      <c r="T22" s="2" t="s">
        <v>80</v>
      </c>
      <c r="U22" s="2" t="s">
        <v>156</v>
      </c>
      <c r="V22" s="2" t="s">
        <v>189</v>
      </c>
      <c r="W22" s="2" t="s">
        <v>33</v>
      </c>
      <c r="X22" s="38" t="s">
        <v>355</v>
      </c>
      <c r="Y22" s="6" t="s">
        <v>1753</v>
      </c>
      <c r="Z22" s="5" t="s">
        <v>1758</v>
      </c>
      <c r="AA22" s="13"/>
      <c r="AB22" s="13"/>
      <c r="AC22" s="79"/>
      <c r="AD22" s="12"/>
      <c r="AE22" s="13"/>
      <c r="AF22" s="11"/>
    </row>
    <row r="23" spans="1:32" ht="117">
      <c r="A23" s="1">
        <v>391</v>
      </c>
      <c r="B23" s="2" t="s">
        <v>24</v>
      </c>
      <c r="C23" s="38" t="s">
        <v>25</v>
      </c>
      <c r="D23" s="38" t="s">
        <v>26</v>
      </c>
      <c r="E23" s="2" t="s">
        <v>27</v>
      </c>
      <c r="F23" s="38">
        <v>2015</v>
      </c>
      <c r="G23" s="2">
        <v>108</v>
      </c>
      <c r="H23" s="38" t="s">
        <v>2157</v>
      </c>
      <c r="I23" s="38">
        <v>1</v>
      </c>
      <c r="J23" s="2" t="s">
        <v>28</v>
      </c>
      <c r="K23" s="2" t="s">
        <v>58</v>
      </c>
      <c r="L23" s="2" t="s">
        <v>30</v>
      </c>
      <c r="M23" s="2" t="s">
        <v>59</v>
      </c>
      <c r="N23" s="2" t="s">
        <v>2158</v>
      </c>
      <c r="O23" s="2" t="s">
        <v>2159</v>
      </c>
      <c r="P23" s="2" t="s">
        <v>2160</v>
      </c>
      <c r="Q23" s="2" t="s">
        <v>2161</v>
      </c>
      <c r="R23" s="2" t="s">
        <v>2162</v>
      </c>
      <c r="S23" s="2">
        <v>0.8</v>
      </c>
      <c r="T23" s="2" t="s">
        <v>2163</v>
      </c>
      <c r="U23" s="2" t="s">
        <v>156</v>
      </c>
      <c r="V23" s="2" t="s">
        <v>809</v>
      </c>
      <c r="W23" s="2" t="s">
        <v>33</v>
      </c>
      <c r="X23" s="38" t="s">
        <v>355</v>
      </c>
      <c r="Y23" s="6" t="s">
        <v>309</v>
      </c>
      <c r="Z23" s="2" t="s">
        <v>2163</v>
      </c>
      <c r="AA23" s="13"/>
      <c r="AB23" s="13"/>
      <c r="AC23" s="79"/>
      <c r="AD23" s="12"/>
      <c r="AE23" s="13"/>
      <c r="AF23" s="11" t="s">
        <v>2164</v>
      </c>
    </row>
    <row r="24" spans="1:32" ht="90">
      <c r="A24" s="1">
        <v>392</v>
      </c>
      <c r="B24" s="2" t="s">
        <v>24</v>
      </c>
      <c r="C24" s="38" t="s">
        <v>25</v>
      </c>
      <c r="D24" s="38" t="s">
        <v>26</v>
      </c>
      <c r="E24" s="2" t="s">
        <v>27</v>
      </c>
      <c r="F24" s="38">
        <v>2015</v>
      </c>
      <c r="G24" s="2">
        <v>108</v>
      </c>
      <c r="H24" s="38" t="s">
        <v>2165</v>
      </c>
      <c r="I24" s="38">
        <v>1</v>
      </c>
      <c r="J24" s="2" t="s">
        <v>28</v>
      </c>
      <c r="K24" s="2" t="s">
        <v>58</v>
      </c>
      <c r="L24" s="2" t="s">
        <v>30</v>
      </c>
      <c r="M24" s="2" t="s">
        <v>59</v>
      </c>
      <c r="N24" s="2" t="s">
        <v>2166</v>
      </c>
      <c r="O24" s="2" t="s">
        <v>943</v>
      </c>
      <c r="P24" s="2" t="s">
        <v>944</v>
      </c>
      <c r="Q24" s="2" t="s">
        <v>2167</v>
      </c>
      <c r="R24" s="2" t="s">
        <v>945</v>
      </c>
      <c r="S24" s="2">
        <v>1</v>
      </c>
      <c r="T24" s="2" t="s">
        <v>2168</v>
      </c>
      <c r="U24" s="2" t="s">
        <v>156</v>
      </c>
      <c r="V24" s="2" t="s">
        <v>2169</v>
      </c>
      <c r="W24" s="2" t="s">
        <v>33</v>
      </c>
      <c r="X24" s="38" t="s">
        <v>355</v>
      </c>
      <c r="Y24" s="6" t="s">
        <v>309</v>
      </c>
      <c r="Z24" s="2" t="s">
        <v>2168</v>
      </c>
      <c r="AA24" s="13"/>
      <c r="AB24" s="13"/>
      <c r="AC24" s="79"/>
      <c r="AD24" s="12"/>
      <c r="AE24" s="13"/>
      <c r="AF24" s="11" t="s">
        <v>2164</v>
      </c>
    </row>
    <row r="25" spans="1:32" ht="72">
      <c r="A25" s="1">
        <v>393</v>
      </c>
      <c r="B25" s="2" t="s">
        <v>24</v>
      </c>
      <c r="C25" s="38" t="s">
        <v>25</v>
      </c>
      <c r="D25" s="38" t="s">
        <v>26</v>
      </c>
      <c r="E25" s="2" t="s">
        <v>27</v>
      </c>
      <c r="F25" s="38">
        <v>2015</v>
      </c>
      <c r="G25" s="2">
        <v>108</v>
      </c>
      <c r="H25" s="38" t="s">
        <v>2165</v>
      </c>
      <c r="I25" s="38">
        <v>2</v>
      </c>
      <c r="J25" s="2" t="s">
        <v>28</v>
      </c>
      <c r="K25" s="2" t="s">
        <v>58</v>
      </c>
      <c r="L25" s="2" t="s">
        <v>30</v>
      </c>
      <c r="M25" s="2" t="s">
        <v>59</v>
      </c>
      <c r="N25" s="2" t="s">
        <v>2166</v>
      </c>
      <c r="O25" s="2" t="s">
        <v>943</v>
      </c>
      <c r="P25" s="2" t="s">
        <v>946</v>
      </c>
      <c r="Q25" s="2" t="s">
        <v>2170</v>
      </c>
      <c r="R25" s="2" t="s">
        <v>2171</v>
      </c>
      <c r="S25" s="2">
        <v>1</v>
      </c>
      <c r="T25" s="2" t="s">
        <v>388</v>
      </c>
      <c r="U25" s="2" t="s">
        <v>156</v>
      </c>
      <c r="V25" s="2" t="s">
        <v>2169</v>
      </c>
      <c r="W25" s="2" t="s">
        <v>33</v>
      </c>
      <c r="X25" s="38" t="s">
        <v>355</v>
      </c>
      <c r="Y25" s="6" t="s">
        <v>1753</v>
      </c>
      <c r="Z25" s="2" t="s">
        <v>388</v>
      </c>
      <c r="AA25" s="13"/>
      <c r="AB25" s="13"/>
      <c r="AC25" s="79"/>
      <c r="AD25" s="12"/>
      <c r="AE25" s="13"/>
      <c r="AF25" s="11" t="s">
        <v>2164</v>
      </c>
    </row>
    <row r="26" spans="1:32" ht="72">
      <c r="A26" s="1">
        <v>397</v>
      </c>
      <c r="B26" s="2" t="s">
        <v>56</v>
      </c>
      <c r="C26" s="38" t="s">
        <v>25</v>
      </c>
      <c r="D26" s="38" t="s">
        <v>26</v>
      </c>
      <c r="E26" s="2" t="s">
        <v>27</v>
      </c>
      <c r="F26" s="38">
        <v>2016</v>
      </c>
      <c r="G26" s="2">
        <v>119</v>
      </c>
      <c r="H26" s="38" t="s">
        <v>955</v>
      </c>
      <c r="I26" s="38">
        <v>2</v>
      </c>
      <c r="J26" s="2" t="s">
        <v>28</v>
      </c>
      <c r="K26" s="2" t="s">
        <v>58</v>
      </c>
      <c r="L26" s="2" t="s">
        <v>956</v>
      </c>
      <c r="M26" s="2" t="s">
        <v>957</v>
      </c>
      <c r="N26" s="2" t="s">
        <v>958</v>
      </c>
      <c r="O26" s="2" t="s">
        <v>2172</v>
      </c>
      <c r="P26" s="2" t="s">
        <v>2173</v>
      </c>
      <c r="Q26" s="2" t="s">
        <v>2174</v>
      </c>
      <c r="R26" s="2" t="s">
        <v>302</v>
      </c>
      <c r="S26" s="2">
        <v>1</v>
      </c>
      <c r="T26" s="2" t="s">
        <v>80</v>
      </c>
      <c r="U26" s="2" t="s">
        <v>2115</v>
      </c>
      <c r="V26" s="2" t="s">
        <v>289</v>
      </c>
      <c r="W26" s="2" t="s">
        <v>33</v>
      </c>
      <c r="X26" s="38" t="s">
        <v>355</v>
      </c>
      <c r="Y26" s="6" t="s">
        <v>2116</v>
      </c>
      <c r="Z26" s="2" t="s">
        <v>2117</v>
      </c>
      <c r="AA26" s="13"/>
      <c r="AB26" s="13"/>
      <c r="AC26" s="79"/>
      <c r="AD26" s="12"/>
      <c r="AE26" s="13"/>
      <c r="AF26" s="11"/>
    </row>
    <row r="27" spans="1:32" ht="72">
      <c r="A27" s="1">
        <v>406</v>
      </c>
      <c r="B27" s="2" t="s">
        <v>56</v>
      </c>
      <c r="C27" s="38" t="s">
        <v>25</v>
      </c>
      <c r="D27" s="38" t="s">
        <v>26</v>
      </c>
      <c r="E27" s="2" t="s">
        <v>27</v>
      </c>
      <c r="F27" s="38">
        <v>2016</v>
      </c>
      <c r="G27" s="2">
        <v>119</v>
      </c>
      <c r="H27" s="38" t="s">
        <v>2175</v>
      </c>
      <c r="I27" s="38">
        <v>1</v>
      </c>
      <c r="J27" s="2" t="s">
        <v>28</v>
      </c>
      <c r="K27" s="2" t="s">
        <v>58</v>
      </c>
      <c r="L27" s="2" t="s">
        <v>956</v>
      </c>
      <c r="M27" s="2" t="s">
        <v>957</v>
      </c>
      <c r="N27" s="2" t="s">
        <v>2176</v>
      </c>
      <c r="O27" s="2" t="s">
        <v>2177</v>
      </c>
      <c r="P27" s="2" t="s">
        <v>2178</v>
      </c>
      <c r="Q27" s="2" t="s">
        <v>2179</v>
      </c>
      <c r="R27" s="2" t="s">
        <v>301</v>
      </c>
      <c r="S27" s="2">
        <v>1</v>
      </c>
      <c r="T27" s="2" t="s">
        <v>285</v>
      </c>
      <c r="U27" s="2" t="s">
        <v>291</v>
      </c>
      <c r="V27" s="2" t="s">
        <v>2113</v>
      </c>
      <c r="W27" s="2" t="s">
        <v>33</v>
      </c>
      <c r="X27" s="38" t="s">
        <v>355</v>
      </c>
      <c r="Y27" s="6" t="s">
        <v>808</v>
      </c>
      <c r="Z27" s="2" t="s">
        <v>285</v>
      </c>
      <c r="AA27" s="13"/>
      <c r="AB27" s="13"/>
      <c r="AC27" s="79"/>
      <c r="AD27" s="12"/>
      <c r="AE27" s="13"/>
      <c r="AF27" s="11"/>
    </row>
    <row r="28" spans="1:32" ht="81">
      <c r="A28" s="1">
        <v>407</v>
      </c>
      <c r="B28" s="2" t="s">
        <v>56</v>
      </c>
      <c r="C28" s="38" t="s">
        <v>25</v>
      </c>
      <c r="D28" s="38" t="s">
        <v>26</v>
      </c>
      <c r="E28" s="2" t="s">
        <v>27</v>
      </c>
      <c r="F28" s="38">
        <v>2016</v>
      </c>
      <c r="G28" s="2">
        <v>119</v>
      </c>
      <c r="H28" s="38" t="s">
        <v>2175</v>
      </c>
      <c r="I28" s="38">
        <v>2</v>
      </c>
      <c r="J28" s="2" t="s">
        <v>28</v>
      </c>
      <c r="K28" s="2" t="s">
        <v>58</v>
      </c>
      <c r="L28" s="2" t="s">
        <v>956</v>
      </c>
      <c r="M28" s="2" t="s">
        <v>957</v>
      </c>
      <c r="N28" s="2" t="s">
        <v>2176</v>
      </c>
      <c r="O28" s="2" t="s">
        <v>2177</v>
      </c>
      <c r="P28" s="2" t="s">
        <v>2180</v>
      </c>
      <c r="Q28" s="2" t="s">
        <v>2114</v>
      </c>
      <c r="R28" s="2" t="s">
        <v>302</v>
      </c>
      <c r="S28" s="2">
        <v>1</v>
      </c>
      <c r="T28" s="2" t="s">
        <v>80</v>
      </c>
      <c r="U28" s="2" t="s">
        <v>2115</v>
      </c>
      <c r="V28" s="2" t="s">
        <v>289</v>
      </c>
      <c r="W28" s="2" t="s">
        <v>33</v>
      </c>
      <c r="X28" s="38" t="s">
        <v>355</v>
      </c>
      <c r="Y28" s="6" t="s">
        <v>2116</v>
      </c>
      <c r="Z28" s="2" t="s">
        <v>2117</v>
      </c>
      <c r="AA28" s="13"/>
      <c r="AB28" s="13"/>
      <c r="AC28" s="79"/>
      <c r="AD28" s="12"/>
      <c r="AE28" s="13"/>
      <c r="AF28" s="11"/>
    </row>
    <row r="29" spans="1:32" ht="63">
      <c r="A29" s="1">
        <v>408</v>
      </c>
      <c r="B29" s="2" t="s">
        <v>56</v>
      </c>
      <c r="C29" s="38" t="s">
        <v>25</v>
      </c>
      <c r="D29" s="38" t="s">
        <v>26</v>
      </c>
      <c r="E29" s="2" t="s">
        <v>27</v>
      </c>
      <c r="F29" s="38">
        <v>2016</v>
      </c>
      <c r="G29" s="2">
        <v>119</v>
      </c>
      <c r="H29" s="38" t="s">
        <v>2175</v>
      </c>
      <c r="I29" s="38">
        <v>3</v>
      </c>
      <c r="J29" s="2" t="s">
        <v>28</v>
      </c>
      <c r="K29" s="2" t="s">
        <v>58</v>
      </c>
      <c r="L29" s="2" t="s">
        <v>956</v>
      </c>
      <c r="M29" s="2" t="s">
        <v>957</v>
      </c>
      <c r="N29" s="2" t="s">
        <v>2176</v>
      </c>
      <c r="O29" s="2" t="s">
        <v>2177</v>
      </c>
      <c r="P29" s="2" t="s">
        <v>303</v>
      </c>
      <c r="Q29" s="2" t="s">
        <v>2128</v>
      </c>
      <c r="R29" s="2" t="s">
        <v>304</v>
      </c>
      <c r="S29" s="2">
        <v>1</v>
      </c>
      <c r="T29" s="2" t="s">
        <v>285</v>
      </c>
      <c r="U29" s="2" t="s">
        <v>2119</v>
      </c>
      <c r="V29" s="2" t="s">
        <v>2120</v>
      </c>
      <c r="W29" s="2" t="s">
        <v>33</v>
      </c>
      <c r="X29" s="38" t="s">
        <v>355</v>
      </c>
      <c r="Y29" s="6" t="s">
        <v>808</v>
      </c>
      <c r="Z29" s="2" t="s">
        <v>285</v>
      </c>
      <c r="AA29" s="13"/>
      <c r="AB29" s="13"/>
      <c r="AC29" s="79"/>
      <c r="AD29" s="12"/>
      <c r="AE29" s="13"/>
      <c r="AF29" s="11"/>
    </row>
    <row r="30" spans="1:32" ht="90">
      <c r="A30" s="1">
        <v>409</v>
      </c>
      <c r="B30" s="2" t="s">
        <v>56</v>
      </c>
      <c r="C30" s="38" t="s">
        <v>25</v>
      </c>
      <c r="D30" s="38" t="s">
        <v>26</v>
      </c>
      <c r="E30" s="2" t="s">
        <v>27</v>
      </c>
      <c r="F30" s="38">
        <v>2016</v>
      </c>
      <c r="G30" s="2">
        <v>119</v>
      </c>
      <c r="H30" s="38" t="s">
        <v>2175</v>
      </c>
      <c r="I30" s="38">
        <v>4</v>
      </c>
      <c r="J30" s="2" t="s">
        <v>28</v>
      </c>
      <c r="K30" s="2" t="s">
        <v>58</v>
      </c>
      <c r="L30" s="2" t="s">
        <v>956</v>
      </c>
      <c r="M30" s="2" t="s">
        <v>957</v>
      </c>
      <c r="N30" s="2" t="s">
        <v>2176</v>
      </c>
      <c r="O30" s="2" t="s">
        <v>2181</v>
      </c>
      <c r="P30" s="2" t="s">
        <v>2182</v>
      </c>
      <c r="Q30" s="2" t="s">
        <v>2183</v>
      </c>
      <c r="R30" s="2" t="s">
        <v>2184</v>
      </c>
      <c r="S30" s="2">
        <v>1</v>
      </c>
      <c r="T30" s="2" t="s">
        <v>285</v>
      </c>
      <c r="U30" s="2" t="s">
        <v>2119</v>
      </c>
      <c r="V30" s="2" t="s">
        <v>2120</v>
      </c>
      <c r="W30" s="2" t="s">
        <v>33</v>
      </c>
      <c r="X30" s="38" t="s">
        <v>355</v>
      </c>
      <c r="Y30" s="6" t="s">
        <v>808</v>
      </c>
      <c r="Z30" s="2" t="s">
        <v>285</v>
      </c>
      <c r="AA30" s="13"/>
      <c r="AB30" s="13"/>
      <c r="AC30" s="79"/>
      <c r="AD30" s="12"/>
      <c r="AE30" s="13"/>
      <c r="AF30" s="11"/>
    </row>
    <row r="31" spans="1:32" ht="72">
      <c r="A31" s="1">
        <v>410</v>
      </c>
      <c r="B31" s="2" t="s">
        <v>56</v>
      </c>
      <c r="C31" s="38" t="s">
        <v>25</v>
      </c>
      <c r="D31" s="38" t="s">
        <v>26</v>
      </c>
      <c r="E31" s="2" t="s">
        <v>27</v>
      </c>
      <c r="F31" s="38">
        <v>2016</v>
      </c>
      <c r="G31" s="2">
        <v>119</v>
      </c>
      <c r="H31" s="38" t="s">
        <v>2185</v>
      </c>
      <c r="I31" s="38">
        <v>1</v>
      </c>
      <c r="J31" s="2" t="s">
        <v>28</v>
      </c>
      <c r="K31" s="2" t="s">
        <v>58</v>
      </c>
      <c r="L31" s="2" t="s">
        <v>956</v>
      </c>
      <c r="M31" s="2" t="s">
        <v>957</v>
      </c>
      <c r="N31" s="2" t="s">
        <v>2186</v>
      </c>
      <c r="O31" s="2" t="s">
        <v>609</v>
      </c>
      <c r="P31" s="2" t="s">
        <v>610</v>
      </c>
      <c r="Q31" s="2" t="s">
        <v>2187</v>
      </c>
      <c r="R31" s="2" t="s">
        <v>301</v>
      </c>
      <c r="S31" s="2">
        <v>1</v>
      </c>
      <c r="T31" s="2" t="s">
        <v>285</v>
      </c>
      <c r="U31" s="2" t="s">
        <v>291</v>
      </c>
      <c r="V31" s="2" t="s">
        <v>2113</v>
      </c>
      <c r="W31" s="2" t="s">
        <v>33</v>
      </c>
      <c r="X31" s="38" t="s">
        <v>355</v>
      </c>
      <c r="Y31" s="6" t="s">
        <v>808</v>
      </c>
      <c r="Z31" s="2" t="s">
        <v>285</v>
      </c>
      <c r="AA31" s="13"/>
      <c r="AB31" s="13"/>
      <c r="AC31" s="79"/>
      <c r="AD31" s="12"/>
      <c r="AE31" s="13"/>
      <c r="AF31" s="11"/>
    </row>
    <row r="32" spans="1:32" ht="72">
      <c r="A32" s="1">
        <v>411</v>
      </c>
      <c r="B32" s="2" t="s">
        <v>56</v>
      </c>
      <c r="C32" s="38" t="s">
        <v>25</v>
      </c>
      <c r="D32" s="38" t="s">
        <v>26</v>
      </c>
      <c r="E32" s="2" t="s">
        <v>27</v>
      </c>
      <c r="F32" s="38">
        <v>2016</v>
      </c>
      <c r="G32" s="2">
        <v>119</v>
      </c>
      <c r="H32" s="38" t="s">
        <v>2185</v>
      </c>
      <c r="I32" s="38">
        <v>2</v>
      </c>
      <c r="J32" s="2" t="s">
        <v>28</v>
      </c>
      <c r="K32" s="2" t="s">
        <v>58</v>
      </c>
      <c r="L32" s="2" t="s">
        <v>956</v>
      </c>
      <c r="M32" s="2" t="s">
        <v>957</v>
      </c>
      <c r="N32" s="2" t="s">
        <v>2186</v>
      </c>
      <c r="O32" s="2" t="s">
        <v>609</v>
      </c>
      <c r="P32" s="2" t="s">
        <v>611</v>
      </c>
      <c r="Q32" s="2" t="s">
        <v>2174</v>
      </c>
      <c r="R32" s="2" t="s">
        <v>302</v>
      </c>
      <c r="S32" s="2">
        <v>1</v>
      </c>
      <c r="T32" s="2" t="s">
        <v>80</v>
      </c>
      <c r="U32" s="2" t="s">
        <v>2115</v>
      </c>
      <c r="V32" s="2" t="s">
        <v>289</v>
      </c>
      <c r="W32" s="2" t="s">
        <v>33</v>
      </c>
      <c r="X32" s="38" t="s">
        <v>355</v>
      </c>
      <c r="Y32" s="6" t="s">
        <v>2116</v>
      </c>
      <c r="Z32" s="2" t="s">
        <v>2117</v>
      </c>
      <c r="AA32" s="13"/>
      <c r="AB32" s="13"/>
      <c r="AC32" s="79"/>
      <c r="AD32" s="12"/>
      <c r="AE32" s="13"/>
      <c r="AF32" s="11"/>
    </row>
    <row r="33" spans="1:32" ht="54">
      <c r="A33" s="1">
        <v>412</v>
      </c>
      <c r="B33" s="2" t="s">
        <v>56</v>
      </c>
      <c r="C33" s="38" t="s">
        <v>25</v>
      </c>
      <c r="D33" s="38" t="s">
        <v>26</v>
      </c>
      <c r="E33" s="2" t="s">
        <v>27</v>
      </c>
      <c r="F33" s="38">
        <v>2016</v>
      </c>
      <c r="G33" s="2">
        <v>119</v>
      </c>
      <c r="H33" s="38" t="s">
        <v>2185</v>
      </c>
      <c r="I33" s="38">
        <v>3</v>
      </c>
      <c r="J33" s="2" t="s">
        <v>28</v>
      </c>
      <c r="K33" s="2" t="s">
        <v>58</v>
      </c>
      <c r="L33" s="2" t="s">
        <v>956</v>
      </c>
      <c r="M33" s="2" t="s">
        <v>957</v>
      </c>
      <c r="N33" s="2" t="s">
        <v>2186</v>
      </c>
      <c r="O33" s="2" t="s">
        <v>609</v>
      </c>
      <c r="P33" s="2" t="s">
        <v>303</v>
      </c>
      <c r="Q33" s="2" t="s">
        <v>2128</v>
      </c>
      <c r="R33" s="2" t="s">
        <v>304</v>
      </c>
      <c r="S33" s="2">
        <v>1</v>
      </c>
      <c r="T33" s="2" t="s">
        <v>285</v>
      </c>
      <c r="U33" s="2" t="s">
        <v>2119</v>
      </c>
      <c r="V33" s="2" t="s">
        <v>2120</v>
      </c>
      <c r="W33" s="2" t="s">
        <v>33</v>
      </c>
      <c r="X33" s="38" t="s">
        <v>355</v>
      </c>
      <c r="Y33" s="6" t="s">
        <v>808</v>
      </c>
      <c r="Z33" s="2" t="s">
        <v>285</v>
      </c>
      <c r="AA33" s="13"/>
      <c r="AB33" s="13"/>
      <c r="AC33" s="79"/>
      <c r="AD33" s="12"/>
      <c r="AE33" s="13"/>
      <c r="AF33" s="11"/>
    </row>
    <row r="34" spans="1:32" ht="72">
      <c r="A34" s="1">
        <v>413</v>
      </c>
      <c r="B34" s="2" t="s">
        <v>56</v>
      </c>
      <c r="C34" s="38" t="s">
        <v>25</v>
      </c>
      <c r="D34" s="38" t="s">
        <v>26</v>
      </c>
      <c r="E34" s="2" t="s">
        <v>27</v>
      </c>
      <c r="F34" s="38">
        <v>2016</v>
      </c>
      <c r="G34" s="2">
        <v>119</v>
      </c>
      <c r="H34" s="38" t="s">
        <v>2185</v>
      </c>
      <c r="I34" s="38">
        <v>4</v>
      </c>
      <c r="J34" s="2" t="s">
        <v>28</v>
      </c>
      <c r="K34" s="2" t="s">
        <v>58</v>
      </c>
      <c r="L34" s="2" t="s">
        <v>956</v>
      </c>
      <c r="M34" s="2" t="s">
        <v>957</v>
      </c>
      <c r="N34" s="2" t="s">
        <v>2186</v>
      </c>
      <c r="O34" s="2" t="s">
        <v>2121</v>
      </c>
      <c r="P34" s="2" t="s">
        <v>2122</v>
      </c>
      <c r="Q34" s="2" t="s">
        <v>2188</v>
      </c>
      <c r="R34" s="2" t="s">
        <v>2124</v>
      </c>
      <c r="S34" s="2">
        <v>1</v>
      </c>
      <c r="T34" s="2" t="s">
        <v>285</v>
      </c>
      <c r="U34" s="2" t="s">
        <v>291</v>
      </c>
      <c r="V34" s="2" t="s">
        <v>2125</v>
      </c>
      <c r="W34" s="2" t="s">
        <v>33</v>
      </c>
      <c r="X34" s="38" t="s">
        <v>355</v>
      </c>
      <c r="Y34" s="6" t="s">
        <v>808</v>
      </c>
      <c r="Z34" s="2" t="s">
        <v>285</v>
      </c>
      <c r="AA34" s="13"/>
      <c r="AB34" s="13"/>
      <c r="AC34" s="79"/>
      <c r="AD34" s="12"/>
      <c r="AE34" s="13"/>
      <c r="AF34" s="11"/>
    </row>
    <row r="35" spans="1:32" ht="72">
      <c r="A35" s="1">
        <v>414</v>
      </c>
      <c r="B35" s="2" t="s">
        <v>56</v>
      </c>
      <c r="C35" s="38" t="s">
        <v>25</v>
      </c>
      <c r="D35" s="38" t="s">
        <v>26</v>
      </c>
      <c r="E35" s="2" t="s">
        <v>27</v>
      </c>
      <c r="F35" s="38">
        <v>2016</v>
      </c>
      <c r="G35" s="2">
        <v>119</v>
      </c>
      <c r="H35" s="38" t="s">
        <v>2185</v>
      </c>
      <c r="I35" s="38">
        <v>5</v>
      </c>
      <c r="J35" s="2" t="s">
        <v>28</v>
      </c>
      <c r="K35" s="2" t="s">
        <v>58</v>
      </c>
      <c r="L35" s="2" t="s">
        <v>956</v>
      </c>
      <c r="M35" s="2" t="s">
        <v>957</v>
      </c>
      <c r="N35" s="2" t="s">
        <v>2186</v>
      </c>
      <c r="O35" s="2" t="s">
        <v>2129</v>
      </c>
      <c r="P35" s="2" t="s">
        <v>2130</v>
      </c>
      <c r="Q35" s="2" t="s">
        <v>612</v>
      </c>
      <c r="R35" s="2" t="s">
        <v>2131</v>
      </c>
      <c r="S35" s="2">
        <v>6</v>
      </c>
      <c r="T35" s="2" t="s">
        <v>285</v>
      </c>
      <c r="U35" s="2" t="s">
        <v>291</v>
      </c>
      <c r="V35" s="2" t="s">
        <v>2132</v>
      </c>
      <c r="W35" s="2" t="s">
        <v>33</v>
      </c>
      <c r="X35" s="38" t="s">
        <v>355</v>
      </c>
      <c r="Y35" s="6" t="s">
        <v>808</v>
      </c>
      <c r="Z35" s="2" t="s">
        <v>285</v>
      </c>
      <c r="AA35" s="13"/>
      <c r="AB35" s="13"/>
      <c r="AC35" s="79"/>
      <c r="AD35" s="12"/>
      <c r="AE35" s="13"/>
      <c r="AF35" s="11"/>
    </row>
    <row r="36" spans="1:32" ht="63">
      <c r="A36" s="1">
        <v>429</v>
      </c>
      <c r="B36" s="2" t="s">
        <v>56</v>
      </c>
      <c r="C36" s="38" t="s">
        <v>25</v>
      </c>
      <c r="D36" s="38" t="s">
        <v>26</v>
      </c>
      <c r="E36" s="2" t="s">
        <v>27</v>
      </c>
      <c r="F36" s="38">
        <v>2016</v>
      </c>
      <c r="G36" s="2">
        <v>119</v>
      </c>
      <c r="H36" s="38" t="s">
        <v>2189</v>
      </c>
      <c r="I36" s="38">
        <v>1</v>
      </c>
      <c r="J36" s="2" t="s">
        <v>28</v>
      </c>
      <c r="K36" s="2" t="s">
        <v>58</v>
      </c>
      <c r="L36" s="2" t="s">
        <v>956</v>
      </c>
      <c r="M36" s="2" t="s">
        <v>957</v>
      </c>
      <c r="N36" s="2" t="s">
        <v>2190</v>
      </c>
      <c r="O36" s="2" t="s">
        <v>2191</v>
      </c>
      <c r="P36" s="2" t="s">
        <v>2192</v>
      </c>
      <c r="Q36" s="2" t="s">
        <v>2193</v>
      </c>
      <c r="R36" s="2" t="s">
        <v>2194</v>
      </c>
      <c r="S36" s="2">
        <v>1</v>
      </c>
      <c r="T36" s="2" t="s">
        <v>388</v>
      </c>
      <c r="U36" s="2" t="s">
        <v>997</v>
      </c>
      <c r="V36" s="2" t="s">
        <v>617</v>
      </c>
      <c r="W36" s="2" t="s">
        <v>33</v>
      </c>
      <c r="X36" s="38" t="s">
        <v>355</v>
      </c>
      <c r="Y36" s="6" t="s">
        <v>1753</v>
      </c>
      <c r="Z36" s="2" t="s">
        <v>388</v>
      </c>
      <c r="AA36" s="13"/>
      <c r="AB36" s="13"/>
      <c r="AC36" s="79"/>
      <c r="AD36" s="12"/>
      <c r="AE36" s="13"/>
      <c r="AF36" s="11"/>
    </row>
    <row r="37" spans="1:32" ht="63">
      <c r="A37" s="1">
        <v>430</v>
      </c>
      <c r="B37" s="2" t="s">
        <v>56</v>
      </c>
      <c r="C37" s="38" t="s">
        <v>25</v>
      </c>
      <c r="D37" s="38" t="s">
        <v>26</v>
      </c>
      <c r="E37" s="2" t="s">
        <v>27</v>
      </c>
      <c r="F37" s="38">
        <v>2016</v>
      </c>
      <c r="G37" s="2">
        <v>119</v>
      </c>
      <c r="H37" s="38" t="s">
        <v>2189</v>
      </c>
      <c r="I37" s="38">
        <v>2</v>
      </c>
      <c r="J37" s="2" t="s">
        <v>28</v>
      </c>
      <c r="K37" s="2" t="s">
        <v>58</v>
      </c>
      <c r="L37" s="2" t="s">
        <v>956</v>
      </c>
      <c r="M37" s="2" t="s">
        <v>957</v>
      </c>
      <c r="N37" s="2" t="s">
        <v>2190</v>
      </c>
      <c r="O37" s="2" t="s">
        <v>2195</v>
      </c>
      <c r="P37" s="2" t="s">
        <v>2196</v>
      </c>
      <c r="Q37" s="2" t="s">
        <v>2193</v>
      </c>
      <c r="R37" s="2" t="s">
        <v>2194</v>
      </c>
      <c r="S37" s="2">
        <v>1</v>
      </c>
      <c r="T37" s="2" t="s">
        <v>388</v>
      </c>
      <c r="U37" s="2" t="s">
        <v>997</v>
      </c>
      <c r="V37" s="2" t="s">
        <v>617</v>
      </c>
      <c r="W37" s="2" t="s">
        <v>33</v>
      </c>
      <c r="X37" s="38" t="s">
        <v>355</v>
      </c>
      <c r="Y37" s="6" t="s">
        <v>1753</v>
      </c>
      <c r="Z37" s="2" t="s">
        <v>388</v>
      </c>
      <c r="AA37" s="13"/>
      <c r="AB37" s="13"/>
      <c r="AC37" s="79"/>
      <c r="AD37" s="12"/>
      <c r="AE37" s="13"/>
      <c r="AF37" s="11"/>
    </row>
    <row r="38" spans="1:32" ht="81">
      <c r="A38" s="1">
        <v>485</v>
      </c>
      <c r="B38" s="2" t="s">
        <v>24</v>
      </c>
      <c r="C38" s="38" t="s">
        <v>25</v>
      </c>
      <c r="D38" s="38" t="s">
        <v>26</v>
      </c>
      <c r="E38" s="2" t="s">
        <v>27</v>
      </c>
      <c r="F38" s="38">
        <v>2014</v>
      </c>
      <c r="G38" s="2">
        <v>873</v>
      </c>
      <c r="H38" s="38" t="s">
        <v>2197</v>
      </c>
      <c r="I38" s="38">
        <v>1</v>
      </c>
      <c r="J38" s="2" t="s">
        <v>28</v>
      </c>
      <c r="K38" s="2" t="s">
        <v>29</v>
      </c>
      <c r="L38" s="2" t="s">
        <v>30</v>
      </c>
      <c r="M38" s="2" t="s">
        <v>31</v>
      </c>
      <c r="N38" s="2" t="s">
        <v>2198</v>
      </c>
      <c r="O38" s="2" t="s">
        <v>2199</v>
      </c>
      <c r="P38" s="2" t="s">
        <v>2200</v>
      </c>
      <c r="Q38" s="2" t="s">
        <v>2201</v>
      </c>
      <c r="R38" s="2" t="s">
        <v>2202</v>
      </c>
      <c r="S38" s="2">
        <v>100</v>
      </c>
      <c r="T38" s="2" t="s">
        <v>298</v>
      </c>
      <c r="U38" s="2" t="s">
        <v>2203</v>
      </c>
      <c r="V38" s="2" t="s">
        <v>32</v>
      </c>
      <c r="W38" s="2" t="s">
        <v>33</v>
      </c>
      <c r="X38" s="38" t="s">
        <v>355</v>
      </c>
      <c r="Y38" s="6" t="s">
        <v>1767</v>
      </c>
      <c r="Z38" s="2" t="s">
        <v>298</v>
      </c>
      <c r="AA38" s="13"/>
      <c r="AB38" s="13"/>
      <c r="AC38" s="79"/>
      <c r="AD38" s="12"/>
      <c r="AE38" s="13"/>
      <c r="AF38" s="11"/>
    </row>
    <row r="39" spans="1:32" ht="135">
      <c r="A39" s="1">
        <v>601</v>
      </c>
      <c r="B39" s="2" t="s">
        <v>24</v>
      </c>
      <c r="C39" s="38" t="s">
        <v>25</v>
      </c>
      <c r="D39" s="38" t="s">
        <v>26</v>
      </c>
      <c r="E39" s="2" t="s">
        <v>27</v>
      </c>
      <c r="F39" s="38">
        <v>2015</v>
      </c>
      <c r="G39" s="2">
        <v>108</v>
      </c>
      <c r="H39" s="38" t="s">
        <v>2204</v>
      </c>
      <c r="I39" s="38">
        <v>1</v>
      </c>
      <c r="J39" s="2" t="s">
        <v>28</v>
      </c>
      <c r="K39" s="2" t="s">
        <v>58</v>
      </c>
      <c r="L39" s="2" t="s">
        <v>30</v>
      </c>
      <c r="M39" s="2" t="s">
        <v>59</v>
      </c>
      <c r="N39" s="2" t="s">
        <v>2205</v>
      </c>
      <c r="O39" s="2" t="s">
        <v>2206</v>
      </c>
      <c r="P39" s="2" t="s">
        <v>2207</v>
      </c>
      <c r="Q39" s="2" t="s">
        <v>108</v>
      </c>
      <c r="R39" s="2" t="s">
        <v>2208</v>
      </c>
      <c r="S39" s="2">
        <v>1</v>
      </c>
      <c r="T39" s="2" t="s">
        <v>2209</v>
      </c>
      <c r="U39" s="2" t="s">
        <v>156</v>
      </c>
      <c r="V39" s="2" t="s">
        <v>2210</v>
      </c>
      <c r="W39" s="2" t="s">
        <v>33</v>
      </c>
      <c r="X39" s="38" t="s">
        <v>355</v>
      </c>
      <c r="Y39" s="6" t="s">
        <v>808</v>
      </c>
      <c r="Z39" s="2" t="s">
        <v>285</v>
      </c>
      <c r="AA39" s="13"/>
      <c r="AB39" s="13"/>
      <c r="AC39" s="79"/>
      <c r="AD39" s="12"/>
      <c r="AE39" s="13"/>
      <c r="AF39" s="11"/>
    </row>
    <row r="40" spans="1:32" ht="135">
      <c r="A40" s="1">
        <v>602</v>
      </c>
      <c r="B40" s="2" t="s">
        <v>24</v>
      </c>
      <c r="C40" s="38" t="s">
        <v>25</v>
      </c>
      <c r="D40" s="38" t="s">
        <v>26</v>
      </c>
      <c r="E40" s="2" t="s">
        <v>27</v>
      </c>
      <c r="F40" s="38">
        <v>2015</v>
      </c>
      <c r="G40" s="2">
        <v>108</v>
      </c>
      <c r="H40" s="38" t="s">
        <v>2204</v>
      </c>
      <c r="I40" s="38">
        <v>2</v>
      </c>
      <c r="J40" s="2" t="s">
        <v>28</v>
      </c>
      <c r="K40" s="2" t="s">
        <v>58</v>
      </c>
      <c r="L40" s="2" t="s">
        <v>30</v>
      </c>
      <c r="M40" s="2" t="s">
        <v>59</v>
      </c>
      <c r="N40" s="2" t="s">
        <v>2205</v>
      </c>
      <c r="O40" s="2" t="s">
        <v>2206</v>
      </c>
      <c r="P40" s="2" t="s">
        <v>2211</v>
      </c>
      <c r="Q40" s="2" t="s">
        <v>2167</v>
      </c>
      <c r="R40" s="2" t="s">
        <v>945</v>
      </c>
      <c r="S40" s="2">
        <v>1</v>
      </c>
      <c r="T40" s="2" t="s">
        <v>118</v>
      </c>
      <c r="U40" s="2" t="s">
        <v>156</v>
      </c>
      <c r="V40" s="2" t="s">
        <v>2210</v>
      </c>
      <c r="W40" s="2" t="s">
        <v>33</v>
      </c>
      <c r="X40" s="38" t="s">
        <v>355</v>
      </c>
      <c r="Y40" s="6" t="s">
        <v>808</v>
      </c>
      <c r="Z40" s="5"/>
      <c r="AA40" s="13"/>
      <c r="AB40" s="13"/>
      <c r="AC40" s="79"/>
      <c r="AD40" s="12"/>
      <c r="AE40" s="13"/>
      <c r="AF40" s="11"/>
    </row>
    <row r="41" spans="1:32" ht="72">
      <c r="A41" s="1">
        <v>107</v>
      </c>
      <c r="B41" s="2" t="s">
        <v>56</v>
      </c>
      <c r="C41" s="38" t="s">
        <v>25</v>
      </c>
      <c r="D41" s="38" t="s">
        <v>26</v>
      </c>
      <c r="E41" s="2" t="s">
        <v>27</v>
      </c>
      <c r="F41" s="38">
        <v>2016</v>
      </c>
      <c r="G41" s="2">
        <v>119</v>
      </c>
      <c r="H41" s="38" t="s">
        <v>380</v>
      </c>
      <c r="I41" s="38">
        <v>2</v>
      </c>
      <c r="J41" s="2" t="s">
        <v>28</v>
      </c>
      <c r="K41" s="2" t="s">
        <v>58</v>
      </c>
      <c r="L41" s="2" t="s">
        <v>30</v>
      </c>
      <c r="M41" s="2" t="s">
        <v>342</v>
      </c>
      <c r="N41" s="2" t="s">
        <v>381</v>
      </c>
      <c r="O41" s="2" t="s">
        <v>352</v>
      </c>
      <c r="P41" s="2" t="s">
        <v>2099</v>
      </c>
      <c r="Q41" s="2" t="s">
        <v>2100</v>
      </c>
      <c r="R41" s="2" t="s">
        <v>2101</v>
      </c>
      <c r="S41" s="2">
        <v>1</v>
      </c>
      <c r="T41" s="2" t="s">
        <v>353</v>
      </c>
      <c r="U41" s="2" t="s">
        <v>66</v>
      </c>
      <c r="V41" s="2" t="s">
        <v>354</v>
      </c>
      <c r="W41" s="2" t="s">
        <v>33</v>
      </c>
      <c r="X41" s="38" t="s">
        <v>68</v>
      </c>
      <c r="Y41" s="6" t="s">
        <v>1753</v>
      </c>
      <c r="Z41" s="7" t="s">
        <v>1770</v>
      </c>
      <c r="AA41" s="82">
        <v>100</v>
      </c>
      <c r="AB41" s="82">
        <v>100</v>
      </c>
      <c r="AC41" s="83" t="s">
        <v>2212</v>
      </c>
      <c r="AD41" s="84">
        <v>42863</v>
      </c>
      <c r="AE41" s="82" t="s">
        <v>1755</v>
      </c>
      <c r="AF41" s="85" t="s">
        <v>2213</v>
      </c>
    </row>
    <row r="42" spans="1:32">
      <c r="H42" s="3"/>
      <c r="Y42" s="14"/>
      <c r="Z42" s="14"/>
      <c r="AA42" s="14"/>
      <c r="AB42" s="14"/>
      <c r="AC42" s="14"/>
      <c r="AD42" s="14"/>
      <c r="AE42" s="14"/>
      <c r="AF42" s="14"/>
    </row>
    <row r="43" spans="1:32">
      <c r="Y43" s="14"/>
      <c r="Z43" s="14"/>
      <c r="AA43" s="14"/>
      <c r="AB43" s="14"/>
      <c r="AC43" s="14"/>
      <c r="AD43" s="14"/>
      <c r="AE43" s="14"/>
      <c r="AF43" s="14"/>
    </row>
    <row r="44" spans="1:32">
      <c r="Y44" s="14"/>
      <c r="Z44" s="14"/>
      <c r="AA44" s="14"/>
      <c r="AB44" s="14"/>
      <c r="AC44" s="14"/>
      <c r="AD44" s="14"/>
      <c r="AE44" s="14"/>
      <c r="AF44" s="14"/>
    </row>
    <row r="45" spans="1:32">
      <c r="Y45" s="14"/>
      <c r="Z45" s="14"/>
      <c r="AA45" s="14"/>
      <c r="AB45" s="14"/>
      <c r="AC45" s="14"/>
      <c r="AD45" s="14"/>
      <c r="AE45" s="14"/>
      <c r="AF45" s="14"/>
    </row>
    <row r="46" spans="1:32">
      <c r="Y46" s="14"/>
      <c r="Z46" s="14"/>
      <c r="AA46" s="14"/>
      <c r="AB46" s="14"/>
      <c r="AC46" s="14"/>
      <c r="AD46" s="14"/>
      <c r="AE46" s="14"/>
      <c r="AF46" s="14"/>
    </row>
    <row r="47" spans="1:32">
      <c r="Y47" s="14"/>
      <c r="Z47" s="14"/>
      <c r="AA47" s="14"/>
      <c r="AB47" s="14"/>
      <c r="AC47" s="14"/>
      <c r="AD47" s="14"/>
      <c r="AE47" s="14"/>
      <c r="AF47" s="14"/>
    </row>
    <row r="48" spans="1:32">
      <c r="Y48" s="14"/>
      <c r="Z48" s="14"/>
      <c r="AA48" s="14"/>
      <c r="AB48" s="14"/>
      <c r="AC48" s="14"/>
      <c r="AD48" s="14"/>
      <c r="AE48" s="14"/>
      <c r="AF48" s="14"/>
    </row>
    <row r="49" spans="25:32">
      <c r="Y49" s="14"/>
      <c r="Z49" s="14"/>
      <c r="AA49" s="14"/>
      <c r="AB49" s="14"/>
      <c r="AC49" s="14"/>
      <c r="AD49" s="14"/>
      <c r="AE49" s="14"/>
      <c r="AF49" s="14"/>
    </row>
    <row r="50" spans="25:32">
      <c r="Y50" s="14"/>
      <c r="Z50" s="14"/>
      <c r="AA50" s="14"/>
      <c r="AB50" s="14"/>
      <c r="AC50" s="14"/>
      <c r="AD50" s="14"/>
      <c r="AE50" s="14"/>
      <c r="AF50" s="14"/>
    </row>
    <row r="51" spans="25:32">
      <c r="Y51" s="14"/>
      <c r="Z51" s="14"/>
      <c r="AA51" s="14"/>
      <c r="AB51" s="14"/>
      <c r="AC51" s="14"/>
      <c r="AD51" s="14"/>
      <c r="AE51" s="14"/>
      <c r="AF51" s="14"/>
    </row>
    <row r="52" spans="25:32">
      <c r="Y52" s="14"/>
      <c r="Z52" s="14"/>
      <c r="AA52" s="14"/>
      <c r="AB52" s="14"/>
      <c r="AC52" s="14"/>
      <c r="AD52" s="14"/>
      <c r="AE52" s="14"/>
      <c r="AF52" s="14"/>
    </row>
    <row r="53" spans="25:32">
      <c r="Y53" s="14"/>
      <c r="Z53" s="14"/>
      <c r="AA53" s="14"/>
      <c r="AB53" s="14"/>
      <c r="AC53" s="14"/>
      <c r="AD53" s="14"/>
      <c r="AE53" s="14"/>
      <c r="AF53" s="14"/>
    </row>
    <row r="54" spans="25:32">
      <c r="Y54" s="14"/>
      <c r="Z54" s="14"/>
      <c r="AA54" s="14"/>
      <c r="AB54" s="14"/>
      <c r="AC54" s="14"/>
      <c r="AD54" s="14"/>
      <c r="AE54" s="14"/>
      <c r="AF54" s="14"/>
    </row>
    <row r="55" spans="25:32">
      <c r="Y55" s="14"/>
      <c r="Z55" s="14"/>
      <c r="AA55" s="14"/>
      <c r="AB55" s="14"/>
      <c r="AC55" s="14"/>
      <c r="AD55" s="14"/>
      <c r="AE55" s="14"/>
      <c r="AF55" s="14"/>
    </row>
    <row r="56" spans="25:32">
      <c r="Y56" s="14"/>
      <c r="Z56" s="14"/>
      <c r="AA56" s="14"/>
      <c r="AB56" s="14"/>
      <c r="AC56" s="14"/>
      <c r="AD56" s="14"/>
      <c r="AE56" s="14"/>
      <c r="AF56" s="14"/>
    </row>
    <row r="57" spans="25:32">
      <c r="Y57" s="14"/>
      <c r="Z57" s="14"/>
      <c r="AA57" s="14"/>
      <c r="AB57" s="14"/>
      <c r="AC57" s="14"/>
      <c r="AD57" s="14"/>
      <c r="AE57" s="14"/>
      <c r="AF57" s="14"/>
    </row>
    <row r="58" spans="25:32">
      <c r="Y58" s="14"/>
      <c r="Z58" s="14"/>
      <c r="AA58" s="14"/>
      <c r="AB58" s="14"/>
      <c r="AC58" s="14"/>
      <c r="AD58" s="14"/>
      <c r="AE58" s="14"/>
      <c r="AF58" s="14"/>
    </row>
    <row r="59" spans="25:32">
      <c r="Y59" s="14"/>
      <c r="Z59" s="14"/>
      <c r="AA59" s="14"/>
      <c r="AB59" s="14"/>
      <c r="AC59" s="14"/>
      <c r="AD59" s="14"/>
      <c r="AE59" s="14"/>
      <c r="AF59" s="14"/>
    </row>
    <row r="60" spans="25:32">
      <c r="Y60" s="14"/>
      <c r="Z60" s="14"/>
      <c r="AA60" s="14"/>
      <c r="AB60" s="14"/>
      <c r="AC60" s="14"/>
      <c r="AD60" s="14"/>
      <c r="AE60" s="14"/>
      <c r="AF60" s="14"/>
    </row>
    <row r="61" spans="25:32">
      <c r="Y61" s="14"/>
      <c r="Z61" s="14"/>
      <c r="AA61" s="14"/>
      <c r="AB61" s="14"/>
      <c r="AC61" s="14"/>
      <c r="AD61" s="14"/>
      <c r="AE61" s="14"/>
      <c r="AF61" s="14"/>
    </row>
    <row r="62" spans="25:32">
      <c r="Y62" s="14"/>
      <c r="Z62" s="14"/>
      <c r="AA62" s="14"/>
      <c r="AB62" s="14"/>
      <c r="AC62" s="14"/>
      <c r="AD62" s="14"/>
      <c r="AE62" s="14"/>
      <c r="AF62" s="14"/>
    </row>
    <row r="63" spans="25:32">
      <c r="Y63" s="14"/>
      <c r="Z63" s="14"/>
      <c r="AA63" s="14"/>
      <c r="AB63" s="14"/>
      <c r="AC63" s="14"/>
      <c r="AD63" s="14"/>
      <c r="AE63" s="14"/>
      <c r="AF63" s="14"/>
    </row>
    <row r="64" spans="25:32">
      <c r="Y64" s="14"/>
      <c r="Z64" s="14"/>
      <c r="AA64" s="14"/>
      <c r="AB64" s="14"/>
      <c r="AC64" s="14"/>
      <c r="AD64" s="14"/>
      <c r="AE64" s="14"/>
      <c r="AF64" s="14"/>
    </row>
    <row r="65" spans="25:32">
      <c r="Y65" s="14"/>
      <c r="Z65" s="14"/>
      <c r="AA65" s="14"/>
      <c r="AB65" s="14"/>
      <c r="AC65" s="14"/>
      <c r="AD65" s="14"/>
      <c r="AE65" s="14"/>
      <c r="AF65" s="14"/>
    </row>
    <row r="66" spans="25:32">
      <c r="Y66" s="14"/>
      <c r="Z66" s="14"/>
      <c r="AA66" s="14"/>
      <c r="AB66" s="14"/>
      <c r="AC66" s="14"/>
      <c r="AD66" s="14"/>
      <c r="AE66" s="14"/>
      <c r="AF66" s="14"/>
    </row>
    <row r="67" spans="25:32">
      <c r="Y67" s="14"/>
      <c r="Z67" s="14"/>
      <c r="AA67" s="14"/>
      <c r="AB67" s="14"/>
      <c r="AC67" s="14"/>
      <c r="AD67" s="14"/>
      <c r="AE67" s="14"/>
      <c r="AF67" s="14"/>
    </row>
    <row r="68" spans="25:32">
      <c r="Y68" s="14"/>
      <c r="Z68" s="14"/>
      <c r="AA68" s="14"/>
      <c r="AB68" s="14"/>
      <c r="AC68" s="14"/>
      <c r="AD68" s="14"/>
      <c r="AE68" s="14"/>
      <c r="AF68" s="14"/>
    </row>
    <row r="69" spans="25:32">
      <c r="Y69" s="14"/>
      <c r="Z69" s="14"/>
      <c r="AA69" s="14"/>
      <c r="AB69" s="14"/>
      <c r="AC69" s="14"/>
      <c r="AD69" s="14"/>
      <c r="AE69" s="14"/>
      <c r="AF69" s="14"/>
    </row>
    <row r="70" spans="25:32">
      <c r="Y70" s="14"/>
      <c r="Z70" s="14"/>
      <c r="AA70" s="14"/>
      <c r="AB70" s="14"/>
      <c r="AC70" s="14"/>
      <c r="AD70" s="14"/>
      <c r="AE70" s="14"/>
      <c r="AF70" s="14"/>
    </row>
    <row r="71" spans="25:32">
      <c r="Y71" s="14"/>
      <c r="Z71" s="14"/>
      <c r="AA71" s="14"/>
      <c r="AB71" s="14"/>
      <c r="AC71" s="14"/>
      <c r="AD71" s="14"/>
      <c r="AE71" s="14"/>
      <c r="AF71" s="14"/>
    </row>
    <row r="72" spans="25:32">
      <c r="Y72" s="14"/>
      <c r="Z72" s="14"/>
      <c r="AA72" s="14"/>
      <c r="AB72" s="14"/>
      <c r="AC72" s="14"/>
      <c r="AD72" s="14"/>
      <c r="AE72" s="14"/>
      <c r="AF72" s="14"/>
    </row>
    <row r="73" spans="25:32">
      <c r="Y73" s="14"/>
      <c r="Z73" s="14"/>
      <c r="AA73" s="14"/>
      <c r="AB73" s="14"/>
      <c r="AC73" s="14"/>
      <c r="AD73" s="14"/>
      <c r="AE73" s="14"/>
      <c r="AF73" s="14"/>
    </row>
    <row r="74" spans="25:32">
      <c r="Y74" s="14"/>
      <c r="Z74" s="14"/>
      <c r="AA74" s="14"/>
      <c r="AB74" s="14"/>
      <c r="AC74" s="14"/>
      <c r="AD74" s="14"/>
      <c r="AE74" s="14"/>
      <c r="AF74" s="14"/>
    </row>
    <row r="75" spans="25:32">
      <c r="Y75" s="14"/>
      <c r="Z75" s="14"/>
      <c r="AA75" s="14"/>
      <c r="AB75" s="14"/>
      <c r="AC75" s="14"/>
      <c r="AD75" s="14"/>
      <c r="AE75" s="14"/>
      <c r="AF75" s="14"/>
    </row>
    <row r="76" spans="25:32">
      <c r="Y76" s="14"/>
      <c r="Z76" s="14"/>
      <c r="AA76" s="14"/>
      <c r="AB76" s="14"/>
      <c r="AC76" s="14"/>
      <c r="AD76" s="14"/>
      <c r="AE76" s="14"/>
      <c r="AF76" s="14"/>
    </row>
    <row r="77" spans="25:32">
      <c r="Y77" s="14"/>
      <c r="Z77" s="14"/>
      <c r="AA77" s="14"/>
      <c r="AB77" s="14"/>
      <c r="AC77" s="14"/>
      <c r="AD77" s="14"/>
      <c r="AE77" s="14"/>
      <c r="AF77" s="14"/>
    </row>
    <row r="78" spans="25:32">
      <c r="Y78" s="14"/>
      <c r="Z78" s="14"/>
      <c r="AA78" s="14"/>
      <c r="AB78" s="14"/>
      <c r="AC78" s="14"/>
      <c r="AD78" s="14"/>
      <c r="AE78" s="14"/>
      <c r="AF78" s="14"/>
    </row>
    <row r="79" spans="25:32">
      <c r="Y79" s="14"/>
      <c r="Z79" s="14"/>
      <c r="AA79" s="14"/>
      <c r="AB79" s="14"/>
      <c r="AC79" s="14"/>
      <c r="AD79" s="14"/>
      <c r="AE79" s="14"/>
      <c r="AF79" s="14"/>
    </row>
    <row r="80" spans="25:32">
      <c r="Y80" s="14"/>
      <c r="Z80" s="14"/>
      <c r="AA80" s="14"/>
      <c r="AB80" s="14"/>
      <c r="AC80" s="14"/>
      <c r="AD80" s="14"/>
      <c r="AE80" s="14"/>
      <c r="AF80" s="14"/>
    </row>
    <row r="81" spans="25:32">
      <c r="Y81" s="14"/>
      <c r="Z81" s="14"/>
      <c r="AA81" s="14"/>
      <c r="AB81" s="14"/>
      <c r="AC81" s="14"/>
      <c r="AD81" s="14"/>
      <c r="AE81" s="14"/>
      <c r="AF81" s="14"/>
    </row>
    <row r="82" spans="25:32">
      <c r="Y82" s="14"/>
      <c r="Z82" s="14"/>
      <c r="AA82" s="14"/>
      <c r="AB82" s="14"/>
      <c r="AC82" s="14"/>
      <c r="AD82" s="14"/>
      <c r="AE82" s="14"/>
      <c r="AF82" s="14"/>
    </row>
    <row r="83" spans="25:32">
      <c r="Y83" s="14"/>
      <c r="Z83" s="14"/>
      <c r="AA83" s="14"/>
      <c r="AB83" s="14"/>
      <c r="AC83" s="14"/>
      <c r="AD83" s="14"/>
      <c r="AE83" s="14"/>
      <c r="AF83" s="14"/>
    </row>
    <row r="84" spans="25:32">
      <c r="Y84" s="14"/>
      <c r="Z84" s="14"/>
      <c r="AA84" s="14"/>
      <c r="AB84" s="14"/>
      <c r="AC84" s="14"/>
      <c r="AD84" s="14"/>
      <c r="AE84" s="14"/>
      <c r="AF84" s="14"/>
    </row>
    <row r="85" spans="25:32">
      <c r="Y85" s="14"/>
      <c r="Z85" s="14"/>
      <c r="AA85" s="14"/>
      <c r="AB85" s="14"/>
      <c r="AC85" s="14"/>
      <c r="AD85" s="14"/>
      <c r="AE85" s="14"/>
      <c r="AF85" s="14"/>
    </row>
    <row r="86" spans="25:32">
      <c r="Y86" s="14"/>
      <c r="Z86" s="14"/>
      <c r="AA86" s="14"/>
      <c r="AB86" s="14"/>
      <c r="AC86" s="14"/>
      <c r="AD86" s="14"/>
      <c r="AE86" s="14"/>
      <c r="AF86" s="14"/>
    </row>
    <row r="87" spans="25:32">
      <c r="Y87" s="14"/>
      <c r="Z87" s="14"/>
      <c r="AA87" s="14"/>
      <c r="AB87" s="14"/>
      <c r="AC87" s="14"/>
      <c r="AD87" s="14"/>
      <c r="AE87" s="14"/>
      <c r="AF87" s="14"/>
    </row>
    <row r="88" spans="25:32">
      <c r="Y88" s="14"/>
      <c r="Z88" s="14"/>
      <c r="AA88" s="14"/>
      <c r="AB88" s="14"/>
      <c r="AC88" s="14"/>
      <c r="AD88" s="14"/>
      <c r="AE88" s="14"/>
      <c r="AF88" s="14"/>
    </row>
    <row r="89" spans="25:32">
      <c r="Y89" s="14"/>
      <c r="Z89" s="14"/>
      <c r="AA89" s="14"/>
      <c r="AB89" s="14"/>
      <c r="AC89" s="14"/>
      <c r="AD89" s="14"/>
      <c r="AE89" s="14"/>
      <c r="AF89" s="14"/>
    </row>
    <row r="90" spans="25:32">
      <c r="Y90" s="14"/>
      <c r="Z90" s="14"/>
      <c r="AA90" s="14"/>
      <c r="AB90" s="14"/>
      <c r="AC90" s="14"/>
      <c r="AD90" s="14"/>
      <c r="AE90" s="14"/>
      <c r="AF90" s="14"/>
    </row>
    <row r="91" spans="25:32">
      <c r="Y91" s="14"/>
      <c r="Z91" s="14"/>
      <c r="AA91" s="14"/>
      <c r="AB91" s="14"/>
      <c r="AC91" s="14"/>
      <c r="AD91" s="14"/>
      <c r="AE91" s="14"/>
      <c r="AF91" s="14"/>
    </row>
    <row r="92" spans="25:32">
      <c r="Y92" s="14"/>
      <c r="Z92" s="14"/>
      <c r="AA92" s="14"/>
      <c r="AB92" s="14"/>
      <c r="AC92" s="14"/>
      <c r="AD92" s="14"/>
      <c r="AE92" s="14"/>
      <c r="AF92" s="14"/>
    </row>
    <row r="93" spans="25:32">
      <c r="Y93" s="14"/>
      <c r="Z93" s="14"/>
      <c r="AA93" s="14"/>
      <c r="AB93" s="14"/>
      <c r="AC93" s="14"/>
      <c r="AD93" s="14"/>
      <c r="AE93" s="14"/>
      <c r="AF93" s="14"/>
    </row>
    <row r="94" spans="25:32">
      <c r="Y94" s="14"/>
      <c r="Z94" s="14"/>
      <c r="AA94" s="14"/>
      <c r="AB94" s="14"/>
      <c r="AC94" s="14"/>
      <c r="AD94" s="14"/>
      <c r="AE94" s="14"/>
      <c r="AF94" s="14"/>
    </row>
    <row r="95" spans="25:32">
      <c r="Y95" s="14"/>
      <c r="Z95" s="14"/>
      <c r="AA95" s="14"/>
      <c r="AB95" s="14"/>
      <c r="AC95" s="14"/>
      <c r="AD95" s="14"/>
      <c r="AE95" s="14"/>
      <c r="AF95" s="14"/>
    </row>
    <row r="96" spans="25:32">
      <c r="Y96" s="14"/>
      <c r="Z96" s="14"/>
      <c r="AA96" s="14"/>
      <c r="AB96" s="14"/>
      <c r="AC96" s="14"/>
      <c r="AD96" s="14"/>
      <c r="AE96" s="14"/>
      <c r="AF96" s="14"/>
    </row>
    <row r="97" spans="25:32">
      <c r="Y97" s="14"/>
      <c r="Z97" s="14"/>
      <c r="AA97" s="14"/>
      <c r="AB97" s="14"/>
      <c r="AC97" s="14"/>
      <c r="AD97" s="14"/>
      <c r="AE97" s="14"/>
      <c r="AF97" s="14"/>
    </row>
    <row r="98" spans="25:32">
      <c r="Y98" s="14"/>
      <c r="Z98" s="14"/>
      <c r="AA98" s="14"/>
      <c r="AB98" s="14"/>
      <c r="AC98" s="14"/>
      <c r="AD98" s="14"/>
      <c r="AE98" s="14"/>
      <c r="AF98" s="14"/>
    </row>
    <row r="99" spans="25:32">
      <c r="Y99" s="14"/>
      <c r="Z99" s="14"/>
      <c r="AA99" s="14"/>
      <c r="AB99" s="14"/>
      <c r="AC99" s="14"/>
      <c r="AD99" s="14"/>
      <c r="AE99" s="14"/>
      <c r="AF99" s="14"/>
    </row>
    <row r="100" spans="25:32">
      <c r="Y100" s="14"/>
      <c r="Z100" s="14"/>
      <c r="AA100" s="14"/>
      <c r="AB100" s="14"/>
      <c r="AC100" s="14"/>
      <c r="AD100" s="14"/>
      <c r="AE100" s="14"/>
      <c r="AF100" s="14"/>
    </row>
    <row r="101" spans="25:32">
      <c r="Y101" s="14"/>
      <c r="Z101" s="14"/>
      <c r="AA101" s="14"/>
      <c r="AB101" s="14"/>
      <c r="AC101" s="14"/>
      <c r="AD101" s="14"/>
      <c r="AE101" s="14"/>
      <c r="AF101" s="14"/>
    </row>
    <row r="102" spans="25:32">
      <c r="Y102" s="14"/>
      <c r="Z102" s="14"/>
      <c r="AA102" s="14"/>
      <c r="AB102" s="14"/>
      <c r="AC102" s="14"/>
      <c r="AD102" s="14"/>
      <c r="AE102" s="14"/>
      <c r="AF102" s="14"/>
    </row>
    <row r="103" spans="25:32">
      <c r="Y103" s="14"/>
      <c r="Z103" s="14"/>
      <c r="AA103" s="14"/>
      <c r="AB103" s="14"/>
      <c r="AC103" s="14"/>
      <c r="AD103" s="14"/>
      <c r="AE103" s="14"/>
      <c r="AF103" s="14"/>
    </row>
    <row r="104" spans="25:32">
      <c r="Y104" s="14"/>
      <c r="Z104" s="14"/>
      <c r="AA104" s="14"/>
      <c r="AB104" s="14"/>
      <c r="AC104" s="14"/>
      <c r="AD104" s="14"/>
      <c r="AE104" s="14"/>
      <c r="AF104" s="14"/>
    </row>
    <row r="105" spans="25:32">
      <c r="Y105" s="14"/>
      <c r="Z105" s="14"/>
      <c r="AA105" s="14"/>
      <c r="AB105" s="14"/>
      <c r="AC105" s="14"/>
      <c r="AD105" s="14"/>
      <c r="AE105" s="14"/>
      <c r="AF105" s="14"/>
    </row>
    <row r="106" spans="25:32">
      <c r="Y106" s="14"/>
      <c r="Z106" s="14"/>
      <c r="AA106" s="14"/>
      <c r="AB106" s="14"/>
      <c r="AC106" s="14"/>
      <c r="AD106" s="14"/>
      <c r="AE106" s="14"/>
      <c r="AF106" s="14"/>
    </row>
    <row r="107" spans="25:32">
      <c r="Y107" s="14"/>
      <c r="Z107" s="14"/>
      <c r="AA107" s="14"/>
      <c r="AB107" s="14"/>
      <c r="AC107" s="14"/>
      <c r="AD107" s="14"/>
      <c r="AE107" s="14"/>
      <c r="AF107" s="14"/>
    </row>
    <row r="108" spans="25:32">
      <c r="Y108" s="14"/>
      <c r="Z108" s="14"/>
      <c r="AA108" s="14"/>
      <c r="AB108" s="14"/>
      <c r="AC108" s="14"/>
      <c r="AD108" s="14"/>
      <c r="AE108" s="14"/>
      <c r="AF108" s="14"/>
    </row>
    <row r="109" spans="25:32">
      <c r="Y109" s="14"/>
      <c r="Z109" s="14"/>
      <c r="AA109" s="14"/>
      <c r="AB109" s="14"/>
      <c r="AC109" s="14"/>
      <c r="AD109" s="14"/>
      <c r="AE109" s="14"/>
      <c r="AF109" s="14"/>
    </row>
    <row r="110" spans="25:32">
      <c r="Y110" s="14"/>
      <c r="Z110" s="14"/>
      <c r="AA110" s="14"/>
      <c r="AB110" s="14"/>
      <c r="AC110" s="14"/>
      <c r="AD110" s="14"/>
      <c r="AE110" s="14"/>
      <c r="AF110" s="14"/>
    </row>
    <row r="111" spans="25:32">
      <c r="Y111" s="14"/>
      <c r="Z111" s="14"/>
      <c r="AA111" s="14"/>
      <c r="AB111" s="14"/>
      <c r="AC111" s="14"/>
      <c r="AD111" s="14"/>
      <c r="AE111" s="14"/>
      <c r="AF111" s="14"/>
    </row>
    <row r="112" spans="25:32">
      <c r="Y112" s="14"/>
      <c r="Z112" s="14"/>
      <c r="AA112" s="14"/>
      <c r="AB112" s="14"/>
      <c r="AC112" s="14"/>
      <c r="AD112" s="14"/>
      <c r="AE112" s="14"/>
      <c r="AF112" s="14"/>
    </row>
    <row r="113" spans="25:32">
      <c r="Y113" s="14"/>
      <c r="Z113" s="14"/>
      <c r="AA113" s="14"/>
      <c r="AB113" s="14"/>
      <c r="AC113" s="14"/>
      <c r="AD113" s="14"/>
      <c r="AE113" s="14"/>
      <c r="AF113" s="14"/>
    </row>
    <row r="114" spans="25:32">
      <c r="Y114" s="14"/>
      <c r="Z114" s="14"/>
      <c r="AA114" s="14"/>
      <c r="AB114" s="14"/>
      <c r="AC114" s="14"/>
      <c r="AD114" s="14"/>
      <c r="AE114" s="14"/>
      <c r="AF114" s="14"/>
    </row>
    <row r="115" spans="25:32">
      <c r="Y115" s="14"/>
      <c r="Z115" s="14"/>
      <c r="AA115" s="14"/>
      <c r="AB115" s="14"/>
      <c r="AC115" s="14"/>
      <c r="AD115" s="14"/>
      <c r="AE115" s="14"/>
      <c r="AF115" s="14"/>
    </row>
    <row r="116" spans="25:32">
      <c r="Y116" s="14"/>
      <c r="Z116" s="14"/>
      <c r="AA116" s="14"/>
      <c r="AB116" s="14"/>
      <c r="AC116" s="14"/>
      <c r="AD116" s="14"/>
      <c r="AE116" s="14"/>
      <c r="AF116" s="14"/>
    </row>
    <row r="117" spans="25:32">
      <c r="Y117" s="14"/>
      <c r="Z117" s="14"/>
      <c r="AA117" s="14"/>
      <c r="AB117" s="14"/>
      <c r="AC117" s="14"/>
      <c r="AD117" s="14"/>
      <c r="AE117" s="14"/>
      <c r="AF117" s="14"/>
    </row>
    <row r="118" spans="25:32">
      <c r="Y118" s="14"/>
      <c r="Z118" s="14"/>
      <c r="AA118" s="14"/>
      <c r="AB118" s="14"/>
      <c r="AC118" s="14"/>
      <c r="AD118" s="14"/>
      <c r="AE118" s="14"/>
      <c r="AF118" s="14"/>
    </row>
    <row r="119" spans="25:32">
      <c r="Y119" s="14"/>
      <c r="Z119" s="14"/>
      <c r="AA119" s="14"/>
      <c r="AB119" s="14"/>
      <c r="AC119" s="14"/>
      <c r="AD119" s="14"/>
      <c r="AE119" s="14"/>
      <c r="AF119" s="14"/>
    </row>
    <row r="120" spans="25:32">
      <c r="Y120" s="14"/>
      <c r="Z120" s="14"/>
      <c r="AA120" s="14"/>
      <c r="AB120" s="14"/>
      <c r="AC120" s="14"/>
      <c r="AD120" s="14"/>
      <c r="AE120" s="14"/>
      <c r="AF120" s="14"/>
    </row>
    <row r="121" spans="25:32">
      <c r="Y121" s="14"/>
      <c r="Z121" s="14"/>
      <c r="AA121" s="14"/>
      <c r="AB121" s="14"/>
      <c r="AC121" s="14"/>
      <c r="AD121" s="14"/>
      <c r="AE121" s="14"/>
      <c r="AF121" s="14"/>
    </row>
    <row r="122" spans="25:32">
      <c r="Y122" s="14"/>
      <c r="Z122" s="14"/>
      <c r="AA122" s="14"/>
      <c r="AB122" s="14"/>
      <c r="AC122" s="14"/>
      <c r="AD122" s="14"/>
      <c r="AE122" s="14"/>
      <c r="AF122" s="14"/>
    </row>
    <row r="123" spans="25:32">
      <c r="Y123" s="14"/>
      <c r="Z123" s="14"/>
      <c r="AA123" s="14"/>
      <c r="AB123" s="14"/>
      <c r="AC123" s="14"/>
      <c r="AD123" s="14"/>
      <c r="AE123" s="14"/>
      <c r="AF123" s="14"/>
    </row>
    <row r="124" spans="25:32">
      <c r="Y124" s="14"/>
      <c r="Z124" s="14"/>
      <c r="AA124" s="14"/>
      <c r="AB124" s="14"/>
      <c r="AC124" s="14"/>
      <c r="AD124" s="14"/>
      <c r="AE124" s="14"/>
      <c r="AF124" s="14"/>
    </row>
    <row r="125" spans="25:32">
      <c r="Y125" s="14"/>
      <c r="Z125" s="14"/>
      <c r="AA125" s="14"/>
      <c r="AB125" s="14"/>
      <c r="AC125" s="14"/>
      <c r="AD125" s="14"/>
      <c r="AE125" s="14"/>
      <c r="AF125" s="14"/>
    </row>
    <row r="126" spans="25:32">
      <c r="Y126" s="14"/>
      <c r="Z126" s="14"/>
      <c r="AA126" s="14"/>
      <c r="AB126" s="14"/>
      <c r="AC126" s="14"/>
      <c r="AD126" s="14"/>
      <c r="AE126" s="14"/>
      <c r="AF126" s="14"/>
    </row>
    <row r="127" spans="25:32">
      <c r="Y127" s="14"/>
      <c r="Z127" s="14"/>
      <c r="AA127" s="14"/>
      <c r="AB127" s="14"/>
      <c r="AC127" s="14"/>
      <c r="AD127" s="14"/>
      <c r="AE127" s="14"/>
      <c r="AF127" s="14"/>
    </row>
    <row r="128" spans="25:32">
      <c r="Y128" s="14"/>
      <c r="Z128" s="14"/>
      <c r="AA128" s="14"/>
      <c r="AB128" s="14"/>
      <c r="AC128" s="14"/>
      <c r="AD128" s="14"/>
      <c r="AE128" s="14"/>
      <c r="AF128" s="14"/>
    </row>
    <row r="129" spans="25:32">
      <c r="Y129" s="14"/>
      <c r="Z129" s="14"/>
      <c r="AA129" s="14"/>
      <c r="AB129" s="14"/>
      <c r="AC129" s="14"/>
      <c r="AD129" s="14"/>
      <c r="AE129" s="14"/>
      <c r="AF129" s="14"/>
    </row>
    <row r="130" spans="25:32">
      <c r="Y130" s="14"/>
      <c r="Z130" s="14"/>
      <c r="AA130" s="14"/>
      <c r="AB130" s="14"/>
      <c r="AC130" s="14"/>
      <c r="AD130" s="14"/>
      <c r="AE130" s="14"/>
      <c r="AF130" s="14"/>
    </row>
    <row r="131" spans="25:32">
      <c r="Y131" s="14"/>
      <c r="Z131" s="14"/>
      <c r="AA131" s="14"/>
      <c r="AB131" s="14"/>
      <c r="AC131" s="14"/>
      <c r="AD131" s="14"/>
      <c r="AE131" s="14"/>
      <c r="AF131" s="14"/>
    </row>
    <row r="132" spans="25:32">
      <c r="Y132" s="14"/>
      <c r="Z132" s="14"/>
      <c r="AA132" s="14"/>
      <c r="AB132" s="14"/>
      <c r="AC132" s="14"/>
      <c r="AD132" s="14"/>
      <c r="AE132" s="14"/>
      <c r="AF132" s="14"/>
    </row>
    <row r="133" spans="25:32">
      <c r="Y133" s="14"/>
      <c r="Z133" s="14"/>
      <c r="AA133" s="14"/>
      <c r="AB133" s="14"/>
      <c r="AC133" s="14"/>
      <c r="AD133" s="14"/>
      <c r="AE133" s="14"/>
      <c r="AF133" s="14"/>
    </row>
    <row r="134" spans="25:32">
      <c r="Y134" s="14"/>
      <c r="Z134" s="14"/>
      <c r="AA134" s="14"/>
      <c r="AB134" s="14"/>
      <c r="AC134" s="14"/>
      <c r="AD134" s="14"/>
      <c r="AE134" s="14"/>
      <c r="AF134" s="14"/>
    </row>
    <row r="135" spans="25:32">
      <c r="Y135" s="14"/>
      <c r="Z135" s="14"/>
      <c r="AA135" s="14"/>
      <c r="AB135" s="14"/>
      <c r="AC135" s="14"/>
      <c r="AD135" s="14"/>
      <c r="AE135" s="14"/>
      <c r="AF135" s="14"/>
    </row>
    <row r="136" spans="25:32">
      <c r="Y136" s="14"/>
      <c r="Z136" s="14"/>
      <c r="AA136" s="14"/>
      <c r="AB136" s="14"/>
      <c r="AC136" s="14"/>
      <c r="AD136" s="14"/>
      <c r="AE136" s="14"/>
      <c r="AF136" s="14"/>
    </row>
    <row r="137" spans="25:32">
      <c r="Y137" s="14"/>
      <c r="Z137" s="14"/>
      <c r="AA137" s="14"/>
      <c r="AB137" s="14"/>
      <c r="AC137" s="14"/>
      <c r="AD137" s="14"/>
      <c r="AE137" s="14"/>
      <c r="AF137" s="14"/>
    </row>
    <row r="138" spans="25:32">
      <c r="Y138" s="14"/>
      <c r="Z138" s="14"/>
      <c r="AA138" s="14"/>
      <c r="AB138" s="14"/>
      <c r="AC138" s="14"/>
      <c r="AD138" s="14"/>
      <c r="AE138" s="14"/>
      <c r="AF138" s="14"/>
    </row>
    <row r="139" spans="25:32">
      <c r="Y139" s="14"/>
      <c r="Z139" s="14"/>
      <c r="AA139" s="14"/>
      <c r="AB139" s="14"/>
      <c r="AC139" s="14"/>
      <c r="AD139" s="14"/>
      <c r="AE139" s="14"/>
      <c r="AF139" s="14"/>
    </row>
    <row r="140" spans="25:32">
      <c r="Y140" s="14"/>
      <c r="Z140" s="14"/>
      <c r="AA140" s="14"/>
      <c r="AB140" s="14"/>
      <c r="AC140" s="14"/>
      <c r="AD140" s="14"/>
      <c r="AE140" s="14"/>
      <c r="AF140" s="14"/>
    </row>
    <row r="141" spans="25:32">
      <c r="Y141" s="14"/>
      <c r="Z141" s="14"/>
      <c r="AA141" s="14"/>
      <c r="AB141" s="14"/>
      <c r="AC141" s="14"/>
      <c r="AD141" s="14"/>
      <c r="AE141" s="14"/>
      <c r="AF141" s="14"/>
    </row>
    <row r="142" spans="25:32">
      <c r="Y142" s="14"/>
      <c r="Z142" s="14"/>
      <c r="AA142" s="14"/>
      <c r="AB142" s="14"/>
      <c r="AC142" s="14"/>
      <c r="AD142" s="14"/>
      <c r="AE142" s="14"/>
      <c r="AF142" s="14"/>
    </row>
    <row r="143" spans="25:32">
      <c r="Y143" s="14"/>
      <c r="Z143" s="14"/>
      <c r="AA143" s="14"/>
      <c r="AB143" s="14"/>
      <c r="AC143" s="14"/>
      <c r="AD143" s="14"/>
      <c r="AE143" s="14"/>
      <c r="AF143" s="14"/>
    </row>
    <row r="144" spans="25:32">
      <c r="Y144" s="14"/>
      <c r="Z144" s="14"/>
      <c r="AA144" s="14"/>
      <c r="AB144" s="14"/>
      <c r="AC144" s="14"/>
      <c r="AD144" s="14"/>
      <c r="AE144" s="14"/>
      <c r="AF144" s="14"/>
    </row>
    <row r="145" spans="25:32">
      <c r="Y145" s="14"/>
      <c r="Z145" s="14"/>
      <c r="AA145" s="14"/>
      <c r="AB145" s="14"/>
      <c r="AC145" s="14"/>
      <c r="AD145" s="14"/>
      <c r="AE145" s="14"/>
      <c r="AF145" s="14"/>
    </row>
    <row r="146" spans="25:32">
      <c r="Y146" s="14"/>
      <c r="Z146" s="14"/>
      <c r="AA146" s="14"/>
      <c r="AB146" s="14"/>
      <c r="AC146" s="14"/>
      <c r="AD146" s="14"/>
      <c r="AE146" s="14"/>
      <c r="AF146" s="14"/>
    </row>
    <row r="147" spans="25:32">
      <c r="Y147" s="14"/>
      <c r="Z147" s="14"/>
      <c r="AA147" s="14"/>
      <c r="AB147" s="14"/>
      <c r="AC147" s="14"/>
      <c r="AD147" s="14"/>
      <c r="AE147" s="14"/>
      <c r="AF147" s="14"/>
    </row>
    <row r="148" spans="25:32">
      <c r="Y148" s="14"/>
      <c r="Z148" s="14"/>
      <c r="AA148" s="14"/>
      <c r="AB148" s="14"/>
      <c r="AC148" s="14"/>
      <c r="AD148" s="14"/>
      <c r="AE148" s="14"/>
      <c r="AF148" s="14"/>
    </row>
    <row r="149" spans="25:32">
      <c r="Y149" s="14"/>
      <c r="Z149" s="14"/>
      <c r="AA149" s="14"/>
      <c r="AB149" s="14"/>
      <c r="AC149" s="14"/>
      <c r="AD149" s="14"/>
      <c r="AE149" s="14"/>
      <c r="AF149" s="14"/>
    </row>
    <row r="150" spans="25:32">
      <c r="Y150" s="14"/>
      <c r="Z150" s="14"/>
      <c r="AA150" s="14"/>
      <c r="AB150" s="14"/>
      <c r="AC150" s="14"/>
      <c r="AD150" s="14"/>
      <c r="AE150" s="14"/>
      <c r="AF150" s="14"/>
    </row>
    <row r="151" spans="25:32">
      <c r="Y151" s="14"/>
      <c r="Z151" s="14"/>
      <c r="AA151" s="14"/>
      <c r="AB151" s="14"/>
      <c r="AC151" s="14"/>
      <c r="AD151" s="14"/>
      <c r="AE151" s="14"/>
      <c r="AF151" s="14"/>
    </row>
    <row r="152" spans="25:32">
      <c r="Y152" s="14"/>
      <c r="Z152" s="14"/>
      <c r="AA152" s="14"/>
      <c r="AB152" s="14"/>
      <c r="AC152" s="14"/>
      <c r="AD152" s="14"/>
      <c r="AE152" s="14"/>
      <c r="AF152" s="14"/>
    </row>
    <row r="153" spans="25:32">
      <c r="Y153" s="14"/>
      <c r="Z153" s="14"/>
      <c r="AA153" s="14"/>
      <c r="AB153" s="14"/>
      <c r="AC153" s="14"/>
      <c r="AD153" s="14"/>
      <c r="AE153" s="14"/>
      <c r="AF153" s="14"/>
    </row>
    <row r="154" spans="25:32">
      <c r="Y154" s="14"/>
      <c r="Z154" s="14"/>
      <c r="AA154" s="14"/>
      <c r="AB154" s="14"/>
      <c r="AC154" s="14"/>
      <c r="AD154" s="14"/>
      <c r="AE154" s="14"/>
      <c r="AF154" s="14"/>
    </row>
    <row r="155" spans="25:32">
      <c r="Y155" s="14"/>
      <c r="Z155" s="14"/>
      <c r="AA155" s="14"/>
      <c r="AB155" s="14"/>
      <c r="AC155" s="14"/>
      <c r="AD155" s="14"/>
      <c r="AE155" s="14"/>
      <c r="AF155" s="14"/>
    </row>
    <row r="156" spans="25:32">
      <c r="Y156" s="14"/>
      <c r="Z156" s="14"/>
      <c r="AA156" s="14"/>
      <c r="AB156" s="14"/>
      <c r="AC156" s="14"/>
      <c r="AD156" s="14"/>
      <c r="AE156" s="14"/>
      <c r="AF156" s="14"/>
    </row>
    <row r="157" spans="25:32">
      <c r="Y157" s="14"/>
      <c r="Z157" s="14"/>
      <c r="AA157" s="14"/>
      <c r="AB157" s="14"/>
      <c r="AC157" s="14"/>
      <c r="AD157" s="14"/>
      <c r="AE157" s="14"/>
      <c r="AF157" s="14"/>
    </row>
    <row r="158" spans="25:32">
      <c r="Y158" s="14"/>
      <c r="Z158" s="14"/>
      <c r="AA158" s="14"/>
      <c r="AB158" s="14"/>
      <c r="AC158" s="14"/>
      <c r="AD158" s="14"/>
      <c r="AE158" s="14"/>
      <c r="AF158" s="14"/>
    </row>
    <row r="159" spans="25:32">
      <c r="Y159" s="14"/>
      <c r="Z159" s="14"/>
      <c r="AA159" s="14"/>
      <c r="AB159" s="14"/>
      <c r="AC159" s="14"/>
      <c r="AD159" s="14"/>
      <c r="AE159" s="14"/>
      <c r="AF159" s="14"/>
    </row>
    <row r="160" spans="25:32">
      <c r="Y160" s="14"/>
      <c r="Z160" s="14"/>
      <c r="AA160" s="14"/>
      <c r="AB160" s="14"/>
      <c r="AC160" s="14"/>
      <c r="AD160" s="14"/>
      <c r="AE160" s="14"/>
      <c r="AF160" s="14"/>
    </row>
    <row r="161" spans="25:32">
      <c r="Y161" s="14"/>
      <c r="Z161" s="14"/>
      <c r="AA161" s="14"/>
      <c r="AB161" s="14"/>
      <c r="AC161" s="14"/>
      <c r="AD161" s="14"/>
      <c r="AE161" s="14"/>
      <c r="AF161" s="14"/>
    </row>
    <row r="162" spans="25:32">
      <c r="Y162" s="14"/>
      <c r="Z162" s="14"/>
      <c r="AA162" s="14"/>
      <c r="AB162" s="14"/>
      <c r="AC162" s="14"/>
      <c r="AD162" s="14"/>
      <c r="AE162" s="14"/>
      <c r="AF162" s="14"/>
    </row>
    <row r="163" spans="25:32">
      <c r="Y163" s="14"/>
      <c r="Z163" s="14"/>
      <c r="AA163" s="14"/>
      <c r="AB163" s="14"/>
      <c r="AC163" s="14"/>
      <c r="AD163" s="14"/>
      <c r="AE163" s="14"/>
      <c r="AF163" s="14"/>
    </row>
    <row r="164" spans="25:32">
      <c r="Y164" s="14"/>
      <c r="Z164" s="14"/>
      <c r="AA164" s="14"/>
      <c r="AB164" s="14"/>
      <c r="AC164" s="14"/>
      <c r="AD164" s="14"/>
      <c r="AE164" s="14"/>
      <c r="AF164" s="14"/>
    </row>
    <row r="165" spans="25:32">
      <c r="Y165" s="14"/>
      <c r="Z165" s="14"/>
      <c r="AA165" s="14"/>
      <c r="AB165" s="14"/>
      <c r="AC165" s="14"/>
      <c r="AD165" s="14"/>
      <c r="AE165" s="14"/>
      <c r="AF165" s="14"/>
    </row>
    <row r="166" spans="25:32">
      <c r="Y166" s="14"/>
      <c r="Z166" s="14"/>
      <c r="AA166" s="14"/>
      <c r="AB166" s="14"/>
      <c r="AC166" s="14"/>
      <c r="AD166" s="14"/>
      <c r="AE166" s="14"/>
      <c r="AF166" s="14"/>
    </row>
    <row r="167" spans="25:32">
      <c r="Y167" s="14"/>
      <c r="Z167" s="14"/>
      <c r="AA167" s="14"/>
      <c r="AB167" s="14"/>
      <c r="AC167" s="14"/>
      <c r="AD167" s="14"/>
      <c r="AE167" s="14"/>
      <c r="AF167" s="14"/>
    </row>
    <row r="168" spans="25:32">
      <c r="Y168" s="14"/>
      <c r="Z168" s="14"/>
      <c r="AA168" s="14"/>
      <c r="AB168" s="14"/>
      <c r="AC168" s="14"/>
      <c r="AD168" s="14"/>
      <c r="AE168" s="14"/>
      <c r="AF168" s="14"/>
    </row>
    <row r="169" spans="25:32">
      <c r="Y169" s="14"/>
      <c r="Z169" s="14"/>
      <c r="AA169" s="14"/>
      <c r="AB169" s="14"/>
      <c r="AC169" s="14"/>
      <c r="AD169" s="14"/>
      <c r="AE169" s="14"/>
      <c r="AF169" s="14"/>
    </row>
    <row r="170" spans="25:32">
      <c r="Y170" s="14"/>
      <c r="Z170" s="14"/>
      <c r="AA170" s="14"/>
      <c r="AB170" s="14"/>
      <c r="AC170" s="14"/>
      <c r="AD170" s="14"/>
      <c r="AE170" s="14"/>
      <c r="AF170" s="14"/>
    </row>
    <row r="171" spans="25:32">
      <c r="Y171" s="14"/>
      <c r="Z171" s="14"/>
      <c r="AA171" s="14"/>
      <c r="AB171" s="14"/>
      <c r="AC171" s="14"/>
      <c r="AD171" s="14"/>
      <c r="AE171" s="14"/>
      <c r="AF171" s="14"/>
    </row>
    <row r="172" spans="25:32">
      <c r="Y172" s="14"/>
      <c r="Z172" s="14"/>
      <c r="AA172" s="14"/>
      <c r="AB172" s="14"/>
      <c r="AC172" s="14"/>
      <c r="AD172" s="14"/>
      <c r="AE172" s="14"/>
      <c r="AF172" s="14"/>
    </row>
    <row r="173" spans="25:32">
      <c r="Y173" s="14"/>
      <c r="Z173" s="14"/>
      <c r="AA173" s="14"/>
      <c r="AB173" s="14"/>
      <c r="AC173" s="14"/>
      <c r="AD173" s="14"/>
      <c r="AE173" s="14"/>
      <c r="AF173" s="14"/>
    </row>
    <row r="174" spans="25:32">
      <c r="Y174" s="14"/>
      <c r="Z174" s="14"/>
      <c r="AA174" s="14"/>
      <c r="AB174" s="14"/>
      <c r="AC174" s="14"/>
      <c r="AD174" s="14"/>
      <c r="AE174" s="14"/>
      <c r="AF174" s="14"/>
    </row>
    <row r="175" spans="25:32">
      <c r="Y175" s="14"/>
      <c r="Z175" s="14"/>
      <c r="AA175" s="14"/>
      <c r="AB175" s="14"/>
      <c r="AC175" s="14"/>
      <c r="AD175" s="14"/>
      <c r="AE175" s="14"/>
      <c r="AF175" s="14"/>
    </row>
    <row r="176" spans="25:32">
      <c r="Y176" s="14"/>
      <c r="Z176" s="14"/>
      <c r="AA176" s="14"/>
      <c r="AB176" s="14"/>
      <c r="AC176" s="14"/>
      <c r="AD176" s="14"/>
      <c r="AE176" s="14"/>
      <c r="AF176" s="14"/>
    </row>
    <row r="177" spans="25:32">
      <c r="Y177" s="14"/>
      <c r="Z177" s="14"/>
      <c r="AA177" s="14"/>
      <c r="AB177" s="14"/>
      <c r="AC177" s="14"/>
      <c r="AD177" s="14"/>
      <c r="AE177" s="14"/>
      <c r="AF177" s="14"/>
    </row>
    <row r="178" spans="25:32">
      <c r="Y178" s="14"/>
      <c r="Z178" s="14"/>
      <c r="AA178" s="14"/>
      <c r="AB178" s="14"/>
      <c r="AC178" s="14"/>
      <c r="AD178" s="14"/>
      <c r="AE178" s="14"/>
      <c r="AF178" s="14"/>
    </row>
    <row r="179" spans="25:32">
      <c r="Y179" s="14"/>
      <c r="Z179" s="14"/>
      <c r="AA179" s="14"/>
      <c r="AB179" s="14"/>
      <c r="AC179" s="14"/>
      <c r="AD179" s="14"/>
      <c r="AE179" s="14"/>
      <c r="AF179" s="14"/>
    </row>
    <row r="180" spans="25:32">
      <c r="Y180" s="14"/>
      <c r="Z180" s="14"/>
      <c r="AA180" s="14"/>
      <c r="AB180" s="14"/>
      <c r="AC180" s="14"/>
      <c r="AD180" s="14"/>
      <c r="AE180" s="14"/>
      <c r="AF180" s="14"/>
    </row>
    <row r="181" spans="25:32">
      <c r="Y181" s="14"/>
      <c r="Z181" s="14"/>
      <c r="AA181" s="14"/>
      <c r="AB181" s="14"/>
      <c r="AC181" s="14"/>
      <c r="AD181" s="14"/>
      <c r="AE181" s="14"/>
      <c r="AF181" s="14"/>
    </row>
    <row r="182" spans="25:32">
      <c r="Y182" s="14"/>
      <c r="Z182" s="14"/>
      <c r="AA182" s="14"/>
      <c r="AB182" s="14"/>
      <c r="AC182" s="14"/>
      <c r="AD182" s="14"/>
      <c r="AE182" s="14"/>
      <c r="AF182" s="14"/>
    </row>
    <row r="183" spans="25:32">
      <c r="Y183" s="14"/>
      <c r="Z183" s="14"/>
      <c r="AA183" s="14"/>
      <c r="AB183" s="14"/>
      <c r="AC183" s="14"/>
      <c r="AD183" s="14"/>
      <c r="AE183" s="14"/>
      <c r="AF183" s="14"/>
    </row>
    <row r="184" spans="25:32">
      <c r="Y184" s="14"/>
      <c r="Z184" s="14"/>
      <c r="AA184" s="14"/>
      <c r="AB184" s="14"/>
      <c r="AC184" s="14"/>
      <c r="AD184" s="14"/>
      <c r="AE184" s="14"/>
      <c r="AF184" s="14"/>
    </row>
    <row r="185" spans="25:32">
      <c r="Y185" s="14"/>
      <c r="Z185" s="14"/>
      <c r="AA185" s="14"/>
      <c r="AB185" s="14"/>
      <c r="AC185" s="14"/>
      <c r="AD185" s="14"/>
      <c r="AE185" s="14"/>
      <c r="AF185" s="14"/>
    </row>
    <row r="186" spans="25:32">
      <c r="Y186" s="14"/>
      <c r="Z186" s="14"/>
      <c r="AA186" s="14"/>
      <c r="AB186" s="14"/>
      <c r="AC186" s="14"/>
      <c r="AD186" s="14"/>
      <c r="AE186" s="14"/>
      <c r="AF186" s="14"/>
    </row>
    <row r="187" spans="25:32">
      <c r="Y187" s="14"/>
      <c r="Z187" s="14"/>
      <c r="AA187" s="14"/>
      <c r="AB187" s="14"/>
      <c r="AC187" s="14"/>
      <c r="AD187" s="14"/>
      <c r="AE187" s="14"/>
      <c r="AF187" s="14"/>
    </row>
    <row r="188" spans="25:32">
      <c r="Y188" s="14"/>
      <c r="Z188" s="14"/>
      <c r="AA188" s="14"/>
      <c r="AB188" s="14"/>
      <c r="AC188" s="14"/>
      <c r="AD188" s="14"/>
      <c r="AE188" s="14"/>
      <c r="AF188" s="14"/>
    </row>
    <row r="189" spans="25:32">
      <c r="Y189" s="14"/>
      <c r="Z189" s="14"/>
      <c r="AA189" s="14"/>
      <c r="AB189" s="14"/>
      <c r="AC189" s="14"/>
      <c r="AD189" s="14"/>
      <c r="AE189" s="14"/>
      <c r="AF189" s="14"/>
    </row>
    <row r="190" spans="25:32">
      <c r="Y190" s="14"/>
      <c r="Z190" s="14"/>
      <c r="AA190" s="14"/>
      <c r="AB190" s="14"/>
      <c r="AC190" s="14"/>
      <c r="AD190" s="14"/>
      <c r="AE190" s="14"/>
      <c r="AF190" s="14"/>
    </row>
    <row r="191" spans="25:32">
      <c r="Y191" s="14"/>
      <c r="Z191" s="14"/>
      <c r="AA191" s="14"/>
      <c r="AB191" s="14"/>
      <c r="AC191" s="14"/>
      <c r="AD191" s="14"/>
      <c r="AE191" s="14"/>
      <c r="AF191" s="14"/>
    </row>
    <row r="192" spans="25:32">
      <c r="Y192" s="14"/>
      <c r="Z192" s="14"/>
      <c r="AA192" s="14"/>
      <c r="AB192" s="14"/>
      <c r="AC192" s="14"/>
      <c r="AD192" s="14"/>
      <c r="AE192" s="14"/>
      <c r="AF192" s="14"/>
    </row>
    <row r="193" spans="25:32">
      <c r="Y193" s="14"/>
      <c r="Z193" s="14"/>
      <c r="AA193" s="14"/>
      <c r="AB193" s="14"/>
      <c r="AC193" s="14"/>
      <c r="AD193" s="14"/>
      <c r="AE193" s="14"/>
      <c r="AF193" s="14"/>
    </row>
    <row r="194" spans="25:32">
      <c r="Y194" s="14"/>
      <c r="Z194" s="14"/>
      <c r="AA194" s="14"/>
      <c r="AB194" s="14"/>
      <c r="AC194" s="14"/>
      <c r="AD194" s="14"/>
      <c r="AE194" s="14"/>
      <c r="AF194" s="14"/>
    </row>
    <row r="195" spans="25:32">
      <c r="Y195" s="14"/>
      <c r="Z195" s="14"/>
      <c r="AA195" s="14"/>
      <c r="AB195" s="14"/>
      <c r="AC195" s="14"/>
      <c r="AD195" s="14"/>
      <c r="AE195" s="14"/>
      <c r="AF195" s="14"/>
    </row>
    <row r="196" spans="25:32">
      <c r="Y196" s="14"/>
      <c r="Z196" s="14"/>
      <c r="AA196" s="14"/>
      <c r="AB196" s="14"/>
      <c r="AC196" s="14"/>
      <c r="AD196" s="14"/>
      <c r="AE196" s="14"/>
      <c r="AF196" s="14"/>
    </row>
    <row r="197" spans="25:32">
      <c r="Y197" s="14"/>
      <c r="Z197" s="14"/>
      <c r="AA197" s="14"/>
      <c r="AB197" s="14"/>
      <c r="AC197" s="14"/>
      <c r="AD197" s="14"/>
      <c r="AE197" s="14"/>
      <c r="AF197" s="14"/>
    </row>
    <row r="198" spans="25:32">
      <c r="Y198" s="14"/>
      <c r="Z198" s="14"/>
      <c r="AA198" s="14"/>
      <c r="AB198" s="14"/>
      <c r="AC198" s="14"/>
      <c r="AD198" s="14"/>
      <c r="AE198" s="14"/>
      <c r="AF198" s="14"/>
    </row>
    <row r="199" spans="25:32">
      <c r="Y199" s="14"/>
      <c r="Z199" s="14"/>
      <c r="AA199" s="14"/>
      <c r="AB199" s="14"/>
      <c r="AC199" s="14"/>
      <c r="AD199" s="14"/>
      <c r="AE199" s="14"/>
      <c r="AF199" s="14"/>
    </row>
    <row r="200" spans="25:32">
      <c r="Y200" s="14"/>
      <c r="Z200" s="14"/>
      <c r="AA200" s="14"/>
      <c r="AB200" s="14"/>
      <c r="AC200" s="14"/>
      <c r="AD200" s="14"/>
      <c r="AE200" s="14"/>
      <c r="AF200" s="14"/>
    </row>
    <row r="201" spans="25:32">
      <c r="Y201" s="14"/>
      <c r="Z201" s="14"/>
      <c r="AA201" s="14"/>
      <c r="AB201" s="14"/>
      <c r="AC201" s="14"/>
      <c r="AD201" s="14"/>
      <c r="AE201" s="14"/>
      <c r="AF201" s="14"/>
    </row>
    <row r="202" spans="25:32">
      <c r="Y202" s="14"/>
      <c r="Z202" s="14"/>
      <c r="AA202" s="14"/>
      <c r="AB202" s="14"/>
      <c r="AC202" s="14"/>
      <c r="AD202" s="14"/>
      <c r="AE202" s="14"/>
      <c r="AF202" s="14"/>
    </row>
    <row r="203" spans="25:32">
      <c r="Y203" s="14"/>
      <c r="Z203" s="14"/>
      <c r="AA203" s="14"/>
      <c r="AB203" s="14"/>
      <c r="AC203" s="14"/>
      <c r="AD203" s="14"/>
      <c r="AE203" s="14"/>
      <c r="AF203" s="14"/>
    </row>
    <row r="204" spans="25:32">
      <c r="Y204" s="14"/>
      <c r="Z204" s="14"/>
      <c r="AA204" s="14"/>
      <c r="AB204" s="14"/>
      <c r="AC204" s="14"/>
      <c r="AD204" s="14"/>
      <c r="AE204" s="14"/>
      <c r="AF204" s="14"/>
    </row>
    <row r="205" spans="25:32">
      <c r="Y205" s="14"/>
      <c r="Z205" s="14"/>
      <c r="AA205" s="14"/>
      <c r="AB205" s="14"/>
      <c r="AC205" s="14"/>
      <c r="AD205" s="14"/>
      <c r="AE205" s="14"/>
      <c r="AF205" s="14"/>
    </row>
    <row r="206" spans="25:32">
      <c r="Y206" s="14"/>
      <c r="Z206" s="14"/>
      <c r="AA206" s="14"/>
      <c r="AB206" s="14"/>
      <c r="AC206" s="14"/>
      <c r="AD206" s="14"/>
      <c r="AE206" s="14"/>
      <c r="AF206" s="14"/>
    </row>
    <row r="207" spans="25:32">
      <c r="Y207" s="14"/>
      <c r="Z207" s="14"/>
      <c r="AA207" s="14"/>
      <c r="AB207" s="14"/>
      <c r="AC207" s="14"/>
      <c r="AD207" s="14"/>
      <c r="AE207" s="14"/>
      <c r="AF207" s="14"/>
    </row>
    <row r="208" spans="25:32">
      <c r="Y208" s="14"/>
      <c r="Z208" s="14"/>
      <c r="AA208" s="14"/>
      <c r="AB208" s="14"/>
      <c r="AC208" s="14"/>
      <c r="AD208" s="14"/>
      <c r="AE208" s="14"/>
      <c r="AF208" s="14"/>
    </row>
    <row r="209" spans="25:32">
      <c r="Y209" s="14"/>
      <c r="Z209" s="14"/>
      <c r="AA209" s="14"/>
      <c r="AB209" s="14"/>
      <c r="AC209" s="14"/>
      <c r="AD209" s="14"/>
      <c r="AE209" s="14"/>
      <c r="AF209" s="14"/>
    </row>
    <row r="210" spans="25:32">
      <c r="Y210" s="14"/>
      <c r="Z210" s="14"/>
      <c r="AA210" s="14"/>
      <c r="AB210" s="14"/>
      <c r="AC210" s="14"/>
      <c r="AD210" s="14"/>
      <c r="AE210" s="14"/>
      <c r="AF210" s="14"/>
    </row>
    <row r="211" spans="25:32">
      <c r="Y211" s="14"/>
      <c r="Z211" s="14"/>
      <c r="AA211" s="14"/>
      <c r="AB211" s="14"/>
      <c r="AC211" s="14"/>
      <c r="AD211" s="14"/>
      <c r="AE211" s="14"/>
      <c r="AF211" s="14"/>
    </row>
    <row r="212" spans="25:32">
      <c r="Y212" s="14"/>
      <c r="Z212" s="14"/>
      <c r="AA212" s="14"/>
      <c r="AB212" s="14"/>
      <c r="AC212" s="14"/>
      <c r="AD212" s="14"/>
      <c r="AE212" s="14"/>
      <c r="AF212" s="14"/>
    </row>
    <row r="213" spans="25:32">
      <c r="Y213" s="14"/>
      <c r="Z213" s="14"/>
      <c r="AA213" s="14"/>
      <c r="AB213" s="14"/>
      <c r="AC213" s="14"/>
      <c r="AD213" s="14"/>
      <c r="AE213" s="14"/>
      <c r="AF213" s="14"/>
    </row>
    <row r="214" spans="25:32">
      <c r="Y214" s="14"/>
      <c r="Z214" s="14"/>
      <c r="AA214" s="14"/>
      <c r="AB214" s="14"/>
      <c r="AC214" s="14"/>
      <c r="AD214" s="14"/>
      <c r="AE214" s="14"/>
      <c r="AF214" s="14"/>
    </row>
    <row r="215" spans="25:32">
      <c r="Y215" s="14"/>
      <c r="Z215" s="14"/>
      <c r="AA215" s="14"/>
      <c r="AB215" s="14"/>
      <c r="AC215" s="14"/>
      <c r="AD215" s="14"/>
      <c r="AE215" s="14"/>
      <c r="AF215" s="14"/>
    </row>
    <row r="216" spans="25:32">
      <c r="Y216" s="14"/>
      <c r="Z216" s="14"/>
      <c r="AA216" s="14"/>
      <c r="AB216" s="14"/>
      <c r="AC216" s="14"/>
      <c r="AD216" s="14"/>
      <c r="AE216" s="14"/>
      <c r="AF216" s="14"/>
    </row>
    <row r="217" spans="25:32">
      <c r="Y217" s="14"/>
      <c r="Z217" s="14"/>
      <c r="AA217" s="14"/>
      <c r="AB217" s="14"/>
      <c r="AC217" s="14"/>
      <c r="AD217" s="14"/>
      <c r="AE217" s="14"/>
      <c r="AF217" s="14"/>
    </row>
    <row r="218" spans="25:32">
      <c r="Y218" s="14"/>
      <c r="Z218" s="14"/>
      <c r="AA218" s="14"/>
      <c r="AB218" s="14"/>
      <c r="AC218" s="14"/>
      <c r="AD218" s="14"/>
      <c r="AE218" s="14"/>
      <c r="AF218" s="14"/>
    </row>
    <row r="219" spans="25:32">
      <c r="Y219" s="14"/>
      <c r="Z219" s="14"/>
      <c r="AA219" s="14"/>
      <c r="AB219" s="14"/>
      <c r="AC219" s="14"/>
      <c r="AD219" s="14"/>
      <c r="AE219" s="14"/>
      <c r="AF219" s="14"/>
    </row>
    <row r="220" spans="25:32">
      <c r="Y220" s="14"/>
      <c r="Z220" s="14"/>
      <c r="AA220" s="14"/>
      <c r="AB220" s="14"/>
      <c r="AC220" s="14"/>
      <c r="AD220" s="14"/>
      <c r="AE220" s="14"/>
      <c r="AF220" s="14"/>
    </row>
    <row r="221" spans="25:32">
      <c r="Y221" s="14"/>
      <c r="Z221" s="14"/>
      <c r="AA221" s="14"/>
      <c r="AB221" s="14"/>
      <c r="AC221" s="14"/>
      <c r="AD221" s="14"/>
      <c r="AE221" s="14"/>
      <c r="AF221" s="14"/>
    </row>
    <row r="222" spans="25:32">
      <c r="Y222" s="14"/>
      <c r="Z222" s="14"/>
      <c r="AA222" s="14"/>
      <c r="AB222" s="14"/>
      <c r="AC222" s="14"/>
      <c r="AD222" s="14"/>
      <c r="AE222" s="14"/>
      <c r="AF222" s="14"/>
    </row>
    <row r="223" spans="25:32">
      <c r="Y223" s="14"/>
      <c r="Z223" s="14"/>
      <c r="AA223" s="14"/>
      <c r="AB223" s="14"/>
      <c r="AC223" s="14"/>
      <c r="AD223" s="14"/>
      <c r="AE223" s="14"/>
      <c r="AF223" s="14"/>
    </row>
    <row r="224" spans="25:32">
      <c r="Y224" s="14"/>
      <c r="Z224" s="14"/>
      <c r="AA224" s="14"/>
      <c r="AB224" s="14"/>
      <c r="AC224" s="14"/>
      <c r="AD224" s="14"/>
      <c r="AE224" s="14"/>
      <c r="AF224" s="14"/>
    </row>
    <row r="225" spans="25:32">
      <c r="Y225" s="14"/>
      <c r="Z225" s="14"/>
      <c r="AA225" s="14"/>
      <c r="AB225" s="14"/>
      <c r="AC225" s="14"/>
      <c r="AD225" s="14"/>
      <c r="AE225" s="14"/>
      <c r="AF225" s="14"/>
    </row>
    <row r="226" spans="25:32">
      <c r="Y226" s="14"/>
      <c r="Z226" s="14"/>
      <c r="AA226" s="14"/>
      <c r="AB226" s="14"/>
      <c r="AC226" s="14"/>
      <c r="AD226" s="14"/>
      <c r="AE226" s="14"/>
      <c r="AF226" s="14"/>
    </row>
    <row r="227" spans="25:32">
      <c r="Y227" s="14"/>
      <c r="Z227" s="14"/>
      <c r="AA227" s="14"/>
      <c r="AB227" s="14"/>
      <c r="AC227" s="14"/>
      <c r="AD227" s="14"/>
      <c r="AE227" s="14"/>
      <c r="AF227" s="14"/>
    </row>
    <row r="228" spans="25:32">
      <c r="Y228" s="14"/>
      <c r="Z228" s="14"/>
      <c r="AA228" s="14"/>
      <c r="AB228" s="14"/>
      <c r="AC228" s="14"/>
      <c r="AD228" s="14"/>
      <c r="AE228" s="14"/>
      <c r="AF228" s="14"/>
    </row>
    <row r="229" spans="25:32">
      <c r="Y229" s="14"/>
      <c r="Z229" s="14"/>
      <c r="AA229" s="14"/>
      <c r="AB229" s="14"/>
      <c r="AC229" s="14"/>
      <c r="AD229" s="14"/>
      <c r="AE229" s="14"/>
      <c r="AF229" s="14"/>
    </row>
    <row r="230" spans="25:32">
      <c r="Y230" s="14"/>
      <c r="Z230" s="14"/>
      <c r="AA230" s="14"/>
      <c r="AB230" s="14"/>
      <c r="AC230" s="14"/>
      <c r="AD230" s="14"/>
      <c r="AE230" s="14"/>
      <c r="AF230" s="14"/>
    </row>
    <row r="231" spans="25:32">
      <c r="Y231" s="14"/>
      <c r="Z231" s="14"/>
      <c r="AA231" s="14"/>
      <c r="AB231" s="14"/>
      <c r="AC231" s="14"/>
      <c r="AD231" s="14"/>
      <c r="AE231" s="14"/>
      <c r="AF231" s="14"/>
    </row>
    <row r="232" spans="25:32">
      <c r="Y232" s="14"/>
      <c r="Z232" s="14"/>
      <c r="AA232" s="14"/>
      <c r="AB232" s="14"/>
      <c r="AC232" s="14"/>
      <c r="AD232" s="14"/>
      <c r="AE232" s="14"/>
      <c r="AF232" s="14"/>
    </row>
    <row r="233" spans="25:32">
      <c r="Y233" s="14"/>
      <c r="Z233" s="14"/>
      <c r="AA233" s="14"/>
      <c r="AB233" s="14"/>
      <c r="AC233" s="14"/>
      <c r="AD233" s="14"/>
      <c r="AE233" s="14"/>
      <c r="AF233" s="14"/>
    </row>
    <row r="234" spans="25:32">
      <c r="Y234" s="14"/>
      <c r="Z234" s="14"/>
      <c r="AA234" s="14"/>
      <c r="AB234" s="14"/>
      <c r="AC234" s="14"/>
      <c r="AD234" s="14"/>
      <c r="AE234" s="14"/>
      <c r="AF234" s="14"/>
    </row>
    <row r="235" spans="25:32">
      <c r="Y235" s="14"/>
      <c r="Z235" s="14"/>
      <c r="AA235" s="14"/>
      <c r="AB235" s="14"/>
      <c r="AC235" s="14"/>
      <c r="AD235" s="14"/>
      <c r="AE235" s="14"/>
      <c r="AF235" s="14"/>
    </row>
    <row r="236" spans="25:32">
      <c r="Y236" s="14"/>
      <c r="Z236" s="14"/>
      <c r="AA236" s="14"/>
      <c r="AB236" s="14"/>
      <c r="AC236" s="14"/>
      <c r="AD236" s="14"/>
      <c r="AE236" s="14"/>
      <c r="AF236" s="14"/>
    </row>
    <row r="237" spans="25:32">
      <c r="Y237" s="14"/>
      <c r="Z237" s="14"/>
      <c r="AA237" s="14"/>
      <c r="AB237" s="14"/>
      <c r="AC237" s="14"/>
      <c r="AD237" s="14"/>
      <c r="AE237" s="14"/>
      <c r="AF237" s="14"/>
    </row>
    <row r="238" spans="25:32">
      <c r="Y238" s="14"/>
      <c r="Z238" s="14"/>
      <c r="AA238" s="14"/>
      <c r="AB238" s="14"/>
      <c r="AC238" s="14"/>
      <c r="AD238" s="14"/>
      <c r="AE238" s="14"/>
      <c r="AF238" s="14"/>
    </row>
    <row r="239" spans="25:32">
      <c r="Y239" s="14"/>
      <c r="Z239" s="14"/>
      <c r="AA239" s="14"/>
      <c r="AB239" s="14"/>
      <c r="AC239" s="14"/>
      <c r="AD239" s="14"/>
      <c r="AE239" s="14"/>
      <c r="AF239" s="14"/>
    </row>
    <row r="240" spans="25:32">
      <c r="Y240" s="14"/>
      <c r="Z240" s="14"/>
      <c r="AA240" s="14"/>
      <c r="AB240" s="14"/>
      <c r="AC240" s="14"/>
      <c r="AD240" s="14"/>
      <c r="AE240" s="14"/>
      <c r="AF240" s="14"/>
    </row>
    <row r="241" spans="25:32">
      <c r="Y241" s="14"/>
      <c r="Z241" s="14"/>
      <c r="AA241" s="14"/>
      <c r="AB241" s="14"/>
      <c r="AC241" s="14"/>
      <c r="AD241" s="14"/>
      <c r="AE241" s="14"/>
      <c r="AF241" s="14"/>
    </row>
    <row r="242" spans="25:32">
      <c r="Y242" s="14"/>
      <c r="Z242" s="14"/>
      <c r="AA242" s="14"/>
      <c r="AB242" s="14"/>
      <c r="AC242" s="14"/>
      <c r="AD242" s="14"/>
      <c r="AE242" s="14"/>
      <c r="AF242" s="14"/>
    </row>
    <row r="243" spans="25:32">
      <c r="Y243" s="14"/>
      <c r="Z243" s="14"/>
      <c r="AA243" s="14"/>
      <c r="AB243" s="14"/>
      <c r="AC243" s="14"/>
      <c r="AD243" s="14"/>
      <c r="AE243" s="14"/>
      <c r="AF243" s="14"/>
    </row>
    <row r="244" spans="25:32">
      <c r="Y244" s="14"/>
      <c r="Z244" s="14"/>
      <c r="AA244" s="14"/>
      <c r="AB244" s="14"/>
      <c r="AC244" s="14"/>
      <c r="AD244" s="14"/>
      <c r="AE244" s="14"/>
      <c r="AF244" s="14"/>
    </row>
    <row r="245" spans="25:32">
      <c r="Y245" s="14"/>
      <c r="Z245" s="14"/>
      <c r="AA245" s="14"/>
      <c r="AB245" s="14"/>
      <c r="AC245" s="14"/>
      <c r="AD245" s="14"/>
      <c r="AE245" s="14"/>
      <c r="AF245" s="14"/>
    </row>
    <row r="246" spans="25:32">
      <c r="Y246" s="14"/>
      <c r="Z246" s="14"/>
      <c r="AA246" s="14"/>
      <c r="AB246" s="14"/>
      <c r="AC246" s="14"/>
      <c r="AD246" s="14"/>
      <c r="AE246" s="14"/>
      <c r="AF246" s="14"/>
    </row>
    <row r="247" spans="25:32">
      <c r="Y247" s="14"/>
      <c r="Z247" s="14"/>
      <c r="AA247" s="14"/>
      <c r="AB247" s="14"/>
      <c r="AC247" s="14"/>
      <c r="AD247" s="14"/>
      <c r="AE247" s="14"/>
      <c r="AF247" s="14"/>
    </row>
    <row r="248" spans="25:32">
      <c r="Y248" s="14"/>
      <c r="Z248" s="14"/>
      <c r="AA248" s="14"/>
      <c r="AB248" s="14"/>
      <c r="AC248" s="14"/>
      <c r="AD248" s="14"/>
      <c r="AE248" s="14"/>
      <c r="AF248" s="14"/>
    </row>
    <row r="249" spans="25:32">
      <c r="Y249" s="14"/>
      <c r="Z249" s="14"/>
      <c r="AA249" s="14"/>
      <c r="AB249" s="14"/>
      <c r="AC249" s="14"/>
      <c r="AD249" s="14"/>
      <c r="AE249" s="14"/>
      <c r="AF249" s="14"/>
    </row>
    <row r="250" spans="25:32">
      <c r="Y250" s="14"/>
      <c r="Z250" s="14"/>
      <c r="AA250" s="14"/>
      <c r="AB250" s="14"/>
      <c r="AC250" s="14"/>
      <c r="AD250" s="14"/>
      <c r="AE250" s="14"/>
      <c r="AF250" s="14"/>
    </row>
    <row r="251" spans="25:32">
      <c r="Y251" s="14"/>
      <c r="Z251" s="14"/>
      <c r="AA251" s="14"/>
      <c r="AB251" s="14"/>
      <c r="AC251" s="14"/>
      <c r="AD251" s="14"/>
      <c r="AE251" s="14"/>
      <c r="AF251" s="14"/>
    </row>
    <row r="252" spans="25:32">
      <c r="Y252" s="14"/>
      <c r="Z252" s="14"/>
      <c r="AA252" s="14"/>
      <c r="AB252" s="14"/>
      <c r="AC252" s="14"/>
      <c r="AD252" s="14"/>
      <c r="AE252" s="14"/>
      <c r="AF252" s="14"/>
    </row>
    <row r="253" spans="25:32">
      <c r="Y253" s="14"/>
      <c r="Z253" s="14"/>
      <c r="AA253" s="14"/>
      <c r="AB253" s="14"/>
      <c r="AC253" s="14"/>
      <c r="AD253" s="14"/>
      <c r="AE253" s="14"/>
      <c r="AF253" s="14"/>
    </row>
    <row r="254" spans="25:32">
      <c r="Y254" s="14"/>
      <c r="Z254" s="14"/>
      <c r="AA254" s="14"/>
      <c r="AB254" s="14"/>
      <c r="AC254" s="14"/>
      <c r="AD254" s="14"/>
      <c r="AE254" s="14"/>
      <c r="AF254" s="14"/>
    </row>
    <row r="255" spans="25:32">
      <c r="Y255" s="14"/>
      <c r="Z255" s="14"/>
      <c r="AA255" s="14"/>
      <c r="AB255" s="14"/>
      <c r="AC255" s="14"/>
      <c r="AD255" s="14"/>
      <c r="AE255" s="14"/>
      <c r="AF255" s="14"/>
    </row>
    <row r="256" spans="25:32">
      <c r="Y256" s="14"/>
      <c r="Z256" s="14"/>
      <c r="AA256" s="14"/>
      <c r="AB256" s="14"/>
      <c r="AC256" s="14"/>
      <c r="AD256" s="14"/>
      <c r="AE256" s="14"/>
      <c r="AF256" s="14"/>
    </row>
    <row r="257" spans="25:32">
      <c r="Y257" s="14"/>
      <c r="Z257" s="14"/>
      <c r="AA257" s="14"/>
      <c r="AB257" s="14"/>
      <c r="AC257" s="14"/>
      <c r="AD257" s="14"/>
      <c r="AE257" s="14"/>
      <c r="AF257" s="14"/>
    </row>
    <row r="258" spans="25:32">
      <c r="Y258" s="14"/>
      <c r="Z258" s="14"/>
      <c r="AA258" s="14"/>
      <c r="AB258" s="14"/>
      <c r="AC258" s="14"/>
      <c r="AD258" s="14"/>
      <c r="AE258" s="14"/>
      <c r="AF258" s="14"/>
    </row>
    <row r="259" spans="25:32">
      <c r="Y259" s="14"/>
      <c r="Z259" s="14"/>
      <c r="AA259" s="14"/>
      <c r="AB259" s="14"/>
      <c r="AC259" s="14"/>
      <c r="AD259" s="14"/>
      <c r="AE259" s="14"/>
      <c r="AF259" s="14"/>
    </row>
    <row r="260" spans="25:32">
      <c r="Y260" s="14"/>
      <c r="Z260" s="14"/>
      <c r="AA260" s="14"/>
      <c r="AB260" s="14"/>
      <c r="AC260" s="14"/>
      <c r="AD260" s="14"/>
      <c r="AE260" s="14"/>
      <c r="AF260" s="14"/>
    </row>
    <row r="261" spans="25:32">
      <c r="Y261" s="14"/>
      <c r="Z261" s="14"/>
      <c r="AA261" s="14"/>
      <c r="AB261" s="14"/>
      <c r="AC261" s="14"/>
      <c r="AD261" s="14"/>
      <c r="AE261" s="14"/>
      <c r="AF261" s="14"/>
    </row>
    <row r="262" spans="25:32">
      <c r="Y262" s="14"/>
      <c r="Z262" s="14"/>
      <c r="AA262" s="14"/>
      <c r="AB262" s="14"/>
      <c r="AC262" s="14"/>
      <c r="AD262" s="14"/>
      <c r="AE262" s="14"/>
      <c r="AF262" s="14"/>
    </row>
    <row r="263" spans="25:32">
      <c r="Y263" s="14"/>
      <c r="Z263" s="14"/>
      <c r="AA263" s="14"/>
      <c r="AB263" s="14"/>
      <c r="AC263" s="14"/>
      <c r="AD263" s="14"/>
      <c r="AE263" s="14"/>
      <c r="AF263" s="14"/>
    </row>
    <row r="264" spans="25:32">
      <c r="Y264" s="14"/>
      <c r="Z264" s="14"/>
      <c r="AA264" s="14"/>
      <c r="AB264" s="14"/>
      <c r="AC264" s="14"/>
      <c r="AD264" s="14"/>
      <c r="AE264" s="14"/>
      <c r="AF264" s="14"/>
    </row>
    <row r="265" spans="25:32">
      <c r="Y265" s="14"/>
      <c r="Z265" s="14"/>
      <c r="AA265" s="14"/>
      <c r="AB265" s="14"/>
      <c r="AC265" s="14"/>
      <c r="AD265" s="14"/>
      <c r="AE265" s="14"/>
      <c r="AF265" s="14"/>
    </row>
    <row r="266" spans="25:32">
      <c r="Y266" s="14"/>
      <c r="Z266" s="14"/>
      <c r="AA266" s="14"/>
      <c r="AB266" s="14"/>
      <c r="AC266" s="14"/>
      <c r="AD266" s="14"/>
      <c r="AE266" s="14"/>
      <c r="AF266" s="14"/>
    </row>
    <row r="267" spans="25:32">
      <c r="Y267" s="14"/>
      <c r="Z267" s="14"/>
      <c r="AA267" s="14"/>
      <c r="AB267" s="14"/>
      <c r="AC267" s="14"/>
      <c r="AD267" s="14"/>
      <c r="AE267" s="14"/>
      <c r="AF267" s="14"/>
    </row>
    <row r="268" spans="25:32">
      <c r="Y268" s="14"/>
      <c r="Z268" s="14"/>
      <c r="AA268" s="14"/>
      <c r="AB268" s="14"/>
      <c r="AC268" s="14"/>
      <c r="AD268" s="14"/>
      <c r="AE268" s="14"/>
      <c r="AF268" s="14"/>
    </row>
    <row r="269" spans="25:32">
      <c r="Y269" s="14"/>
      <c r="Z269" s="14"/>
      <c r="AA269" s="14"/>
      <c r="AB269" s="14"/>
      <c r="AC269" s="14"/>
      <c r="AD269" s="14"/>
      <c r="AE269" s="14"/>
      <c r="AF269" s="14"/>
    </row>
    <row r="270" spans="25:32">
      <c r="Y270" s="14"/>
      <c r="Z270" s="14"/>
      <c r="AA270" s="14"/>
      <c r="AB270" s="14"/>
      <c r="AC270" s="14"/>
      <c r="AD270" s="14"/>
      <c r="AE270" s="14"/>
      <c r="AF270" s="14"/>
    </row>
    <row r="271" spans="25:32">
      <c r="Y271" s="14"/>
      <c r="Z271" s="14"/>
      <c r="AA271" s="14"/>
      <c r="AB271" s="14"/>
      <c r="AC271" s="14"/>
      <c r="AD271" s="14"/>
      <c r="AE271" s="14"/>
      <c r="AF271" s="14"/>
    </row>
    <row r="272" spans="25:32">
      <c r="Y272" s="14"/>
      <c r="Z272" s="14"/>
      <c r="AA272" s="14"/>
      <c r="AB272" s="14"/>
      <c r="AC272" s="14"/>
      <c r="AD272" s="14"/>
      <c r="AE272" s="14"/>
      <c r="AF272" s="14"/>
    </row>
    <row r="273" spans="25:32">
      <c r="Y273" s="14"/>
      <c r="Z273" s="14"/>
      <c r="AA273" s="14"/>
      <c r="AB273" s="14"/>
      <c r="AC273" s="14"/>
      <c r="AD273" s="14"/>
      <c r="AE273" s="14"/>
      <c r="AF273" s="14"/>
    </row>
    <row r="274" spans="25:32">
      <c r="Y274" s="14"/>
      <c r="Z274" s="14"/>
      <c r="AA274" s="14"/>
      <c r="AB274" s="14"/>
      <c r="AC274" s="14"/>
      <c r="AD274" s="14"/>
      <c r="AE274" s="14"/>
      <c r="AF274" s="14"/>
    </row>
    <row r="275" spans="25:32">
      <c r="Y275" s="14"/>
      <c r="Z275" s="14"/>
      <c r="AA275" s="14"/>
      <c r="AB275" s="14"/>
      <c r="AC275" s="14"/>
      <c r="AD275" s="14"/>
      <c r="AE275" s="14"/>
      <c r="AF275" s="14"/>
    </row>
    <row r="276" spans="25:32">
      <c r="Y276" s="14"/>
      <c r="Z276" s="14"/>
      <c r="AA276" s="14"/>
      <c r="AB276" s="14"/>
      <c r="AC276" s="14"/>
      <c r="AD276" s="14"/>
      <c r="AE276" s="14"/>
      <c r="AF276" s="14"/>
    </row>
    <row r="277" spans="25:32">
      <c r="Y277" s="14"/>
      <c r="Z277" s="14"/>
      <c r="AA277" s="14"/>
      <c r="AB277" s="14"/>
      <c r="AC277" s="14"/>
      <c r="AD277" s="14"/>
      <c r="AE277" s="14"/>
      <c r="AF277" s="14"/>
    </row>
    <row r="278" spans="25:32">
      <c r="Y278" s="14"/>
      <c r="Z278" s="14"/>
      <c r="AA278" s="14"/>
      <c r="AB278" s="14"/>
      <c r="AC278" s="14"/>
      <c r="AD278" s="14"/>
      <c r="AE278" s="14"/>
      <c r="AF278" s="14"/>
    </row>
    <row r="279" spans="25:32">
      <c r="Y279" s="14"/>
      <c r="Z279" s="14"/>
      <c r="AA279" s="14"/>
      <c r="AB279" s="14"/>
      <c r="AC279" s="14"/>
      <c r="AD279" s="14"/>
      <c r="AE279" s="14"/>
      <c r="AF279" s="14"/>
    </row>
    <row r="280" spans="25:32">
      <c r="Y280" s="14"/>
      <c r="Z280" s="14"/>
      <c r="AA280" s="14"/>
      <c r="AB280" s="14"/>
      <c r="AC280" s="14"/>
      <c r="AD280" s="14"/>
      <c r="AE280" s="14"/>
      <c r="AF280" s="14"/>
    </row>
    <row r="281" spans="25:32">
      <c r="Y281" s="14"/>
      <c r="Z281" s="14"/>
      <c r="AA281" s="14"/>
      <c r="AB281" s="14"/>
      <c r="AC281" s="14"/>
      <c r="AD281" s="14"/>
      <c r="AE281" s="14"/>
      <c r="AF281" s="14"/>
    </row>
    <row r="282" spans="25:32">
      <c r="Y282" s="14"/>
      <c r="Z282" s="14"/>
      <c r="AA282" s="14"/>
      <c r="AB282" s="14"/>
      <c r="AC282" s="14"/>
      <c r="AD282" s="14"/>
      <c r="AE282" s="14"/>
      <c r="AF282" s="14"/>
    </row>
    <row r="283" spans="25:32">
      <c r="Y283" s="14"/>
      <c r="Z283" s="14"/>
      <c r="AA283" s="14"/>
      <c r="AB283" s="14"/>
      <c r="AC283" s="14"/>
      <c r="AD283" s="14"/>
      <c r="AE283" s="14"/>
      <c r="AF283" s="14"/>
    </row>
    <row r="284" spans="25:32">
      <c r="Y284" s="14"/>
      <c r="Z284" s="14"/>
      <c r="AA284" s="14"/>
      <c r="AB284" s="14"/>
      <c r="AC284" s="14"/>
      <c r="AD284" s="14"/>
      <c r="AE284" s="14"/>
      <c r="AF284" s="14"/>
    </row>
    <row r="285" spans="25:32">
      <c r="Y285" s="14"/>
      <c r="Z285" s="14"/>
      <c r="AA285" s="14"/>
      <c r="AB285" s="14"/>
      <c r="AC285" s="14"/>
      <c r="AD285" s="14"/>
      <c r="AE285" s="14"/>
      <c r="AF285" s="14"/>
    </row>
    <row r="286" spans="25:32">
      <c r="Y286" s="14"/>
      <c r="Z286" s="14"/>
      <c r="AA286" s="14"/>
      <c r="AB286" s="14"/>
      <c r="AC286" s="14"/>
      <c r="AD286" s="14"/>
      <c r="AE286" s="14"/>
      <c r="AF286" s="14"/>
    </row>
    <row r="287" spans="25:32">
      <c r="Y287" s="14"/>
      <c r="Z287" s="14"/>
      <c r="AA287" s="14"/>
      <c r="AB287" s="14"/>
      <c r="AC287" s="14"/>
      <c r="AD287" s="14"/>
      <c r="AE287" s="14"/>
      <c r="AF287" s="14"/>
    </row>
    <row r="288" spans="25:32">
      <c r="Y288" s="14"/>
      <c r="Z288" s="14"/>
      <c r="AA288" s="14"/>
      <c r="AB288" s="14"/>
      <c r="AC288" s="14"/>
      <c r="AD288" s="14"/>
      <c r="AE288" s="14"/>
      <c r="AF288" s="14"/>
    </row>
    <row r="289" spans="25:32">
      <c r="Y289" s="14"/>
      <c r="Z289" s="14"/>
      <c r="AA289" s="14"/>
      <c r="AB289" s="14"/>
      <c r="AC289" s="14"/>
      <c r="AD289" s="14"/>
      <c r="AE289" s="14"/>
      <c r="AF289" s="14"/>
    </row>
    <row r="290" spans="25:32">
      <c r="Y290" s="14"/>
      <c r="Z290" s="14"/>
      <c r="AA290" s="14"/>
      <c r="AB290" s="14"/>
      <c r="AC290" s="14"/>
      <c r="AD290" s="14"/>
      <c r="AE290" s="14"/>
      <c r="AF290" s="14"/>
    </row>
    <row r="291" spans="25:32">
      <c r="Y291" s="14"/>
      <c r="Z291" s="14"/>
      <c r="AA291" s="14"/>
      <c r="AB291" s="14"/>
      <c r="AC291" s="14"/>
      <c r="AD291" s="14"/>
      <c r="AE291" s="14"/>
      <c r="AF291" s="14"/>
    </row>
    <row r="292" spans="25:32">
      <c r="Y292" s="14"/>
      <c r="Z292" s="14"/>
      <c r="AA292" s="14"/>
      <c r="AB292" s="14"/>
      <c r="AC292" s="14"/>
      <c r="AD292" s="14"/>
      <c r="AE292" s="14"/>
      <c r="AF292" s="14"/>
    </row>
    <row r="293" spans="25:32">
      <c r="Y293" s="14"/>
      <c r="Z293" s="14"/>
      <c r="AA293" s="14"/>
      <c r="AB293" s="14"/>
      <c r="AC293" s="14"/>
      <c r="AD293" s="14"/>
      <c r="AE293" s="14"/>
      <c r="AF293" s="14"/>
    </row>
    <row r="294" spans="25:32">
      <c r="Y294" s="14"/>
      <c r="Z294" s="14"/>
      <c r="AA294" s="14"/>
      <c r="AB294" s="14"/>
      <c r="AC294" s="14"/>
      <c r="AD294" s="14"/>
      <c r="AE294" s="14"/>
      <c r="AF294" s="14"/>
    </row>
    <row r="295" spans="25:32">
      <c r="Y295" s="14"/>
      <c r="Z295" s="14"/>
      <c r="AA295" s="14"/>
      <c r="AB295" s="14"/>
      <c r="AC295" s="14"/>
      <c r="AD295" s="14"/>
      <c r="AE295" s="14"/>
      <c r="AF295" s="14"/>
    </row>
    <row r="296" spans="25:32">
      <c r="Y296" s="14"/>
      <c r="Z296" s="14"/>
      <c r="AA296" s="14"/>
      <c r="AB296" s="14"/>
      <c r="AC296" s="14"/>
      <c r="AD296" s="14"/>
      <c r="AE296" s="14"/>
      <c r="AF296" s="14"/>
    </row>
    <row r="297" spans="25:32">
      <c r="Y297" s="14"/>
      <c r="Z297" s="14"/>
      <c r="AA297" s="14"/>
      <c r="AB297" s="14"/>
      <c r="AC297" s="14"/>
      <c r="AD297" s="14"/>
      <c r="AE297" s="14"/>
      <c r="AF297" s="14"/>
    </row>
    <row r="298" spans="25:32">
      <c r="Y298" s="14"/>
      <c r="Z298" s="14"/>
      <c r="AA298" s="14"/>
      <c r="AB298" s="14"/>
      <c r="AC298" s="14"/>
      <c r="AD298" s="14"/>
      <c r="AE298" s="14"/>
      <c r="AF298" s="14"/>
    </row>
    <row r="299" spans="25:32">
      <c r="Y299" s="14"/>
      <c r="Z299" s="14"/>
      <c r="AA299" s="14"/>
      <c r="AB299" s="14"/>
      <c r="AC299" s="14"/>
      <c r="AD299" s="14"/>
      <c r="AE299" s="14"/>
      <c r="AF299" s="14"/>
    </row>
    <row r="300" spans="25:32">
      <c r="Y300" s="14"/>
      <c r="Z300" s="14"/>
      <c r="AA300" s="14"/>
      <c r="AB300" s="14"/>
      <c r="AC300" s="14"/>
      <c r="AD300" s="14"/>
      <c r="AE300" s="14"/>
      <c r="AF300" s="14"/>
    </row>
    <row r="301" spans="25:32">
      <c r="Y301" s="14"/>
      <c r="Z301" s="14"/>
      <c r="AA301" s="14"/>
      <c r="AB301" s="14"/>
      <c r="AC301" s="14"/>
      <c r="AD301" s="14"/>
      <c r="AE301" s="14"/>
      <c r="AF301" s="14"/>
    </row>
    <row r="302" spans="25:32">
      <c r="Y302" s="14"/>
      <c r="Z302" s="14"/>
      <c r="AA302" s="14"/>
      <c r="AB302" s="14"/>
      <c r="AC302" s="14"/>
      <c r="AD302" s="14"/>
      <c r="AE302" s="14"/>
      <c r="AF302" s="14"/>
    </row>
    <row r="303" spans="25:32">
      <c r="Y303" s="14"/>
      <c r="Z303" s="14"/>
      <c r="AA303" s="14"/>
      <c r="AB303" s="14"/>
      <c r="AC303" s="14"/>
      <c r="AD303" s="14"/>
      <c r="AE303" s="14"/>
      <c r="AF303" s="14"/>
    </row>
    <row r="304" spans="25:32">
      <c r="Y304" s="14"/>
      <c r="Z304" s="14"/>
      <c r="AA304" s="14"/>
      <c r="AB304" s="14"/>
      <c r="AC304" s="14"/>
      <c r="AD304" s="14"/>
      <c r="AE304" s="14"/>
      <c r="AF304" s="14"/>
    </row>
    <row r="305" spans="25:32">
      <c r="Y305" s="14"/>
      <c r="Z305" s="14"/>
      <c r="AA305" s="14"/>
      <c r="AB305" s="14"/>
      <c r="AC305" s="14"/>
      <c r="AD305" s="14"/>
      <c r="AE305" s="14"/>
      <c r="AF305" s="14"/>
    </row>
    <row r="306" spans="25:32">
      <c r="Y306" s="14"/>
      <c r="Z306" s="14"/>
      <c r="AA306" s="14"/>
      <c r="AB306" s="14"/>
      <c r="AC306" s="14"/>
      <c r="AD306" s="14"/>
      <c r="AE306" s="14"/>
      <c r="AF306" s="14"/>
    </row>
    <row r="307" spans="25:32">
      <c r="Y307" s="14"/>
      <c r="Z307" s="14"/>
      <c r="AA307" s="14"/>
      <c r="AB307" s="14"/>
      <c r="AC307" s="14"/>
      <c r="AD307" s="14"/>
      <c r="AE307" s="14"/>
      <c r="AF307" s="14"/>
    </row>
    <row r="308" spans="25:32">
      <c r="Y308" s="14"/>
      <c r="Z308" s="14"/>
      <c r="AA308" s="14"/>
      <c r="AB308" s="14"/>
      <c r="AC308" s="14"/>
      <c r="AD308" s="14"/>
      <c r="AE308" s="14"/>
      <c r="AF308" s="14"/>
    </row>
    <row r="309" spans="25:32">
      <c r="Y309" s="14"/>
      <c r="Z309" s="14"/>
      <c r="AA309" s="14"/>
      <c r="AB309" s="14"/>
      <c r="AC309" s="14"/>
      <c r="AD309" s="14"/>
      <c r="AE309" s="14"/>
      <c r="AF309" s="14"/>
    </row>
    <row r="310" spans="25:32">
      <c r="Y310" s="14"/>
      <c r="Z310" s="14"/>
      <c r="AA310" s="14"/>
      <c r="AB310" s="14"/>
      <c r="AC310" s="14"/>
      <c r="AD310" s="14"/>
      <c r="AE310" s="14"/>
      <c r="AF310" s="14"/>
    </row>
    <row r="311" spans="25:32">
      <c r="Y311" s="14"/>
      <c r="Z311" s="14"/>
      <c r="AA311" s="14"/>
      <c r="AB311" s="14"/>
      <c r="AC311" s="14"/>
      <c r="AD311" s="14"/>
      <c r="AE311" s="14"/>
      <c r="AF311" s="14"/>
    </row>
    <row r="312" spans="25:32">
      <c r="Y312" s="14"/>
      <c r="Z312" s="14"/>
      <c r="AA312" s="14"/>
      <c r="AB312" s="14"/>
      <c r="AC312" s="14"/>
      <c r="AD312" s="14"/>
      <c r="AE312" s="14"/>
      <c r="AF312" s="14"/>
    </row>
    <row r="313" spans="25:32">
      <c r="Y313" s="14"/>
      <c r="Z313" s="14"/>
      <c r="AA313" s="14"/>
      <c r="AB313" s="14"/>
      <c r="AC313" s="14"/>
      <c r="AD313" s="14"/>
      <c r="AE313" s="14"/>
      <c r="AF313" s="14"/>
    </row>
    <row r="314" spans="25:32">
      <c r="Y314" s="14"/>
      <c r="Z314" s="14"/>
      <c r="AA314" s="14"/>
      <c r="AB314" s="14"/>
      <c r="AC314" s="14"/>
      <c r="AD314" s="14"/>
      <c r="AE314" s="14"/>
      <c r="AF314" s="14"/>
    </row>
    <row r="315" spans="25:32">
      <c r="Y315" s="14"/>
      <c r="Z315" s="14"/>
      <c r="AA315" s="14"/>
      <c r="AB315" s="14"/>
      <c r="AC315" s="14"/>
      <c r="AD315" s="14"/>
      <c r="AE315" s="14"/>
      <c r="AF315" s="14"/>
    </row>
    <row r="316" spans="25:32">
      <c r="Y316" s="14"/>
      <c r="Z316" s="14"/>
      <c r="AA316" s="14"/>
      <c r="AB316" s="14"/>
      <c r="AC316" s="14"/>
      <c r="AD316" s="14"/>
      <c r="AE316" s="14"/>
      <c r="AF316" s="14"/>
    </row>
    <row r="317" spans="25:32">
      <c r="Y317" s="14"/>
      <c r="Z317" s="14"/>
      <c r="AA317" s="14"/>
      <c r="AB317" s="14"/>
      <c r="AC317" s="14"/>
      <c r="AD317" s="14"/>
      <c r="AE317" s="14"/>
      <c r="AF317" s="14"/>
    </row>
    <row r="318" spans="25:32">
      <c r="Y318" s="14"/>
      <c r="Z318" s="14"/>
      <c r="AA318" s="14"/>
      <c r="AB318" s="14"/>
      <c r="AC318" s="14"/>
      <c r="AD318" s="14"/>
      <c r="AE318" s="14"/>
      <c r="AF318" s="14"/>
    </row>
    <row r="319" spans="25:32">
      <c r="Y319" s="14"/>
      <c r="Z319" s="14"/>
      <c r="AA319" s="14"/>
      <c r="AB319" s="14"/>
      <c r="AC319" s="14"/>
      <c r="AD319" s="14"/>
      <c r="AE319" s="14"/>
      <c r="AF319" s="14"/>
    </row>
    <row r="320" spans="25:32">
      <c r="Y320" s="14"/>
      <c r="Z320" s="14"/>
      <c r="AA320" s="14"/>
      <c r="AB320" s="14"/>
      <c r="AC320" s="14"/>
      <c r="AD320" s="14"/>
      <c r="AE320" s="14"/>
      <c r="AF320" s="14"/>
    </row>
    <row r="321" spans="25:32">
      <c r="Y321" s="14"/>
      <c r="Z321" s="14"/>
      <c r="AA321" s="14"/>
      <c r="AB321" s="14"/>
      <c r="AC321" s="14"/>
      <c r="AD321" s="14"/>
      <c r="AE321" s="14"/>
      <c r="AF321" s="14"/>
    </row>
    <row r="322" spans="25:32">
      <c r="Y322" s="14"/>
      <c r="Z322" s="14"/>
      <c r="AA322" s="14"/>
      <c r="AB322" s="14"/>
      <c r="AC322" s="14"/>
      <c r="AD322" s="14"/>
      <c r="AE322" s="14"/>
      <c r="AF322" s="14"/>
    </row>
    <row r="323" spans="25:32">
      <c r="Y323" s="14"/>
      <c r="Z323" s="14"/>
      <c r="AA323" s="14"/>
      <c r="AB323" s="14"/>
      <c r="AC323" s="14"/>
      <c r="AD323" s="14"/>
      <c r="AE323" s="14"/>
      <c r="AF323" s="14"/>
    </row>
    <row r="324" spans="25:32">
      <c r="Y324" s="14"/>
      <c r="Z324" s="14"/>
      <c r="AA324" s="14"/>
      <c r="AB324" s="14"/>
      <c r="AC324" s="14"/>
      <c r="AD324" s="14"/>
      <c r="AE324" s="14"/>
      <c r="AF324" s="14"/>
    </row>
    <row r="325" spans="25:32">
      <c r="Y325" s="14"/>
      <c r="Z325" s="14"/>
      <c r="AA325" s="14"/>
      <c r="AB325" s="14"/>
      <c r="AC325" s="14"/>
      <c r="AD325" s="14"/>
      <c r="AE325" s="14"/>
      <c r="AF325" s="14"/>
    </row>
    <row r="326" spans="25:32">
      <c r="Y326" s="14"/>
      <c r="Z326" s="14"/>
      <c r="AA326" s="14"/>
      <c r="AB326" s="14"/>
      <c r="AC326" s="14"/>
      <c r="AD326" s="14"/>
      <c r="AE326" s="14"/>
      <c r="AF326" s="14"/>
    </row>
    <row r="327" spans="25:32">
      <c r="Y327" s="14"/>
      <c r="Z327" s="14"/>
      <c r="AA327" s="14"/>
      <c r="AB327" s="14"/>
      <c r="AC327" s="14"/>
      <c r="AD327" s="14"/>
      <c r="AE327" s="14"/>
      <c r="AF327" s="14"/>
    </row>
    <row r="328" spans="25:32">
      <c r="Y328" s="14"/>
      <c r="Z328" s="14"/>
      <c r="AA328" s="14"/>
      <c r="AB328" s="14"/>
      <c r="AC328" s="14"/>
      <c r="AD328" s="14"/>
      <c r="AE328" s="14"/>
      <c r="AF328" s="14"/>
    </row>
    <row r="329" spans="25:32">
      <c r="Y329" s="14"/>
      <c r="Z329" s="14"/>
      <c r="AA329" s="14"/>
      <c r="AB329" s="14"/>
      <c r="AC329" s="14"/>
      <c r="AD329" s="14"/>
      <c r="AE329" s="14"/>
      <c r="AF329" s="14"/>
    </row>
    <row r="330" spans="25:32">
      <c r="Y330" s="14"/>
      <c r="Z330" s="14"/>
      <c r="AA330" s="14"/>
      <c r="AB330" s="14"/>
      <c r="AC330" s="14"/>
      <c r="AD330" s="14"/>
      <c r="AE330" s="14"/>
      <c r="AF330" s="14"/>
    </row>
    <row r="331" spans="25:32">
      <c r="Y331" s="14"/>
      <c r="Z331" s="14"/>
      <c r="AA331" s="14"/>
      <c r="AB331" s="14"/>
      <c r="AC331" s="14"/>
      <c r="AD331" s="14"/>
      <c r="AE331" s="14"/>
      <c r="AF331" s="14"/>
    </row>
    <row r="332" spans="25:32">
      <c r="Y332" s="14"/>
      <c r="Z332" s="14"/>
      <c r="AA332" s="14"/>
      <c r="AB332" s="14"/>
      <c r="AC332" s="14"/>
      <c r="AD332" s="14"/>
      <c r="AE332" s="14"/>
      <c r="AF332" s="14"/>
    </row>
    <row r="333" spans="25:32">
      <c r="Y333" s="14"/>
      <c r="Z333" s="14"/>
      <c r="AA333" s="14"/>
      <c r="AB333" s="14"/>
      <c r="AC333" s="14"/>
      <c r="AD333" s="14"/>
      <c r="AE333" s="14"/>
      <c r="AF333" s="14"/>
    </row>
    <row r="334" spans="25:32">
      <c r="Y334" s="14"/>
      <c r="Z334" s="14"/>
      <c r="AA334" s="14"/>
      <c r="AB334" s="14"/>
      <c r="AC334" s="14"/>
      <c r="AD334" s="14"/>
      <c r="AE334" s="14"/>
      <c r="AF334" s="14"/>
    </row>
    <row r="335" spans="25:32">
      <c r="Y335" s="14"/>
      <c r="Z335" s="14"/>
      <c r="AA335" s="14"/>
      <c r="AB335" s="14"/>
      <c r="AC335" s="14"/>
      <c r="AD335" s="14"/>
      <c r="AE335" s="14"/>
      <c r="AF335" s="14"/>
    </row>
    <row r="336" spans="25:32">
      <c r="Y336" s="14"/>
      <c r="Z336" s="14"/>
      <c r="AA336" s="14"/>
      <c r="AB336" s="14"/>
      <c r="AC336" s="14"/>
      <c r="AD336" s="14"/>
      <c r="AE336" s="14"/>
      <c r="AF336" s="14"/>
    </row>
    <row r="337" spans="25:32">
      <c r="Y337" s="14"/>
      <c r="Z337" s="14"/>
      <c r="AA337" s="14"/>
      <c r="AB337" s="14"/>
      <c r="AC337" s="14"/>
      <c r="AD337" s="14"/>
      <c r="AE337" s="14"/>
      <c r="AF337" s="14"/>
    </row>
    <row r="338" spans="25:32">
      <c r="Y338" s="14"/>
      <c r="Z338" s="14"/>
      <c r="AA338" s="14"/>
      <c r="AB338" s="14"/>
      <c r="AC338" s="14"/>
      <c r="AD338" s="14"/>
      <c r="AE338" s="14"/>
      <c r="AF338" s="14"/>
    </row>
    <row r="339" spans="25:32">
      <c r="Y339" s="14"/>
      <c r="Z339" s="14"/>
      <c r="AA339" s="14"/>
      <c r="AB339" s="14"/>
      <c r="AC339" s="14"/>
      <c r="AD339" s="14"/>
      <c r="AE339" s="14"/>
      <c r="AF339" s="14"/>
    </row>
    <row r="340" spans="25:32">
      <c r="Y340" s="14"/>
      <c r="Z340" s="14"/>
      <c r="AA340" s="14"/>
      <c r="AB340" s="14"/>
      <c r="AC340" s="14"/>
      <c r="AD340" s="14"/>
      <c r="AE340" s="14"/>
      <c r="AF340" s="14"/>
    </row>
    <row r="341" spans="25:32">
      <c r="Y341" s="14"/>
      <c r="Z341" s="14"/>
      <c r="AA341" s="14"/>
      <c r="AB341" s="14"/>
      <c r="AC341" s="14"/>
      <c r="AD341" s="14"/>
      <c r="AE341" s="14"/>
      <c r="AF341" s="14"/>
    </row>
    <row r="342" spans="25:32">
      <c r="Y342" s="14"/>
      <c r="Z342" s="14"/>
      <c r="AA342" s="14"/>
      <c r="AB342" s="14"/>
      <c r="AC342" s="14"/>
      <c r="AD342" s="14"/>
      <c r="AE342" s="14"/>
      <c r="AF342" s="14"/>
    </row>
    <row r="343" spans="25:32">
      <c r="Y343" s="14"/>
      <c r="Z343" s="14"/>
      <c r="AA343" s="14"/>
      <c r="AB343" s="14"/>
      <c r="AC343" s="14"/>
      <c r="AD343" s="14"/>
      <c r="AE343" s="14"/>
      <c r="AF343" s="14"/>
    </row>
    <row r="344" spans="25:32">
      <c r="Y344" s="14"/>
      <c r="Z344" s="14"/>
      <c r="AA344" s="14"/>
      <c r="AB344" s="14"/>
      <c r="AC344" s="14"/>
      <c r="AD344" s="14"/>
      <c r="AE344" s="14"/>
      <c r="AF344" s="14"/>
    </row>
    <row r="345" spans="25:32">
      <c r="Y345" s="14"/>
      <c r="Z345" s="14"/>
      <c r="AA345" s="14"/>
      <c r="AB345" s="14"/>
      <c r="AC345" s="14"/>
      <c r="AD345" s="14"/>
      <c r="AE345" s="14"/>
      <c r="AF345" s="14"/>
    </row>
    <row r="346" spans="25:32">
      <c r="Y346" s="14"/>
      <c r="Z346" s="14"/>
      <c r="AA346" s="14"/>
      <c r="AB346" s="14"/>
      <c r="AC346" s="14"/>
      <c r="AD346" s="14"/>
      <c r="AE346" s="14"/>
      <c r="AF346" s="14"/>
    </row>
    <row r="347" spans="25:32">
      <c r="Y347" s="14"/>
      <c r="Z347" s="14"/>
      <c r="AA347" s="14"/>
      <c r="AB347" s="14"/>
      <c r="AC347" s="14"/>
      <c r="AD347" s="14"/>
      <c r="AE347" s="14"/>
      <c r="AF347" s="14"/>
    </row>
    <row r="348" spans="25:32">
      <c r="Y348" s="14"/>
      <c r="Z348" s="14"/>
      <c r="AA348" s="14"/>
      <c r="AB348" s="14"/>
      <c r="AC348" s="14"/>
      <c r="AD348" s="14"/>
      <c r="AE348" s="14"/>
      <c r="AF348" s="14"/>
    </row>
    <row r="349" spans="25:32">
      <c r="Y349" s="14"/>
      <c r="Z349" s="14"/>
      <c r="AA349" s="14"/>
      <c r="AB349" s="14"/>
      <c r="AC349" s="14"/>
      <c r="AD349" s="14"/>
      <c r="AE349" s="14"/>
      <c r="AF349" s="14"/>
    </row>
    <row r="350" spans="25:32">
      <c r="Y350" s="14"/>
      <c r="Z350" s="14"/>
      <c r="AA350" s="14"/>
      <c r="AB350" s="14"/>
      <c r="AC350" s="14"/>
      <c r="AD350" s="14"/>
      <c r="AE350" s="14"/>
      <c r="AF350" s="14"/>
    </row>
    <row r="351" spans="25:32">
      <c r="Y351" s="14"/>
      <c r="Z351" s="14"/>
      <c r="AA351" s="14"/>
      <c r="AB351" s="14"/>
      <c r="AC351" s="14"/>
      <c r="AD351" s="14"/>
      <c r="AE351" s="14"/>
      <c r="AF351" s="14"/>
    </row>
    <row r="352" spans="25:32">
      <c r="Y352" s="14"/>
      <c r="Z352" s="14"/>
      <c r="AA352" s="14"/>
      <c r="AB352" s="14"/>
      <c r="AC352" s="14"/>
      <c r="AD352" s="14"/>
      <c r="AE352" s="14"/>
      <c r="AF352" s="14"/>
    </row>
    <row r="353" spans="25:32">
      <c r="Y353" s="14"/>
      <c r="Z353" s="14"/>
      <c r="AA353" s="14"/>
      <c r="AB353" s="14"/>
      <c r="AC353" s="14"/>
      <c r="AD353" s="14"/>
      <c r="AE353" s="14"/>
      <c r="AF353" s="14"/>
    </row>
    <row r="354" spans="25:32">
      <c r="Y354" s="14"/>
      <c r="Z354" s="14"/>
      <c r="AA354" s="14"/>
      <c r="AB354" s="14"/>
      <c r="AC354" s="14"/>
      <c r="AD354" s="14"/>
      <c r="AE354" s="14"/>
      <c r="AF354" s="14"/>
    </row>
    <row r="355" spans="25:32">
      <c r="Y355" s="14"/>
      <c r="Z355" s="14"/>
      <c r="AA355" s="14"/>
      <c r="AB355" s="14"/>
      <c r="AC355" s="14"/>
      <c r="AD355" s="14"/>
      <c r="AE355" s="14"/>
      <c r="AF355" s="14"/>
    </row>
    <row r="356" spans="25:32">
      <c r="Y356" s="14"/>
      <c r="Z356" s="14"/>
      <c r="AA356" s="14"/>
      <c r="AB356" s="14"/>
      <c r="AC356" s="14"/>
      <c r="AD356" s="14"/>
      <c r="AE356" s="14"/>
      <c r="AF356" s="14"/>
    </row>
    <row r="357" spans="25:32">
      <c r="Y357" s="14"/>
      <c r="Z357" s="14"/>
      <c r="AA357" s="14"/>
      <c r="AB357" s="14"/>
      <c r="AC357" s="14"/>
      <c r="AD357" s="14"/>
      <c r="AE357" s="14"/>
      <c r="AF357" s="14"/>
    </row>
    <row r="358" spans="25:32">
      <c r="Y358" s="14"/>
      <c r="Z358" s="14"/>
      <c r="AA358" s="14"/>
      <c r="AB358" s="14"/>
      <c r="AC358" s="14"/>
      <c r="AD358" s="14"/>
      <c r="AE358" s="14"/>
      <c r="AF358" s="14"/>
    </row>
    <row r="359" spans="25:32">
      <c r="Y359" s="14"/>
      <c r="Z359" s="14"/>
      <c r="AA359" s="14"/>
      <c r="AB359" s="14"/>
      <c r="AC359" s="14"/>
      <c r="AD359" s="14"/>
      <c r="AE359" s="14"/>
      <c r="AF359" s="14"/>
    </row>
    <row r="360" spans="25:32">
      <c r="Y360" s="14"/>
      <c r="Z360" s="14"/>
      <c r="AA360" s="14"/>
      <c r="AB360" s="14"/>
      <c r="AC360" s="14"/>
      <c r="AD360" s="14"/>
      <c r="AE360" s="14"/>
      <c r="AF360" s="14"/>
    </row>
    <row r="361" spans="25:32">
      <c r="Y361" s="14"/>
      <c r="Z361" s="14"/>
      <c r="AA361" s="14"/>
      <c r="AB361" s="14"/>
      <c r="AC361" s="14"/>
      <c r="AD361" s="14"/>
      <c r="AE361" s="14"/>
      <c r="AF361" s="14"/>
    </row>
    <row r="362" spans="25:32">
      <c r="Y362" s="14"/>
      <c r="Z362" s="14"/>
      <c r="AA362" s="14"/>
      <c r="AB362" s="14"/>
      <c r="AC362" s="14"/>
      <c r="AD362" s="14"/>
      <c r="AE362" s="14"/>
      <c r="AF362" s="14"/>
    </row>
    <row r="363" spans="25:32">
      <c r="Y363" s="14"/>
      <c r="Z363" s="14"/>
      <c r="AA363" s="14"/>
      <c r="AB363" s="14"/>
      <c r="AC363" s="14"/>
      <c r="AD363" s="14"/>
      <c r="AE363" s="14"/>
      <c r="AF363" s="14"/>
    </row>
    <row r="364" spans="25:32">
      <c r="Y364" s="14"/>
      <c r="Z364" s="14"/>
      <c r="AA364" s="14"/>
      <c r="AB364" s="14"/>
      <c r="AC364" s="14"/>
      <c r="AD364" s="14"/>
      <c r="AE364" s="14"/>
      <c r="AF364" s="14"/>
    </row>
    <row r="365" spans="25:32">
      <c r="Y365" s="14"/>
      <c r="Z365" s="14"/>
      <c r="AA365" s="14"/>
      <c r="AB365" s="14"/>
      <c r="AC365" s="14"/>
      <c r="AD365" s="14"/>
      <c r="AE365" s="14"/>
      <c r="AF365" s="14"/>
    </row>
    <row r="366" spans="25:32">
      <c r="Y366" s="14"/>
      <c r="Z366" s="14"/>
      <c r="AA366" s="14"/>
      <c r="AB366" s="14"/>
      <c r="AC366" s="14"/>
      <c r="AD366" s="14"/>
      <c r="AE366" s="14"/>
      <c r="AF366" s="14"/>
    </row>
    <row r="367" spans="25:32">
      <c r="Y367" s="14"/>
      <c r="Z367" s="14"/>
      <c r="AA367" s="14"/>
      <c r="AB367" s="14"/>
      <c r="AC367" s="14"/>
      <c r="AD367" s="14"/>
      <c r="AE367" s="14"/>
      <c r="AF367" s="14"/>
    </row>
    <row r="368" spans="25:32">
      <c r="Y368" s="14"/>
      <c r="Z368" s="14"/>
      <c r="AA368" s="14"/>
      <c r="AB368" s="14"/>
      <c r="AC368" s="14"/>
      <c r="AD368" s="14"/>
      <c r="AE368" s="14"/>
      <c r="AF368" s="14"/>
    </row>
    <row r="369" spans="25:32">
      <c r="Y369" s="14"/>
      <c r="Z369" s="14"/>
      <c r="AA369" s="14"/>
      <c r="AB369" s="14"/>
      <c r="AC369" s="14"/>
      <c r="AD369" s="14"/>
      <c r="AE369" s="14"/>
      <c r="AF369" s="14"/>
    </row>
    <row r="370" spans="25:32">
      <c r="Y370" s="14"/>
      <c r="Z370" s="14"/>
      <c r="AA370" s="14"/>
      <c r="AB370" s="14"/>
      <c r="AC370" s="14"/>
      <c r="AD370" s="14"/>
      <c r="AE370" s="14"/>
      <c r="AF370" s="14"/>
    </row>
    <row r="371" spans="25:32">
      <c r="Y371" s="14"/>
      <c r="Z371" s="14"/>
      <c r="AA371" s="14"/>
      <c r="AB371" s="14"/>
      <c r="AC371" s="14"/>
      <c r="AD371" s="14"/>
      <c r="AE371" s="14"/>
      <c r="AF371" s="14"/>
    </row>
    <row r="372" spans="25:32">
      <c r="Y372" s="14"/>
      <c r="Z372" s="14"/>
      <c r="AA372" s="14"/>
      <c r="AB372" s="14"/>
      <c r="AC372" s="14"/>
      <c r="AD372" s="14"/>
      <c r="AE372" s="14"/>
      <c r="AF372" s="14"/>
    </row>
    <row r="373" spans="25:32">
      <c r="Y373" s="14"/>
      <c r="Z373" s="14"/>
      <c r="AA373" s="14"/>
      <c r="AB373" s="14"/>
      <c r="AC373" s="14"/>
      <c r="AD373" s="14"/>
      <c r="AE373" s="14"/>
      <c r="AF373" s="14"/>
    </row>
    <row r="374" spans="25:32">
      <c r="Y374" s="14"/>
      <c r="Z374" s="14"/>
      <c r="AA374" s="14"/>
      <c r="AB374" s="14"/>
      <c r="AC374" s="14"/>
      <c r="AD374" s="14"/>
      <c r="AE374" s="14"/>
      <c r="AF374" s="14"/>
    </row>
    <row r="375" spans="25:32">
      <c r="Y375" s="14"/>
      <c r="Z375" s="14"/>
      <c r="AA375" s="14"/>
      <c r="AB375" s="14"/>
      <c r="AC375" s="14"/>
      <c r="AD375" s="14"/>
      <c r="AE375" s="14"/>
      <c r="AF375" s="14"/>
    </row>
    <row r="376" spans="25:32">
      <c r="Y376" s="14"/>
      <c r="Z376" s="14"/>
      <c r="AA376" s="14"/>
      <c r="AB376" s="14"/>
      <c r="AC376" s="14"/>
      <c r="AD376" s="14"/>
      <c r="AE376" s="14"/>
      <c r="AF376" s="14"/>
    </row>
    <row r="377" spans="25:32">
      <c r="Y377" s="14"/>
      <c r="Z377" s="14"/>
      <c r="AA377" s="14"/>
      <c r="AB377" s="14"/>
      <c r="AC377" s="14"/>
      <c r="AD377" s="14"/>
      <c r="AE377" s="14"/>
      <c r="AF377" s="14"/>
    </row>
    <row r="378" spans="25:32">
      <c r="Y378" s="14"/>
      <c r="Z378" s="14"/>
      <c r="AA378" s="14"/>
      <c r="AB378" s="14"/>
      <c r="AC378" s="14"/>
      <c r="AD378" s="14"/>
      <c r="AE378" s="14"/>
      <c r="AF378" s="14"/>
    </row>
    <row r="379" spans="25:32">
      <c r="Y379" s="14"/>
      <c r="Z379" s="14"/>
      <c r="AA379" s="14"/>
      <c r="AB379" s="14"/>
      <c r="AC379" s="14"/>
      <c r="AD379" s="14"/>
      <c r="AE379" s="14"/>
      <c r="AF379" s="14"/>
    </row>
    <row r="380" spans="25:32">
      <c r="Y380" s="14"/>
      <c r="Z380" s="14"/>
      <c r="AA380" s="14"/>
      <c r="AB380" s="14"/>
      <c r="AC380" s="14"/>
      <c r="AD380" s="14"/>
      <c r="AE380" s="14"/>
      <c r="AF380" s="14"/>
    </row>
    <row r="381" spans="25:32">
      <c r="Y381" s="14"/>
      <c r="Z381" s="14"/>
      <c r="AA381" s="14"/>
      <c r="AB381" s="14"/>
      <c r="AC381" s="14"/>
      <c r="AD381" s="14"/>
      <c r="AE381" s="14"/>
      <c r="AF381" s="14"/>
    </row>
    <row r="382" spans="25:32">
      <c r="Y382" s="14"/>
      <c r="Z382" s="14"/>
      <c r="AA382" s="14"/>
      <c r="AB382" s="14"/>
      <c r="AC382" s="14"/>
      <c r="AD382" s="14"/>
      <c r="AE382" s="14"/>
      <c r="AF382" s="14"/>
    </row>
    <row r="383" spans="25:32">
      <c r="Y383" s="14"/>
      <c r="Z383" s="14"/>
      <c r="AA383" s="14"/>
      <c r="AB383" s="14"/>
      <c r="AC383" s="14"/>
      <c r="AD383" s="14"/>
      <c r="AE383" s="14"/>
      <c r="AF383" s="14"/>
    </row>
    <row r="384" spans="25:32">
      <c r="Y384" s="14"/>
      <c r="Z384" s="14"/>
      <c r="AA384" s="14"/>
      <c r="AB384" s="14"/>
      <c r="AC384" s="14"/>
      <c r="AD384" s="14"/>
      <c r="AE384" s="14"/>
      <c r="AF384" s="14"/>
    </row>
    <row r="385" spans="25:32">
      <c r="Y385" s="14"/>
      <c r="Z385" s="14"/>
      <c r="AA385" s="14"/>
      <c r="AB385" s="14"/>
      <c r="AC385" s="14"/>
      <c r="AD385" s="14"/>
      <c r="AE385" s="14"/>
      <c r="AF385" s="14"/>
    </row>
    <row r="386" spans="25:32">
      <c r="Y386" s="14"/>
      <c r="Z386" s="14"/>
      <c r="AA386" s="14"/>
      <c r="AB386" s="14"/>
      <c r="AC386" s="14"/>
      <c r="AD386" s="14"/>
      <c r="AE386" s="14"/>
      <c r="AF386" s="14"/>
    </row>
    <row r="387" spans="25:32">
      <c r="Y387" s="14"/>
      <c r="Z387" s="14"/>
      <c r="AA387" s="14"/>
      <c r="AB387" s="14"/>
      <c r="AC387" s="14"/>
      <c r="AD387" s="14"/>
      <c r="AE387" s="14"/>
      <c r="AF387" s="14"/>
    </row>
    <row r="388" spans="25:32">
      <c r="Y388" s="14"/>
      <c r="Z388" s="14"/>
      <c r="AA388" s="14"/>
      <c r="AB388" s="14"/>
      <c r="AC388" s="14"/>
      <c r="AD388" s="14"/>
      <c r="AE388" s="14"/>
      <c r="AF388" s="14"/>
    </row>
    <row r="389" spans="25:32">
      <c r="Y389" s="14"/>
      <c r="Z389" s="14"/>
      <c r="AA389" s="14"/>
      <c r="AB389" s="14"/>
      <c r="AC389" s="14"/>
      <c r="AD389" s="14"/>
      <c r="AE389" s="14"/>
      <c r="AF389" s="14"/>
    </row>
    <row r="390" spans="25:32">
      <c r="Y390" s="14"/>
      <c r="Z390" s="14"/>
      <c r="AA390" s="14"/>
      <c r="AB390" s="14"/>
      <c r="AC390" s="14"/>
      <c r="AD390" s="14"/>
      <c r="AE390" s="14"/>
      <c r="AF390" s="14"/>
    </row>
    <row r="391" spans="25:32">
      <c r="Y391" s="14"/>
      <c r="Z391" s="14"/>
      <c r="AA391" s="14"/>
      <c r="AB391" s="14"/>
      <c r="AC391" s="14"/>
      <c r="AD391" s="14"/>
      <c r="AE391" s="14"/>
      <c r="AF391" s="14"/>
    </row>
    <row r="392" spans="25:32">
      <c r="Y392" s="14"/>
      <c r="Z392" s="14"/>
      <c r="AA392" s="14"/>
      <c r="AB392" s="14"/>
      <c r="AC392" s="14"/>
      <c r="AD392" s="14"/>
      <c r="AE392" s="14"/>
      <c r="AF392" s="14"/>
    </row>
    <row r="393" spans="25:32">
      <c r="Y393" s="14"/>
      <c r="Z393" s="14"/>
      <c r="AA393" s="14"/>
      <c r="AB393" s="14"/>
      <c r="AC393" s="14"/>
      <c r="AD393" s="14"/>
      <c r="AE393" s="14"/>
      <c r="AF393" s="14"/>
    </row>
    <row r="394" spans="25:32">
      <c r="Y394" s="14"/>
      <c r="Z394" s="14"/>
      <c r="AA394" s="14"/>
      <c r="AB394" s="14"/>
      <c r="AC394" s="14"/>
      <c r="AD394" s="14"/>
      <c r="AE394" s="14"/>
      <c r="AF394" s="14"/>
    </row>
    <row r="395" spans="25:32">
      <c r="Y395" s="14"/>
      <c r="Z395" s="14"/>
      <c r="AA395" s="14"/>
      <c r="AB395" s="14"/>
      <c r="AC395" s="14"/>
      <c r="AD395" s="14"/>
      <c r="AE395" s="14"/>
      <c r="AF395" s="14"/>
    </row>
    <row r="396" spans="25:32">
      <c r="Y396" s="14"/>
      <c r="Z396" s="14"/>
      <c r="AA396" s="14"/>
      <c r="AB396" s="14"/>
      <c r="AC396" s="14"/>
      <c r="AD396" s="14"/>
      <c r="AE396" s="14"/>
      <c r="AF396" s="14"/>
    </row>
    <row r="397" spans="25:32">
      <c r="Y397" s="14"/>
      <c r="Z397" s="14"/>
      <c r="AA397" s="14"/>
      <c r="AB397" s="14"/>
      <c r="AC397" s="14"/>
      <c r="AD397" s="14"/>
      <c r="AE397" s="14"/>
      <c r="AF397" s="14"/>
    </row>
    <row r="398" spans="25:32">
      <c r="Y398" s="14"/>
      <c r="Z398" s="14"/>
      <c r="AA398" s="14"/>
      <c r="AB398" s="14"/>
      <c r="AC398" s="14"/>
      <c r="AD398" s="14"/>
      <c r="AE398" s="14"/>
      <c r="AF398" s="14"/>
    </row>
    <row r="399" spans="25:32">
      <c r="Y399" s="14"/>
      <c r="Z399" s="14"/>
      <c r="AA399" s="14"/>
      <c r="AB399" s="14"/>
      <c r="AC399" s="14"/>
      <c r="AD399" s="14"/>
      <c r="AE399" s="14"/>
      <c r="AF399" s="14"/>
    </row>
    <row r="400" spans="25:32">
      <c r="Y400" s="14"/>
      <c r="Z400" s="14"/>
      <c r="AA400" s="14"/>
      <c r="AB400" s="14"/>
      <c r="AC400" s="14"/>
      <c r="AD400" s="14"/>
      <c r="AE400" s="14"/>
      <c r="AF400" s="14"/>
    </row>
    <row r="401" spans="25:32">
      <c r="Y401" s="14"/>
      <c r="Z401" s="14"/>
      <c r="AA401" s="14"/>
      <c r="AB401" s="14"/>
      <c r="AC401" s="14"/>
      <c r="AD401" s="14"/>
      <c r="AE401" s="14"/>
      <c r="AF401" s="14"/>
    </row>
    <row r="402" spans="25:32">
      <c r="Y402" s="14"/>
      <c r="Z402" s="14"/>
      <c r="AA402" s="14"/>
      <c r="AB402" s="14"/>
      <c r="AC402" s="14"/>
      <c r="AD402" s="14"/>
      <c r="AE402" s="14"/>
      <c r="AF402" s="14"/>
    </row>
    <row r="403" spans="25:32">
      <c r="Y403" s="14"/>
      <c r="Z403" s="14"/>
      <c r="AA403" s="14"/>
      <c r="AB403" s="14"/>
      <c r="AC403" s="14"/>
      <c r="AD403" s="14"/>
      <c r="AE403" s="14"/>
      <c r="AF403" s="14"/>
    </row>
    <row r="404" spans="25:32">
      <c r="Y404" s="14"/>
      <c r="Z404" s="14"/>
      <c r="AA404" s="14"/>
      <c r="AB404" s="14"/>
      <c r="AC404" s="14"/>
      <c r="AD404" s="14"/>
      <c r="AE404" s="14"/>
      <c r="AF404" s="14"/>
    </row>
    <row r="405" spans="25:32">
      <c r="Y405" s="14"/>
      <c r="Z405" s="14"/>
      <c r="AA405" s="14"/>
      <c r="AB405" s="14"/>
      <c r="AC405" s="14"/>
      <c r="AD405" s="14"/>
      <c r="AE405" s="14"/>
      <c r="AF405" s="14"/>
    </row>
    <row r="406" spans="25:32">
      <c r="Y406" s="14"/>
      <c r="Z406" s="14"/>
      <c r="AA406" s="14"/>
      <c r="AB406" s="14"/>
      <c r="AC406" s="14"/>
      <c r="AD406" s="14"/>
      <c r="AE406" s="14"/>
      <c r="AF406" s="14"/>
    </row>
    <row r="407" spans="25:32">
      <c r="Y407" s="14"/>
      <c r="Z407" s="14"/>
      <c r="AA407" s="14"/>
      <c r="AB407" s="14"/>
      <c r="AC407" s="14"/>
      <c r="AD407" s="14"/>
      <c r="AE407" s="14"/>
      <c r="AF407" s="14"/>
    </row>
    <row r="408" spans="25:32">
      <c r="Y408" s="14"/>
      <c r="Z408" s="14"/>
      <c r="AA408" s="14"/>
      <c r="AB408" s="14"/>
      <c r="AC408" s="14"/>
      <c r="AD408" s="14"/>
      <c r="AE408" s="14"/>
      <c r="AF408" s="14"/>
    </row>
    <row r="409" spans="25:32">
      <c r="Y409" s="14"/>
      <c r="Z409" s="14"/>
      <c r="AA409" s="14"/>
      <c r="AB409" s="14"/>
      <c r="AC409" s="14"/>
      <c r="AD409" s="14"/>
      <c r="AE409" s="14"/>
      <c r="AF409" s="14"/>
    </row>
    <row r="410" spans="25:32">
      <c r="Y410" s="14"/>
      <c r="Z410" s="14"/>
      <c r="AA410" s="14"/>
      <c r="AB410" s="14"/>
      <c r="AC410" s="14"/>
      <c r="AD410" s="14"/>
      <c r="AE410" s="14"/>
      <c r="AF410" s="14"/>
    </row>
    <row r="411" spans="25:32">
      <c r="Y411" s="14"/>
      <c r="Z411" s="14"/>
      <c r="AA411" s="14"/>
      <c r="AB411" s="14"/>
      <c r="AC411" s="14"/>
      <c r="AD411" s="14"/>
      <c r="AE411" s="14"/>
      <c r="AF411" s="14"/>
    </row>
    <row r="412" spans="25:32">
      <c r="Y412" s="14"/>
      <c r="Z412" s="14"/>
      <c r="AA412" s="14"/>
      <c r="AB412" s="14"/>
      <c r="AC412" s="14"/>
      <c r="AD412" s="14"/>
      <c r="AE412" s="14"/>
      <c r="AF412" s="14"/>
    </row>
    <row r="413" spans="25:32">
      <c r="Y413" s="14"/>
      <c r="Z413" s="14"/>
      <c r="AA413" s="14"/>
      <c r="AB413" s="14"/>
      <c r="AC413" s="14"/>
      <c r="AD413" s="14"/>
      <c r="AE413" s="14"/>
      <c r="AF413" s="14"/>
    </row>
    <row r="414" spans="25:32">
      <c r="Y414" s="14"/>
      <c r="Z414" s="14"/>
      <c r="AA414" s="14"/>
      <c r="AB414" s="14"/>
      <c r="AC414" s="14"/>
      <c r="AD414" s="14"/>
      <c r="AE414" s="14"/>
      <c r="AF414" s="14"/>
    </row>
    <row r="415" spans="25:32">
      <c r="Y415" s="14"/>
      <c r="Z415" s="14"/>
      <c r="AA415" s="14"/>
      <c r="AB415" s="14"/>
      <c r="AC415" s="14"/>
      <c r="AD415" s="14"/>
      <c r="AE415" s="14"/>
      <c r="AF415" s="14"/>
    </row>
    <row r="416" spans="25:32">
      <c r="Y416" s="14"/>
      <c r="Z416" s="14"/>
      <c r="AA416" s="14"/>
      <c r="AB416" s="14"/>
      <c r="AC416" s="14"/>
      <c r="AD416" s="14"/>
      <c r="AE416" s="14"/>
      <c r="AF416" s="14"/>
    </row>
    <row r="417" spans="25:32">
      <c r="Y417" s="14"/>
      <c r="Z417" s="14"/>
      <c r="AA417" s="14"/>
      <c r="AB417" s="14"/>
      <c r="AC417" s="14"/>
      <c r="AD417" s="14"/>
      <c r="AE417" s="14"/>
      <c r="AF417" s="14"/>
    </row>
    <row r="418" spans="25:32">
      <c r="Y418" s="14"/>
      <c r="Z418" s="14"/>
      <c r="AA418" s="14"/>
      <c r="AB418" s="14"/>
      <c r="AC418" s="14"/>
      <c r="AD418" s="14"/>
      <c r="AE418" s="14"/>
      <c r="AF418" s="14"/>
    </row>
    <row r="419" spans="25:32">
      <c r="Y419" s="14"/>
      <c r="Z419" s="14"/>
      <c r="AA419" s="14"/>
      <c r="AB419" s="14"/>
      <c r="AC419" s="14"/>
      <c r="AD419" s="14"/>
      <c r="AE419" s="14"/>
      <c r="AF419" s="14"/>
    </row>
    <row r="420" spans="25:32">
      <c r="Y420" s="14"/>
      <c r="Z420" s="14"/>
      <c r="AA420" s="14"/>
      <c r="AB420" s="14"/>
      <c r="AC420" s="14"/>
      <c r="AD420" s="14"/>
      <c r="AE420" s="14"/>
      <c r="AF420" s="14"/>
    </row>
    <row r="421" spans="25:32">
      <c r="Y421" s="14"/>
      <c r="Z421" s="14"/>
      <c r="AA421" s="14"/>
      <c r="AB421" s="14"/>
      <c r="AC421" s="14"/>
      <c r="AD421" s="14"/>
      <c r="AE421" s="14"/>
      <c r="AF421" s="14"/>
    </row>
    <row r="422" spans="25:32">
      <c r="Y422" s="14"/>
      <c r="Z422" s="14"/>
      <c r="AA422" s="14"/>
      <c r="AB422" s="14"/>
      <c r="AC422" s="14"/>
      <c r="AD422" s="14"/>
      <c r="AE422" s="14"/>
      <c r="AF422" s="14"/>
    </row>
    <row r="423" spans="25:32">
      <c r="Y423" s="14"/>
      <c r="Z423" s="14"/>
      <c r="AA423" s="14"/>
      <c r="AB423" s="14"/>
      <c r="AC423" s="14"/>
      <c r="AD423" s="14"/>
      <c r="AE423" s="14"/>
      <c r="AF423" s="14"/>
    </row>
    <row r="424" spans="25:32">
      <c r="Y424" s="14"/>
      <c r="Z424" s="14"/>
      <c r="AA424" s="14"/>
      <c r="AB424" s="14"/>
      <c r="AC424" s="14"/>
      <c r="AD424" s="14"/>
      <c r="AE424" s="14"/>
      <c r="AF424" s="14"/>
    </row>
    <row r="425" spans="25:32">
      <c r="Y425" s="14"/>
      <c r="Z425" s="14"/>
      <c r="AA425" s="14"/>
      <c r="AB425" s="14"/>
      <c r="AC425" s="14"/>
      <c r="AD425" s="14"/>
      <c r="AE425" s="14"/>
      <c r="AF425" s="14"/>
    </row>
    <row r="426" spans="25:32">
      <c r="Y426" s="14"/>
      <c r="Z426" s="14"/>
      <c r="AA426" s="14"/>
      <c r="AB426" s="14"/>
      <c r="AC426" s="14"/>
      <c r="AD426" s="14"/>
      <c r="AE426" s="14"/>
      <c r="AF426" s="14"/>
    </row>
    <row r="427" spans="25:32">
      <c r="Y427" s="14"/>
      <c r="Z427" s="14"/>
      <c r="AA427" s="14"/>
      <c r="AB427" s="14"/>
      <c r="AC427" s="14"/>
      <c r="AD427" s="14"/>
      <c r="AE427" s="14"/>
      <c r="AF427" s="14"/>
    </row>
    <row r="428" spans="25:32">
      <c r="Y428" s="14"/>
      <c r="Z428" s="14"/>
      <c r="AA428" s="14"/>
      <c r="AB428" s="14"/>
      <c r="AC428" s="14"/>
      <c r="AD428" s="14"/>
      <c r="AE428" s="14"/>
      <c r="AF428" s="14"/>
    </row>
    <row r="429" spans="25:32">
      <c r="Y429" s="14"/>
      <c r="Z429" s="14"/>
      <c r="AA429" s="14"/>
      <c r="AB429" s="14"/>
      <c r="AC429" s="14"/>
      <c r="AD429" s="14"/>
      <c r="AE429" s="14"/>
      <c r="AF429" s="14"/>
    </row>
    <row r="430" spans="25:32">
      <c r="Y430" s="14"/>
      <c r="Z430" s="14"/>
      <c r="AA430" s="14"/>
      <c r="AB430" s="14"/>
      <c r="AC430" s="14"/>
      <c r="AD430" s="14"/>
      <c r="AE430" s="14"/>
      <c r="AF430" s="14"/>
    </row>
    <row r="431" spans="25:32">
      <c r="Y431" s="14"/>
      <c r="Z431" s="14"/>
      <c r="AA431" s="14"/>
      <c r="AB431" s="14"/>
      <c r="AC431" s="14"/>
      <c r="AD431" s="14"/>
      <c r="AE431" s="14"/>
      <c r="AF431" s="14"/>
    </row>
    <row r="432" spans="25:32">
      <c r="Y432" s="14"/>
      <c r="Z432" s="14"/>
      <c r="AA432" s="14"/>
      <c r="AB432" s="14"/>
      <c r="AC432" s="14"/>
      <c r="AD432" s="14"/>
      <c r="AE432" s="14"/>
      <c r="AF432" s="14"/>
    </row>
    <row r="433" spans="25:32">
      <c r="Y433" s="14"/>
      <c r="Z433" s="14"/>
      <c r="AA433" s="14"/>
      <c r="AB433" s="14"/>
      <c r="AC433" s="14"/>
      <c r="AD433" s="14"/>
      <c r="AE433" s="14"/>
      <c r="AF433" s="14"/>
    </row>
    <row r="434" spans="25:32">
      <c r="Y434" s="14"/>
      <c r="Z434" s="14"/>
      <c r="AA434" s="14"/>
      <c r="AB434" s="14"/>
      <c r="AC434" s="14"/>
      <c r="AD434" s="14"/>
      <c r="AE434" s="14"/>
      <c r="AF434" s="14"/>
    </row>
    <row r="435" spans="25:32">
      <c r="Y435" s="14"/>
      <c r="Z435" s="14"/>
      <c r="AA435" s="14"/>
      <c r="AB435" s="14"/>
      <c r="AC435" s="14"/>
      <c r="AD435" s="14"/>
      <c r="AE435" s="14"/>
      <c r="AF435" s="14"/>
    </row>
    <row r="436" spans="25:32">
      <c r="Y436" s="14"/>
      <c r="Z436" s="14"/>
      <c r="AA436" s="14"/>
      <c r="AB436" s="14"/>
      <c r="AC436" s="14"/>
      <c r="AD436" s="14"/>
      <c r="AE436" s="14"/>
      <c r="AF436" s="14"/>
    </row>
    <row r="437" spans="25:32">
      <c r="Y437" s="14"/>
      <c r="Z437" s="14"/>
      <c r="AA437" s="14"/>
      <c r="AB437" s="14"/>
      <c r="AC437" s="14"/>
      <c r="AD437" s="14"/>
      <c r="AE437" s="14"/>
      <c r="AF437" s="14"/>
    </row>
    <row r="438" spans="25:32">
      <c r="Y438" s="14"/>
      <c r="Z438" s="14"/>
      <c r="AA438" s="14"/>
      <c r="AB438" s="14"/>
      <c r="AC438" s="14"/>
      <c r="AD438" s="14"/>
      <c r="AE438" s="14"/>
      <c r="AF438" s="14"/>
    </row>
    <row r="439" spans="25:32">
      <c r="Y439" s="14"/>
      <c r="Z439" s="14"/>
      <c r="AA439" s="14"/>
      <c r="AB439" s="14"/>
      <c r="AC439" s="14"/>
      <c r="AD439" s="14"/>
      <c r="AE439" s="14"/>
      <c r="AF439" s="14"/>
    </row>
    <row r="440" spans="25:32">
      <c r="Y440" s="14"/>
      <c r="Z440" s="14"/>
      <c r="AA440" s="14"/>
      <c r="AB440" s="14"/>
      <c r="AC440" s="14"/>
      <c r="AD440" s="14"/>
      <c r="AE440" s="14"/>
      <c r="AF440" s="14"/>
    </row>
    <row r="441" spans="25:32">
      <c r="Y441" s="14"/>
      <c r="Z441" s="14"/>
      <c r="AA441" s="14"/>
      <c r="AB441" s="14"/>
      <c r="AC441" s="14"/>
      <c r="AD441" s="14"/>
      <c r="AE441" s="14"/>
      <c r="AF441" s="14"/>
    </row>
    <row r="442" spans="25:32">
      <c r="Y442" s="14"/>
      <c r="Z442" s="14"/>
      <c r="AA442" s="14"/>
      <c r="AB442" s="14"/>
      <c r="AC442" s="14"/>
      <c r="AD442" s="14"/>
      <c r="AE442" s="14"/>
      <c r="AF442" s="14"/>
    </row>
    <row r="443" spans="25:32">
      <c r="Y443" s="14"/>
      <c r="Z443" s="14"/>
      <c r="AA443" s="14"/>
      <c r="AB443" s="14"/>
      <c r="AC443" s="14"/>
      <c r="AD443" s="14"/>
      <c r="AE443" s="14"/>
      <c r="AF443" s="14"/>
    </row>
    <row r="444" spans="25:32">
      <c r="Y444" s="14"/>
      <c r="Z444" s="14"/>
      <c r="AA444" s="14"/>
      <c r="AB444" s="14"/>
      <c r="AC444" s="14"/>
      <c r="AD444" s="14"/>
      <c r="AE444" s="14"/>
      <c r="AF444" s="14"/>
    </row>
    <row r="445" spans="25:32">
      <c r="Y445" s="14"/>
      <c r="Z445" s="14"/>
      <c r="AA445" s="14"/>
      <c r="AB445" s="14"/>
      <c r="AC445" s="14"/>
      <c r="AD445" s="14"/>
      <c r="AE445" s="14"/>
      <c r="AF445" s="14"/>
    </row>
    <row r="446" spans="25:32">
      <c r="Y446" s="14"/>
      <c r="Z446" s="14"/>
      <c r="AA446" s="14"/>
      <c r="AB446" s="14"/>
      <c r="AC446" s="14"/>
      <c r="AD446" s="14"/>
      <c r="AE446" s="14"/>
      <c r="AF446" s="14"/>
    </row>
    <row r="447" spans="25:32">
      <c r="Y447" s="14"/>
      <c r="Z447" s="14"/>
      <c r="AA447" s="14"/>
      <c r="AB447" s="14"/>
      <c r="AC447" s="14"/>
      <c r="AD447" s="14"/>
      <c r="AE447" s="14"/>
      <c r="AF447" s="14"/>
    </row>
    <row r="448" spans="25:32">
      <c r="Y448" s="14"/>
      <c r="Z448" s="14"/>
      <c r="AA448" s="14"/>
      <c r="AB448" s="14"/>
      <c r="AC448" s="14"/>
      <c r="AD448" s="14"/>
      <c r="AE448" s="14"/>
      <c r="AF448" s="14"/>
    </row>
    <row r="449" spans="25:32">
      <c r="Y449" s="14"/>
      <c r="Z449" s="14"/>
      <c r="AA449" s="14"/>
      <c r="AB449" s="14"/>
      <c r="AC449" s="14"/>
      <c r="AD449" s="14"/>
      <c r="AE449" s="14"/>
      <c r="AF449" s="14"/>
    </row>
    <row r="450" spans="25:32">
      <c r="Y450" s="14"/>
      <c r="Z450" s="14"/>
      <c r="AA450" s="14"/>
      <c r="AB450" s="14"/>
      <c r="AC450" s="14"/>
      <c r="AD450" s="14"/>
      <c r="AE450" s="14"/>
      <c r="AF450" s="14"/>
    </row>
    <row r="451" spans="25:32">
      <c r="Y451" s="14"/>
      <c r="Z451" s="14"/>
      <c r="AA451" s="14"/>
      <c r="AB451" s="14"/>
      <c r="AC451" s="14"/>
      <c r="AD451" s="14"/>
      <c r="AE451" s="14"/>
      <c r="AF451" s="14"/>
    </row>
    <row r="452" spans="25:32">
      <c r="Y452" s="14"/>
      <c r="Z452" s="14"/>
      <c r="AA452" s="14"/>
      <c r="AB452" s="14"/>
      <c r="AC452" s="14"/>
      <c r="AD452" s="14"/>
      <c r="AE452" s="14"/>
      <c r="AF452" s="14"/>
    </row>
    <row r="453" spans="25:32">
      <c r="Y453" s="14"/>
      <c r="Z453" s="14"/>
      <c r="AA453" s="14"/>
      <c r="AB453" s="14"/>
      <c r="AC453" s="14"/>
      <c r="AD453" s="14"/>
      <c r="AE453" s="14"/>
      <c r="AF453" s="14"/>
    </row>
    <row r="454" spans="25:32">
      <c r="Y454" s="14"/>
      <c r="Z454" s="14"/>
      <c r="AA454" s="14"/>
      <c r="AB454" s="14"/>
      <c r="AC454" s="14"/>
      <c r="AD454" s="14"/>
      <c r="AE454" s="14"/>
      <c r="AF454" s="14"/>
    </row>
    <row r="455" spans="25:32">
      <c r="Y455" s="14"/>
      <c r="Z455" s="14"/>
      <c r="AA455" s="14"/>
      <c r="AB455" s="14"/>
      <c r="AC455" s="14"/>
      <c r="AD455" s="14"/>
      <c r="AE455" s="14"/>
      <c r="AF455" s="14"/>
    </row>
    <row r="456" spans="25:32">
      <c r="Y456" s="14"/>
      <c r="Z456" s="14"/>
      <c r="AA456" s="14"/>
      <c r="AB456" s="14"/>
      <c r="AC456" s="14"/>
      <c r="AD456" s="14"/>
      <c r="AE456" s="14"/>
      <c r="AF456" s="14"/>
    </row>
    <row r="457" spans="25:32">
      <c r="Y457" s="14"/>
      <c r="Z457" s="14"/>
      <c r="AA457" s="14"/>
      <c r="AB457" s="14"/>
      <c r="AC457" s="14"/>
      <c r="AD457" s="14"/>
      <c r="AE457" s="14"/>
      <c r="AF457" s="14"/>
    </row>
    <row r="458" spans="25:32">
      <c r="Y458" s="14"/>
      <c r="Z458" s="14"/>
      <c r="AA458" s="14"/>
      <c r="AB458" s="14"/>
      <c r="AC458" s="14"/>
      <c r="AD458" s="14"/>
      <c r="AE458" s="14"/>
      <c r="AF458" s="14"/>
    </row>
    <row r="459" spans="25:32">
      <c r="Y459" s="14"/>
      <c r="Z459" s="14"/>
      <c r="AA459" s="14"/>
      <c r="AB459" s="14"/>
      <c r="AC459" s="14"/>
      <c r="AD459" s="14"/>
      <c r="AE459" s="14"/>
      <c r="AF459" s="14"/>
    </row>
    <row r="460" spans="25:32">
      <c r="Y460" s="14"/>
      <c r="Z460" s="14"/>
      <c r="AA460" s="14"/>
      <c r="AB460" s="14"/>
      <c r="AC460" s="14"/>
      <c r="AD460" s="14"/>
      <c r="AE460" s="14"/>
      <c r="AF460" s="14"/>
    </row>
    <row r="461" spans="25:32">
      <c r="Y461" s="14"/>
      <c r="Z461" s="14"/>
      <c r="AA461" s="14"/>
      <c r="AB461" s="14"/>
      <c r="AC461" s="14"/>
      <c r="AD461" s="14"/>
      <c r="AE461" s="14"/>
      <c r="AF461" s="14"/>
    </row>
    <row r="462" spans="25:32">
      <c r="Y462" s="14"/>
      <c r="Z462" s="14"/>
      <c r="AA462" s="14"/>
      <c r="AB462" s="14"/>
      <c r="AC462" s="14"/>
      <c r="AD462" s="14"/>
      <c r="AE462" s="14"/>
      <c r="AF462" s="14"/>
    </row>
    <row r="463" spans="25:32">
      <c r="Y463" s="14"/>
      <c r="Z463" s="14"/>
      <c r="AA463" s="14"/>
      <c r="AB463" s="14"/>
      <c r="AC463" s="14"/>
      <c r="AD463" s="14"/>
      <c r="AE463" s="14"/>
      <c r="AF463" s="14"/>
    </row>
    <row r="464" spans="25:32">
      <c r="Y464" s="14"/>
      <c r="Z464" s="14"/>
      <c r="AA464" s="14"/>
      <c r="AB464" s="14"/>
      <c r="AC464" s="14"/>
      <c r="AD464" s="14"/>
      <c r="AE464" s="14"/>
      <c r="AF464" s="14"/>
    </row>
    <row r="465" spans="25:32">
      <c r="Y465" s="14"/>
      <c r="Z465" s="14"/>
      <c r="AA465" s="14"/>
      <c r="AB465" s="14"/>
      <c r="AC465" s="14"/>
      <c r="AD465" s="14"/>
      <c r="AE465" s="14"/>
      <c r="AF465" s="14"/>
    </row>
    <row r="466" spans="25:32">
      <c r="Y466" s="14"/>
      <c r="Z466" s="14"/>
      <c r="AA466" s="14"/>
      <c r="AB466" s="14"/>
      <c r="AC466" s="14"/>
      <c r="AD466" s="14"/>
      <c r="AE466" s="14"/>
      <c r="AF466" s="14"/>
    </row>
    <row r="467" spans="25:32">
      <c r="Y467" s="14"/>
      <c r="Z467" s="14"/>
      <c r="AA467" s="14"/>
      <c r="AB467" s="14"/>
      <c r="AC467" s="14"/>
      <c r="AD467" s="14"/>
      <c r="AE467" s="14"/>
      <c r="AF467" s="14"/>
    </row>
    <row r="468" spans="25:32">
      <c r="Y468" s="14"/>
      <c r="Z468" s="14"/>
      <c r="AA468" s="14"/>
      <c r="AB468" s="14"/>
      <c r="AC468" s="14"/>
      <c r="AD468" s="14"/>
      <c r="AE468" s="14"/>
      <c r="AF468" s="14"/>
    </row>
    <row r="469" spans="25:32">
      <c r="Y469" s="14"/>
      <c r="Z469" s="14"/>
      <c r="AA469" s="14"/>
      <c r="AB469" s="14"/>
      <c r="AC469" s="14"/>
      <c r="AD469" s="14"/>
      <c r="AE469" s="14"/>
      <c r="AF469" s="14"/>
    </row>
    <row r="470" spans="25:32">
      <c r="Y470" s="14"/>
      <c r="Z470" s="14"/>
      <c r="AA470" s="14"/>
      <c r="AB470" s="14"/>
      <c r="AC470" s="14"/>
      <c r="AD470" s="14"/>
      <c r="AE470" s="14"/>
      <c r="AF470" s="14"/>
    </row>
    <row r="471" spans="25:32">
      <c r="Y471" s="14"/>
      <c r="Z471" s="14"/>
      <c r="AA471" s="14"/>
      <c r="AB471" s="14"/>
      <c r="AC471" s="14"/>
      <c r="AD471" s="14"/>
      <c r="AE471" s="14"/>
      <c r="AF471" s="14"/>
    </row>
    <row r="472" spans="25:32">
      <c r="Y472" s="14"/>
      <c r="Z472" s="14"/>
      <c r="AA472" s="14"/>
      <c r="AB472" s="14"/>
      <c r="AC472" s="14"/>
      <c r="AD472" s="14"/>
      <c r="AE472" s="14"/>
      <c r="AF472" s="14"/>
    </row>
    <row r="473" spans="25:32">
      <c r="Y473" s="14"/>
      <c r="Z473" s="14"/>
      <c r="AA473" s="14"/>
      <c r="AB473" s="14"/>
      <c r="AC473" s="14"/>
      <c r="AD473" s="14"/>
      <c r="AE473" s="14"/>
      <c r="AF473" s="14"/>
    </row>
    <row r="474" spans="25:32">
      <c r="Y474" s="14"/>
      <c r="Z474" s="14"/>
      <c r="AA474" s="14"/>
      <c r="AB474" s="14"/>
      <c r="AC474" s="14"/>
      <c r="AD474" s="14"/>
      <c r="AE474" s="14"/>
      <c r="AF474" s="14"/>
    </row>
    <row r="475" spans="25:32">
      <c r="Y475" s="14"/>
      <c r="Z475" s="14"/>
      <c r="AA475" s="14"/>
      <c r="AB475" s="14"/>
      <c r="AC475" s="14"/>
      <c r="AD475" s="14"/>
      <c r="AE475" s="14"/>
      <c r="AF475" s="14"/>
    </row>
    <row r="476" spans="25:32">
      <c r="Y476" s="14"/>
      <c r="Z476" s="14"/>
      <c r="AA476" s="14"/>
      <c r="AB476" s="14"/>
      <c r="AC476" s="14"/>
      <c r="AD476" s="14"/>
      <c r="AE476" s="14"/>
      <c r="AF476" s="14"/>
    </row>
    <row r="477" spans="25:32">
      <c r="Y477" s="14"/>
      <c r="Z477" s="14"/>
      <c r="AA477" s="14"/>
      <c r="AB477" s="14"/>
      <c r="AC477" s="14"/>
      <c r="AD477" s="14"/>
      <c r="AE477" s="14"/>
      <c r="AF477" s="14"/>
    </row>
    <row r="478" spans="25:32">
      <c r="Y478" s="14"/>
      <c r="Z478" s="14"/>
      <c r="AA478" s="14"/>
      <c r="AB478" s="14"/>
      <c r="AC478" s="14"/>
      <c r="AD478" s="14"/>
      <c r="AE478" s="14"/>
      <c r="AF478" s="14"/>
    </row>
    <row r="479" spans="25:32">
      <c r="Y479" s="14"/>
      <c r="Z479" s="14"/>
      <c r="AA479" s="14"/>
      <c r="AB479" s="14"/>
      <c r="AC479" s="14"/>
      <c r="AD479" s="14"/>
      <c r="AE479" s="14"/>
      <c r="AF479" s="14"/>
    </row>
    <row r="480" spans="25:32">
      <c r="Y480" s="14"/>
      <c r="Z480" s="14"/>
      <c r="AA480" s="14"/>
      <c r="AB480" s="14"/>
      <c r="AC480" s="14"/>
      <c r="AD480" s="14"/>
      <c r="AE480" s="14"/>
      <c r="AF480" s="14"/>
    </row>
    <row r="481" spans="25:32">
      <c r="Y481" s="14"/>
      <c r="Z481" s="14"/>
      <c r="AA481" s="14"/>
      <c r="AB481" s="14"/>
      <c r="AC481" s="14"/>
      <c r="AD481" s="14"/>
      <c r="AE481" s="14"/>
      <c r="AF481" s="14"/>
    </row>
    <row r="482" spans="25:32">
      <c r="Y482" s="14"/>
      <c r="Z482" s="14"/>
      <c r="AA482" s="14"/>
      <c r="AB482" s="14"/>
      <c r="AC482" s="14"/>
      <c r="AD482" s="14"/>
      <c r="AE482" s="14"/>
      <c r="AF482" s="14"/>
    </row>
    <row r="483" spans="25:32">
      <c r="Y483" s="14"/>
      <c r="Z483" s="14"/>
      <c r="AA483" s="14"/>
      <c r="AB483" s="14"/>
      <c r="AC483" s="14"/>
      <c r="AD483" s="14"/>
      <c r="AE483" s="14"/>
      <c r="AF483" s="14"/>
    </row>
    <row r="484" spans="25:32">
      <c r="Y484" s="14"/>
      <c r="Z484" s="14"/>
      <c r="AA484" s="14"/>
      <c r="AB484" s="14"/>
      <c r="AC484" s="14"/>
      <c r="AD484" s="14"/>
      <c r="AE484" s="14"/>
      <c r="AF484" s="14"/>
    </row>
    <row r="485" spans="25:32">
      <c r="Y485" s="14"/>
      <c r="Z485" s="14"/>
      <c r="AA485" s="14"/>
      <c r="AB485" s="14"/>
      <c r="AC485" s="14"/>
      <c r="AD485" s="14"/>
      <c r="AE485" s="14"/>
      <c r="AF485" s="14"/>
    </row>
    <row r="486" spans="25:32">
      <c r="Y486" s="14"/>
      <c r="Z486" s="14"/>
      <c r="AA486" s="14"/>
      <c r="AB486" s="14"/>
      <c r="AC486" s="14"/>
      <c r="AD486" s="14"/>
      <c r="AE486" s="14"/>
      <c r="AF486" s="14"/>
    </row>
    <row r="487" spans="25:32">
      <c r="Y487" s="14"/>
      <c r="Z487" s="14"/>
      <c r="AA487" s="14"/>
      <c r="AB487" s="14"/>
      <c r="AC487" s="14"/>
      <c r="AD487" s="14"/>
      <c r="AE487" s="14"/>
      <c r="AF487" s="14"/>
    </row>
    <row r="488" spans="25:32">
      <c r="Y488" s="14"/>
      <c r="Z488" s="14"/>
      <c r="AA488" s="14"/>
      <c r="AB488" s="14"/>
      <c r="AC488" s="14"/>
      <c r="AD488" s="14"/>
      <c r="AE488" s="14"/>
      <c r="AF488" s="14"/>
    </row>
    <row r="489" spans="25:32">
      <c r="Y489" s="14"/>
      <c r="Z489" s="14"/>
      <c r="AA489" s="14"/>
      <c r="AB489" s="14"/>
      <c r="AC489" s="14"/>
      <c r="AD489" s="14"/>
      <c r="AE489" s="14"/>
      <c r="AF489" s="14"/>
    </row>
    <row r="490" spans="25:32">
      <c r="Y490" s="14"/>
      <c r="Z490" s="14"/>
      <c r="AA490" s="14"/>
      <c r="AB490" s="14"/>
      <c r="AC490" s="14"/>
      <c r="AD490" s="14"/>
      <c r="AE490" s="14"/>
      <c r="AF490" s="14"/>
    </row>
    <row r="491" spans="25:32">
      <c r="Y491" s="14"/>
      <c r="Z491" s="14"/>
      <c r="AA491" s="14"/>
      <c r="AB491" s="14"/>
      <c r="AC491" s="14"/>
      <c r="AD491" s="14"/>
      <c r="AE491" s="14"/>
      <c r="AF491" s="14"/>
    </row>
    <row r="492" spans="25:32">
      <c r="Y492" s="14"/>
      <c r="Z492" s="14"/>
      <c r="AA492" s="14"/>
      <c r="AB492" s="14"/>
      <c r="AC492" s="14"/>
      <c r="AD492" s="14"/>
      <c r="AE492" s="14"/>
      <c r="AF492" s="14"/>
    </row>
    <row r="493" spans="25:32">
      <c r="Y493" s="14"/>
      <c r="Z493" s="14"/>
      <c r="AA493" s="14"/>
      <c r="AB493" s="14"/>
      <c r="AC493" s="14"/>
      <c r="AD493" s="14"/>
      <c r="AE493" s="14"/>
      <c r="AF493" s="14"/>
    </row>
    <row r="494" spans="25:32">
      <c r="Y494" s="14"/>
      <c r="Z494" s="14"/>
      <c r="AA494" s="14"/>
      <c r="AB494" s="14"/>
      <c r="AC494" s="14"/>
      <c r="AD494" s="14"/>
      <c r="AE494" s="14"/>
      <c r="AF494" s="14"/>
    </row>
    <row r="495" spans="25:32">
      <c r="Y495" s="14"/>
      <c r="Z495" s="14"/>
      <c r="AA495" s="14"/>
      <c r="AB495" s="14"/>
      <c r="AC495" s="14"/>
      <c r="AD495" s="14"/>
      <c r="AE495" s="14"/>
      <c r="AF495" s="14"/>
    </row>
    <row r="496" spans="25:32">
      <c r="Y496" s="14"/>
      <c r="Z496" s="14"/>
      <c r="AA496" s="14"/>
      <c r="AB496" s="14"/>
      <c r="AC496" s="14"/>
      <c r="AD496" s="14"/>
      <c r="AE496" s="14"/>
      <c r="AF496" s="14"/>
    </row>
    <row r="497" spans="25:32">
      <c r="Y497" s="14"/>
      <c r="Z497" s="14"/>
      <c r="AA497" s="14"/>
      <c r="AB497" s="14"/>
      <c r="AC497" s="14"/>
      <c r="AD497" s="14"/>
      <c r="AE497" s="14"/>
      <c r="AF497" s="14"/>
    </row>
    <row r="498" spans="25:32">
      <c r="Y498" s="14"/>
      <c r="Z498" s="14"/>
      <c r="AA498" s="14"/>
      <c r="AB498" s="14"/>
      <c r="AC498" s="14"/>
      <c r="AD498" s="14"/>
      <c r="AE498" s="14"/>
      <c r="AF498" s="14"/>
    </row>
    <row r="499" spans="25:32">
      <c r="Y499" s="14"/>
      <c r="Z499" s="14"/>
      <c r="AA499" s="14"/>
      <c r="AB499" s="14"/>
      <c r="AC499" s="14"/>
      <c r="AD499" s="14"/>
      <c r="AE499" s="14"/>
      <c r="AF499" s="14"/>
    </row>
    <row r="500" spans="25:32">
      <c r="Y500" s="14"/>
      <c r="Z500" s="14"/>
      <c r="AA500" s="14"/>
      <c r="AB500" s="14"/>
      <c r="AC500" s="14"/>
      <c r="AD500" s="14"/>
      <c r="AE500" s="14"/>
      <c r="AF500" s="14"/>
    </row>
    <row r="501" spans="25:32">
      <c r="Y501" s="14"/>
      <c r="Z501" s="14"/>
      <c r="AA501" s="14"/>
      <c r="AB501" s="14"/>
      <c r="AC501" s="14"/>
      <c r="AD501" s="14"/>
      <c r="AE501" s="14"/>
      <c r="AF501" s="14"/>
    </row>
    <row r="502" spans="25:32">
      <c r="Y502" s="14"/>
      <c r="Z502" s="14"/>
      <c r="AA502" s="14"/>
      <c r="AB502" s="14"/>
      <c r="AC502" s="14"/>
      <c r="AD502" s="14"/>
      <c r="AE502" s="14"/>
      <c r="AF502" s="14"/>
    </row>
    <row r="503" spans="25:32">
      <c r="Y503" s="14"/>
      <c r="Z503" s="14"/>
      <c r="AA503" s="14"/>
      <c r="AB503" s="14"/>
      <c r="AC503" s="14"/>
      <c r="AD503" s="14"/>
      <c r="AE503" s="14"/>
      <c r="AF503" s="14"/>
    </row>
    <row r="504" spans="25:32">
      <c r="Y504" s="14"/>
      <c r="Z504" s="14"/>
      <c r="AA504" s="14"/>
      <c r="AB504" s="14"/>
      <c r="AC504" s="14"/>
      <c r="AD504" s="14"/>
      <c r="AE504" s="14"/>
      <c r="AF504" s="14"/>
    </row>
    <row r="505" spans="25:32">
      <c r="Y505" s="14"/>
      <c r="Z505" s="14"/>
      <c r="AA505" s="14"/>
      <c r="AB505" s="14"/>
      <c r="AC505" s="14"/>
      <c r="AD505" s="14"/>
      <c r="AE505" s="14"/>
      <c r="AF505" s="14"/>
    </row>
    <row r="506" spans="25:32">
      <c r="Y506" s="14"/>
      <c r="Z506" s="14"/>
      <c r="AA506" s="14"/>
      <c r="AB506" s="14"/>
      <c r="AC506" s="14"/>
      <c r="AD506" s="14"/>
      <c r="AE506" s="14"/>
      <c r="AF506" s="14"/>
    </row>
    <row r="507" spans="25:32">
      <c r="Y507" s="14"/>
      <c r="Z507" s="14"/>
      <c r="AA507" s="14"/>
      <c r="AB507" s="14"/>
      <c r="AC507" s="14"/>
      <c r="AD507" s="14"/>
      <c r="AE507" s="14"/>
      <c r="AF507" s="14"/>
    </row>
    <row r="508" spans="25:32">
      <c r="Y508" s="14"/>
      <c r="Z508" s="14"/>
      <c r="AA508" s="14"/>
      <c r="AB508" s="14"/>
      <c r="AC508" s="14"/>
      <c r="AD508" s="14"/>
      <c r="AE508" s="14"/>
      <c r="AF508" s="14"/>
    </row>
    <row r="509" spans="25:32">
      <c r="Y509" s="14"/>
      <c r="Z509" s="14"/>
      <c r="AA509" s="14"/>
      <c r="AB509" s="14"/>
      <c r="AC509" s="14"/>
      <c r="AD509" s="14"/>
      <c r="AE509" s="14"/>
      <c r="AF509" s="14"/>
    </row>
    <row r="510" spans="25:32">
      <c r="Y510" s="14"/>
      <c r="Z510" s="14"/>
      <c r="AA510" s="14"/>
      <c r="AB510" s="14"/>
      <c r="AC510" s="14"/>
      <c r="AD510" s="14"/>
      <c r="AE510" s="14"/>
      <c r="AF510" s="14"/>
    </row>
    <row r="511" spans="25:32">
      <c r="Y511" s="14"/>
      <c r="Z511" s="14"/>
      <c r="AA511" s="14"/>
      <c r="AB511" s="14"/>
      <c r="AC511" s="14"/>
      <c r="AD511" s="14"/>
      <c r="AE511" s="14"/>
      <c r="AF511" s="14"/>
    </row>
    <row r="512" spans="25:32">
      <c r="Y512" s="14"/>
      <c r="Z512" s="14"/>
      <c r="AA512" s="14"/>
      <c r="AB512" s="14"/>
      <c r="AC512" s="14"/>
      <c r="AD512" s="14"/>
      <c r="AE512" s="14"/>
      <c r="AF512" s="14"/>
    </row>
    <row r="513" spans="25:32">
      <c r="Y513" s="14"/>
      <c r="Z513" s="14"/>
      <c r="AA513" s="14"/>
      <c r="AB513" s="14"/>
      <c r="AC513" s="14"/>
      <c r="AD513" s="14"/>
      <c r="AE513" s="14"/>
      <c r="AF513" s="14"/>
    </row>
    <row r="514" spans="25:32">
      <c r="Y514" s="14"/>
      <c r="Z514" s="14"/>
      <c r="AA514" s="14"/>
      <c r="AB514" s="14"/>
      <c r="AC514" s="14"/>
      <c r="AD514" s="14"/>
      <c r="AE514" s="14"/>
      <c r="AF514" s="14"/>
    </row>
    <row r="515" spans="25:32">
      <c r="Y515" s="14"/>
      <c r="Z515" s="14"/>
      <c r="AA515" s="14"/>
      <c r="AB515" s="14"/>
      <c r="AC515" s="14"/>
      <c r="AD515" s="14"/>
      <c r="AE515" s="14"/>
      <c r="AF515" s="14"/>
    </row>
    <row r="516" spans="25:32">
      <c r="Y516" s="14"/>
      <c r="Z516" s="14"/>
      <c r="AA516" s="14"/>
      <c r="AB516" s="14"/>
      <c r="AC516" s="14"/>
      <c r="AD516" s="14"/>
      <c r="AE516" s="14"/>
      <c r="AF516" s="14"/>
    </row>
    <row r="517" spans="25:32">
      <c r="Y517" s="14"/>
      <c r="Z517" s="14"/>
      <c r="AA517" s="14"/>
      <c r="AB517" s="14"/>
      <c r="AC517" s="14"/>
      <c r="AD517" s="14"/>
      <c r="AE517" s="14"/>
      <c r="AF517" s="14"/>
    </row>
    <row r="518" spans="25:32">
      <c r="Y518" s="14"/>
      <c r="Z518" s="14"/>
      <c r="AA518" s="14"/>
      <c r="AB518" s="14"/>
      <c r="AC518" s="14"/>
      <c r="AD518" s="14"/>
      <c r="AE518" s="14"/>
      <c r="AF518" s="14"/>
    </row>
    <row r="519" spans="25:32">
      <c r="Y519" s="14"/>
      <c r="Z519" s="14"/>
      <c r="AA519" s="14"/>
      <c r="AB519" s="14"/>
      <c r="AC519" s="14"/>
      <c r="AD519" s="14"/>
      <c r="AE519" s="14"/>
      <c r="AF519" s="14"/>
    </row>
    <row r="520" spans="25:32">
      <c r="Y520" s="14"/>
      <c r="Z520" s="14"/>
      <c r="AA520" s="14"/>
      <c r="AB520" s="14"/>
      <c r="AC520" s="14"/>
      <c r="AD520" s="14"/>
      <c r="AE520" s="14"/>
      <c r="AF520" s="14"/>
    </row>
    <row r="521" spans="25:32">
      <c r="Y521" s="14"/>
      <c r="Z521" s="14"/>
      <c r="AA521" s="14"/>
      <c r="AB521" s="14"/>
      <c r="AC521" s="14"/>
      <c r="AD521" s="14"/>
      <c r="AE521" s="14"/>
      <c r="AF521" s="14"/>
    </row>
    <row r="522" spans="25:32">
      <c r="Y522" s="14"/>
      <c r="Z522" s="14"/>
      <c r="AA522" s="14"/>
      <c r="AB522" s="14"/>
      <c r="AC522" s="14"/>
      <c r="AD522" s="14"/>
      <c r="AE522" s="14"/>
      <c r="AF522" s="14"/>
    </row>
    <row r="523" spans="25:32">
      <c r="Y523" s="14"/>
      <c r="Z523" s="14"/>
      <c r="AA523" s="14"/>
      <c r="AB523" s="14"/>
      <c r="AC523" s="14"/>
      <c r="AD523" s="14"/>
      <c r="AE523" s="14"/>
      <c r="AF523" s="14"/>
    </row>
    <row r="524" spans="25:32">
      <c r="Y524" s="14"/>
      <c r="Z524" s="14"/>
      <c r="AA524" s="14"/>
      <c r="AB524" s="14"/>
      <c r="AC524" s="14"/>
      <c r="AD524" s="14"/>
      <c r="AE524" s="14"/>
      <c r="AF524" s="14"/>
    </row>
    <row r="525" spans="25:32">
      <c r="Y525" s="14"/>
      <c r="Z525" s="14"/>
      <c r="AA525" s="14"/>
      <c r="AB525" s="14"/>
      <c r="AC525" s="14"/>
      <c r="AD525" s="14"/>
      <c r="AE525" s="14"/>
      <c r="AF525" s="14"/>
    </row>
    <row r="526" spans="25:32">
      <c r="Y526" s="14"/>
      <c r="Z526" s="14"/>
      <c r="AA526" s="14"/>
      <c r="AB526" s="14"/>
      <c r="AC526" s="14"/>
      <c r="AD526" s="14"/>
      <c r="AE526" s="14"/>
      <c r="AF526" s="14"/>
    </row>
    <row r="527" spans="25:32">
      <c r="Y527" s="14"/>
      <c r="Z527" s="14"/>
      <c r="AA527" s="14"/>
      <c r="AB527" s="14"/>
      <c r="AC527" s="14"/>
      <c r="AD527" s="14"/>
      <c r="AE527" s="14"/>
      <c r="AF527" s="14"/>
    </row>
    <row r="528" spans="25:32">
      <c r="Y528" s="14"/>
      <c r="Z528" s="14"/>
      <c r="AA528" s="14"/>
      <c r="AB528" s="14"/>
      <c r="AC528" s="14"/>
      <c r="AD528" s="14"/>
      <c r="AE528" s="14"/>
      <c r="AF528" s="14"/>
    </row>
    <row r="529" spans="25:32">
      <c r="Y529" s="14"/>
      <c r="Z529" s="14"/>
      <c r="AA529" s="14"/>
      <c r="AB529" s="14"/>
      <c r="AC529" s="14"/>
      <c r="AD529" s="14"/>
      <c r="AE529" s="14"/>
      <c r="AF529" s="14"/>
    </row>
    <row r="530" spans="25:32">
      <c r="Y530" s="14"/>
      <c r="Z530" s="14"/>
      <c r="AA530" s="14"/>
      <c r="AB530" s="14"/>
      <c r="AC530" s="14"/>
      <c r="AD530" s="14"/>
      <c r="AE530" s="14"/>
      <c r="AF530" s="14"/>
    </row>
    <row r="531" spans="25:32">
      <c r="Y531" s="14"/>
      <c r="Z531" s="14"/>
      <c r="AA531" s="14"/>
      <c r="AB531" s="14"/>
      <c r="AC531" s="14"/>
      <c r="AD531" s="14"/>
      <c r="AE531" s="14"/>
      <c r="AF531" s="14"/>
    </row>
    <row r="532" spans="25:32">
      <c r="Y532" s="14"/>
      <c r="Z532" s="14"/>
      <c r="AA532" s="14"/>
      <c r="AB532" s="14"/>
      <c r="AC532" s="14"/>
      <c r="AD532" s="14"/>
      <c r="AE532" s="14"/>
      <c r="AF532" s="14"/>
    </row>
    <row r="533" spans="25:32">
      <c r="Y533" s="14"/>
      <c r="Z533" s="14"/>
      <c r="AA533" s="14"/>
      <c r="AB533" s="14"/>
      <c r="AC533" s="14"/>
      <c r="AD533" s="14"/>
      <c r="AE533" s="14"/>
      <c r="AF533" s="14"/>
    </row>
    <row r="534" spans="25:32">
      <c r="Y534" s="14"/>
      <c r="Z534" s="14"/>
      <c r="AA534" s="14"/>
      <c r="AB534" s="14"/>
      <c r="AC534" s="14"/>
      <c r="AD534" s="14"/>
      <c r="AE534" s="14"/>
      <c r="AF534" s="14"/>
    </row>
    <row r="535" spans="25:32">
      <c r="Y535" s="14"/>
      <c r="Z535" s="14"/>
      <c r="AA535" s="14"/>
      <c r="AB535" s="14"/>
      <c r="AC535" s="14"/>
      <c r="AD535" s="14"/>
      <c r="AE535" s="14"/>
      <c r="AF535" s="14"/>
    </row>
    <row r="536" spans="25:32">
      <c r="Y536" s="14"/>
      <c r="Z536" s="14"/>
      <c r="AA536" s="14"/>
      <c r="AB536" s="14"/>
      <c r="AC536" s="14"/>
      <c r="AD536" s="14"/>
      <c r="AE536" s="14"/>
      <c r="AF536" s="14"/>
    </row>
    <row r="537" spans="25:32">
      <c r="Y537" s="14"/>
      <c r="Z537" s="14"/>
      <c r="AA537" s="14"/>
      <c r="AB537" s="14"/>
      <c r="AC537" s="14"/>
      <c r="AD537" s="14"/>
      <c r="AE537" s="14"/>
      <c r="AF537" s="14"/>
    </row>
    <row r="538" spans="25:32">
      <c r="Y538" s="14"/>
      <c r="Z538" s="14"/>
      <c r="AA538" s="14"/>
      <c r="AB538" s="14"/>
      <c r="AC538" s="14"/>
      <c r="AD538" s="14"/>
      <c r="AE538" s="14"/>
      <c r="AF538" s="14"/>
    </row>
    <row r="539" spans="25:32">
      <c r="Y539" s="14"/>
      <c r="Z539" s="14"/>
      <c r="AA539" s="14"/>
      <c r="AB539" s="14"/>
      <c r="AC539" s="14"/>
      <c r="AD539" s="14"/>
      <c r="AE539" s="14"/>
      <c r="AF539" s="14"/>
    </row>
    <row r="540" spans="25:32">
      <c r="Y540" s="14"/>
      <c r="Z540" s="14"/>
      <c r="AA540" s="14"/>
      <c r="AB540" s="14"/>
      <c r="AC540" s="14"/>
      <c r="AD540" s="14"/>
      <c r="AE540" s="14"/>
      <c r="AF540" s="14"/>
    </row>
    <row r="541" spans="25:32">
      <c r="Y541" s="14"/>
      <c r="Z541" s="14"/>
      <c r="AA541" s="14"/>
      <c r="AB541" s="14"/>
      <c r="AC541" s="14"/>
      <c r="AD541" s="14"/>
      <c r="AE541" s="14"/>
      <c r="AF541" s="14"/>
    </row>
    <row r="542" spans="25:32">
      <c r="Y542" s="14"/>
      <c r="Z542" s="14"/>
      <c r="AA542" s="14"/>
      <c r="AB542" s="14"/>
      <c r="AC542" s="14"/>
      <c r="AD542" s="14"/>
      <c r="AE542" s="14"/>
      <c r="AF542" s="14"/>
    </row>
    <row r="543" spans="25:32">
      <c r="Y543" s="14"/>
      <c r="Z543" s="14"/>
      <c r="AA543" s="14"/>
      <c r="AB543" s="14"/>
      <c r="AC543" s="14"/>
      <c r="AD543" s="14"/>
      <c r="AE543" s="14"/>
      <c r="AF543" s="14"/>
    </row>
    <row r="544" spans="25:32">
      <c r="Y544" s="14"/>
      <c r="Z544" s="14"/>
      <c r="AA544" s="14"/>
      <c r="AB544" s="14"/>
      <c r="AC544" s="14"/>
      <c r="AD544" s="14"/>
      <c r="AE544" s="14"/>
      <c r="AF544" s="14"/>
    </row>
    <row r="545" spans="25:32">
      <c r="Y545" s="14"/>
      <c r="Z545" s="14"/>
      <c r="AA545" s="14"/>
      <c r="AB545" s="14"/>
      <c r="AC545" s="14"/>
      <c r="AD545" s="14"/>
      <c r="AE545" s="14"/>
      <c r="AF545" s="14"/>
    </row>
    <row r="546" spans="25:32">
      <c r="Y546" s="14"/>
      <c r="Z546" s="14"/>
      <c r="AA546" s="14"/>
      <c r="AB546" s="14"/>
      <c r="AC546" s="14"/>
      <c r="AD546" s="14"/>
      <c r="AE546" s="14"/>
      <c r="AF546" s="14"/>
    </row>
    <row r="547" spans="25:32">
      <c r="Y547" s="14"/>
      <c r="Z547" s="14"/>
      <c r="AA547" s="14"/>
      <c r="AB547" s="14"/>
      <c r="AC547" s="14"/>
      <c r="AD547" s="14"/>
      <c r="AE547" s="14"/>
      <c r="AF547" s="14"/>
    </row>
    <row r="548" spans="25:32">
      <c r="Y548" s="14"/>
      <c r="Z548" s="14"/>
      <c r="AA548" s="14"/>
      <c r="AB548" s="14"/>
      <c r="AC548" s="14"/>
      <c r="AD548" s="14"/>
      <c r="AE548" s="14"/>
      <c r="AF548" s="14"/>
    </row>
    <row r="549" spans="25:32">
      <c r="Y549" s="14"/>
      <c r="Z549" s="14"/>
      <c r="AA549" s="14"/>
      <c r="AB549" s="14"/>
      <c r="AC549" s="14"/>
      <c r="AD549" s="14"/>
      <c r="AE549" s="14"/>
      <c r="AF549" s="14"/>
    </row>
    <row r="550" spans="25:32">
      <c r="Y550" s="14"/>
      <c r="Z550" s="14"/>
      <c r="AA550" s="14"/>
      <c r="AB550" s="14"/>
      <c r="AC550" s="14"/>
      <c r="AD550" s="14"/>
      <c r="AE550" s="14"/>
      <c r="AF550" s="14"/>
    </row>
    <row r="551" spans="25:32">
      <c r="Y551" s="14"/>
      <c r="Z551" s="14"/>
      <c r="AA551" s="14"/>
      <c r="AB551" s="14"/>
      <c r="AC551" s="14"/>
      <c r="AD551" s="14"/>
      <c r="AE551" s="14"/>
      <c r="AF551" s="14"/>
    </row>
    <row r="552" spans="25:32">
      <c r="Y552" s="14"/>
      <c r="Z552" s="14"/>
      <c r="AA552" s="14"/>
      <c r="AB552" s="14"/>
      <c r="AC552" s="14"/>
      <c r="AD552" s="14"/>
      <c r="AE552" s="14"/>
      <c r="AF552" s="14"/>
    </row>
    <row r="553" spans="25:32">
      <c r="Y553" s="14"/>
      <c r="Z553" s="14"/>
      <c r="AA553" s="14"/>
      <c r="AB553" s="14"/>
      <c r="AC553" s="14"/>
      <c r="AD553" s="14"/>
      <c r="AE553" s="14"/>
      <c r="AF553" s="14"/>
    </row>
    <row r="554" spans="25:32">
      <c r="Y554" s="14"/>
      <c r="Z554" s="14"/>
      <c r="AA554" s="14"/>
      <c r="AB554" s="14"/>
      <c r="AC554" s="14"/>
      <c r="AD554" s="14"/>
      <c r="AE554" s="14"/>
      <c r="AF554" s="14"/>
    </row>
    <row r="555" spans="25:32">
      <c r="Y555" s="14"/>
      <c r="Z555" s="14"/>
      <c r="AA555" s="14"/>
      <c r="AB555" s="14"/>
      <c r="AC555" s="14"/>
      <c r="AD555" s="14"/>
      <c r="AE555" s="14"/>
      <c r="AF555" s="14"/>
    </row>
    <row r="556" spans="25:32">
      <c r="Y556" s="14"/>
      <c r="Z556" s="14"/>
      <c r="AA556" s="14"/>
      <c r="AB556" s="14"/>
      <c r="AC556" s="14"/>
      <c r="AD556" s="14"/>
      <c r="AE556" s="14"/>
      <c r="AF556" s="14"/>
    </row>
    <row r="557" spans="25:32">
      <c r="Y557" s="14"/>
      <c r="Z557" s="14"/>
      <c r="AA557" s="14"/>
      <c r="AB557" s="14"/>
      <c r="AC557" s="14"/>
      <c r="AD557" s="14"/>
      <c r="AE557" s="14"/>
      <c r="AF557" s="14"/>
    </row>
    <row r="558" spans="25:32">
      <c r="Y558" s="14"/>
      <c r="Z558" s="14"/>
      <c r="AA558" s="14"/>
      <c r="AB558" s="14"/>
      <c r="AC558" s="14"/>
      <c r="AD558" s="14"/>
      <c r="AE558" s="14"/>
      <c r="AF558" s="14"/>
    </row>
    <row r="559" spans="25:32">
      <c r="Y559" s="14"/>
      <c r="Z559" s="14"/>
      <c r="AA559" s="14"/>
      <c r="AB559" s="14"/>
      <c r="AC559" s="14"/>
      <c r="AD559" s="14"/>
      <c r="AE559" s="14"/>
      <c r="AF559" s="14"/>
    </row>
    <row r="560" spans="25:32">
      <c r="Y560" s="14"/>
      <c r="Z560" s="14"/>
      <c r="AA560" s="14"/>
      <c r="AB560" s="14"/>
      <c r="AC560" s="14"/>
      <c r="AD560" s="14"/>
      <c r="AE560" s="14"/>
      <c r="AF560" s="14"/>
    </row>
    <row r="561" spans="25:32">
      <c r="Y561" s="14"/>
      <c r="Z561" s="14"/>
      <c r="AA561" s="14"/>
      <c r="AB561" s="14"/>
      <c r="AC561" s="14"/>
      <c r="AD561" s="14"/>
      <c r="AE561" s="14"/>
      <c r="AF561" s="14"/>
    </row>
    <row r="562" spans="25:32">
      <c r="Y562" s="14"/>
      <c r="Z562" s="14"/>
      <c r="AA562" s="14"/>
      <c r="AB562" s="14"/>
      <c r="AC562" s="14"/>
      <c r="AD562" s="14"/>
      <c r="AE562" s="14"/>
      <c r="AF562" s="14"/>
    </row>
    <row r="563" spans="25:32">
      <c r="Y563" s="14"/>
      <c r="Z563" s="14"/>
      <c r="AA563" s="14"/>
      <c r="AB563" s="14"/>
      <c r="AC563" s="14"/>
      <c r="AD563" s="14"/>
      <c r="AE563" s="14"/>
      <c r="AF563" s="14"/>
    </row>
    <row r="564" spans="25:32">
      <c r="Y564" s="14"/>
      <c r="Z564" s="14"/>
      <c r="AA564" s="14"/>
      <c r="AB564" s="14"/>
      <c r="AC564" s="14"/>
      <c r="AD564" s="14"/>
      <c r="AE564" s="14"/>
      <c r="AF564" s="14"/>
    </row>
    <row r="565" spans="25:32">
      <c r="Y565" s="14"/>
      <c r="Z565" s="14"/>
      <c r="AA565" s="14"/>
      <c r="AB565" s="14"/>
      <c r="AC565" s="14"/>
      <c r="AD565" s="14"/>
      <c r="AE565" s="14"/>
      <c r="AF565" s="14"/>
    </row>
    <row r="566" spans="25:32">
      <c r="Y566" s="14"/>
      <c r="Z566" s="14"/>
      <c r="AA566" s="14"/>
      <c r="AB566" s="14"/>
      <c r="AC566" s="14"/>
      <c r="AD566" s="14"/>
      <c r="AE566" s="14"/>
      <c r="AF566" s="14"/>
    </row>
    <row r="567" spans="25:32">
      <c r="Y567" s="14"/>
      <c r="Z567" s="14"/>
      <c r="AA567" s="14"/>
      <c r="AB567" s="14"/>
      <c r="AC567" s="14"/>
      <c r="AD567" s="14"/>
      <c r="AE567" s="14"/>
      <c r="AF567" s="14"/>
    </row>
    <row r="568" spans="25:32">
      <c r="Y568" s="14"/>
      <c r="Z568" s="14"/>
      <c r="AA568" s="14"/>
      <c r="AB568" s="14"/>
      <c r="AC568" s="14"/>
      <c r="AD568" s="14"/>
      <c r="AE568" s="14"/>
      <c r="AF568" s="14"/>
    </row>
    <row r="569" spans="25:32">
      <c r="Y569" s="14"/>
      <c r="Z569" s="14"/>
      <c r="AA569" s="14"/>
      <c r="AB569" s="14"/>
      <c r="AC569" s="14"/>
      <c r="AD569" s="14"/>
      <c r="AE569" s="14"/>
      <c r="AF569" s="14"/>
    </row>
    <row r="570" spans="25:32">
      <c r="Y570" s="14"/>
      <c r="Z570" s="14"/>
      <c r="AA570" s="14"/>
      <c r="AB570" s="14"/>
      <c r="AC570" s="14"/>
      <c r="AD570" s="14"/>
      <c r="AE570" s="14"/>
      <c r="AF570" s="14"/>
    </row>
    <row r="571" spans="25:32">
      <c r="Y571" s="14"/>
      <c r="Z571" s="14"/>
      <c r="AA571" s="14"/>
      <c r="AB571" s="14"/>
      <c r="AC571" s="14"/>
      <c r="AD571" s="14"/>
      <c r="AE571" s="14"/>
      <c r="AF571" s="14"/>
    </row>
    <row r="572" spans="25:32">
      <c r="Y572" s="14"/>
      <c r="Z572" s="14"/>
      <c r="AA572" s="14"/>
      <c r="AB572" s="14"/>
      <c r="AC572" s="14"/>
      <c r="AD572" s="14"/>
      <c r="AE572" s="14"/>
      <c r="AF572" s="14"/>
    </row>
    <row r="573" spans="25:32">
      <c r="Y573" s="14"/>
      <c r="Z573" s="14"/>
      <c r="AA573" s="14"/>
      <c r="AB573" s="14"/>
      <c r="AC573" s="14"/>
      <c r="AD573" s="14"/>
      <c r="AE573" s="14"/>
      <c r="AF573" s="14"/>
    </row>
    <row r="574" spans="25:32">
      <c r="Y574" s="14"/>
      <c r="Z574" s="14"/>
      <c r="AA574" s="14"/>
      <c r="AB574" s="14"/>
      <c r="AC574" s="14"/>
      <c r="AD574" s="14"/>
      <c r="AE574" s="14"/>
      <c r="AF574" s="14"/>
    </row>
    <row r="575" spans="25:32">
      <c r="Y575" s="14"/>
      <c r="Z575" s="14"/>
      <c r="AA575" s="14"/>
      <c r="AB575" s="14"/>
      <c r="AC575" s="14"/>
      <c r="AD575" s="14"/>
      <c r="AE575" s="14"/>
      <c r="AF575" s="14"/>
    </row>
    <row r="576" spans="25:32">
      <c r="Y576" s="14"/>
      <c r="Z576" s="14"/>
      <c r="AA576" s="14"/>
      <c r="AB576" s="14"/>
      <c r="AC576" s="14"/>
      <c r="AD576" s="14"/>
      <c r="AE576" s="14"/>
      <c r="AF576" s="14"/>
    </row>
    <row r="577" spans="25:32">
      <c r="Y577" s="14"/>
      <c r="Z577" s="14"/>
      <c r="AA577" s="14"/>
      <c r="AB577" s="14"/>
      <c r="AC577" s="14"/>
      <c r="AD577" s="14"/>
      <c r="AE577" s="14"/>
      <c r="AF577" s="14"/>
    </row>
    <row r="578" spans="25:32">
      <c r="Y578" s="14"/>
      <c r="Z578" s="14"/>
      <c r="AA578" s="14"/>
      <c r="AB578" s="14"/>
      <c r="AC578" s="14"/>
      <c r="AD578" s="14"/>
      <c r="AE578" s="14"/>
      <c r="AF578" s="14"/>
    </row>
    <row r="579" spans="25:32">
      <c r="Y579" s="14"/>
      <c r="Z579" s="14"/>
      <c r="AA579" s="14"/>
      <c r="AB579" s="14"/>
      <c r="AC579" s="14"/>
      <c r="AD579" s="14"/>
      <c r="AE579" s="14"/>
      <c r="AF579" s="14"/>
    </row>
    <row r="580" spans="25:32">
      <c r="Y580" s="14"/>
      <c r="Z580" s="14"/>
      <c r="AA580" s="14"/>
      <c r="AB580" s="14"/>
      <c r="AC580" s="14"/>
      <c r="AD580" s="14"/>
      <c r="AE580" s="14"/>
      <c r="AF580" s="14"/>
    </row>
    <row r="581" spans="25:32">
      <c r="Y581" s="14"/>
      <c r="Z581" s="14"/>
      <c r="AA581" s="14"/>
      <c r="AB581" s="14"/>
      <c r="AC581" s="14"/>
      <c r="AD581" s="14"/>
      <c r="AE581" s="14"/>
      <c r="AF581" s="14"/>
    </row>
    <row r="582" spans="25:32">
      <c r="Y582" s="14"/>
      <c r="Z582" s="14"/>
      <c r="AA582" s="14"/>
      <c r="AB582" s="14"/>
      <c r="AC582" s="14"/>
      <c r="AD582" s="14"/>
      <c r="AE582" s="14"/>
      <c r="AF582" s="14"/>
    </row>
    <row r="583" spans="25:32">
      <c r="Y583" s="14"/>
      <c r="Z583" s="14"/>
      <c r="AA583" s="14"/>
      <c r="AB583" s="14"/>
      <c r="AC583" s="14"/>
      <c r="AD583" s="14"/>
      <c r="AE583" s="14"/>
      <c r="AF583" s="14"/>
    </row>
    <row r="584" spans="25:32">
      <c r="Y584" s="14"/>
      <c r="Z584" s="14"/>
      <c r="AA584" s="14"/>
      <c r="AB584" s="14"/>
      <c r="AC584" s="14"/>
      <c r="AD584" s="14"/>
      <c r="AE584" s="14"/>
      <c r="AF584" s="14"/>
    </row>
    <row r="585" spans="25:32">
      <c r="Y585" s="14"/>
      <c r="Z585" s="14"/>
      <c r="AA585" s="14"/>
      <c r="AB585" s="14"/>
      <c r="AC585" s="14"/>
      <c r="AD585" s="14"/>
      <c r="AE585" s="14"/>
      <c r="AF585" s="14"/>
    </row>
    <row r="586" spans="25:32">
      <c r="Y586" s="14"/>
      <c r="Z586" s="14"/>
      <c r="AA586" s="14"/>
      <c r="AB586" s="14"/>
      <c r="AC586" s="14"/>
      <c r="AD586" s="14"/>
      <c r="AE586" s="14"/>
      <c r="AF586" s="14"/>
    </row>
    <row r="587" spans="25:32">
      <c r="Y587" s="14"/>
      <c r="Z587" s="14"/>
      <c r="AA587" s="14"/>
      <c r="AB587" s="14"/>
      <c r="AC587" s="14"/>
      <c r="AD587" s="14"/>
      <c r="AE587" s="14"/>
      <c r="AF587" s="14"/>
    </row>
    <row r="588" spans="25:32">
      <c r="Y588" s="14"/>
      <c r="Z588" s="14"/>
      <c r="AA588" s="14"/>
      <c r="AB588" s="14"/>
      <c r="AC588" s="14"/>
      <c r="AD588" s="14"/>
      <c r="AE588" s="14"/>
      <c r="AF588" s="14"/>
    </row>
    <row r="589" spans="25:32">
      <c r="Y589" s="14"/>
      <c r="Z589" s="14"/>
      <c r="AA589" s="14"/>
      <c r="AB589" s="14"/>
      <c r="AC589" s="14"/>
      <c r="AD589" s="14"/>
      <c r="AE589" s="14"/>
      <c r="AF589" s="14"/>
    </row>
    <row r="590" spans="25:32">
      <c r="Y590" s="14"/>
      <c r="Z590" s="14"/>
      <c r="AA590" s="14"/>
      <c r="AB590" s="14"/>
      <c r="AC590" s="14"/>
      <c r="AD590" s="14"/>
      <c r="AE590" s="14"/>
      <c r="AF590" s="14"/>
    </row>
    <row r="591" spans="25:32">
      <c r="Y591" s="14"/>
      <c r="Z591" s="14"/>
      <c r="AA591" s="14"/>
      <c r="AB591" s="14"/>
      <c r="AC591" s="14"/>
      <c r="AD591" s="14"/>
      <c r="AE591" s="14"/>
      <c r="AF591" s="14"/>
    </row>
    <row r="592" spans="25:32">
      <c r="Y592" s="14"/>
      <c r="Z592" s="14"/>
      <c r="AA592" s="14"/>
      <c r="AB592" s="14"/>
      <c r="AC592" s="14"/>
      <c r="AD592" s="14"/>
      <c r="AE592" s="14"/>
      <c r="AF592" s="14"/>
    </row>
    <row r="593" spans="25:32">
      <c r="Y593" s="14"/>
      <c r="Z593" s="14"/>
      <c r="AA593" s="14"/>
      <c r="AB593" s="14"/>
      <c r="AC593" s="14"/>
      <c r="AD593" s="14"/>
      <c r="AE593" s="14"/>
      <c r="AF593" s="14"/>
    </row>
    <row r="594" spans="25:32">
      <c r="Y594" s="14"/>
      <c r="Z594" s="14"/>
      <c r="AA594" s="14"/>
      <c r="AB594" s="14"/>
      <c r="AC594" s="14"/>
      <c r="AD594" s="14"/>
      <c r="AE594" s="14"/>
      <c r="AF594" s="14"/>
    </row>
    <row r="595" spans="25:32">
      <c r="Y595" s="14"/>
      <c r="Z595" s="14"/>
      <c r="AA595" s="14"/>
      <c r="AB595" s="14"/>
      <c r="AC595" s="14"/>
      <c r="AD595" s="14"/>
      <c r="AE595" s="14"/>
      <c r="AF595" s="14"/>
    </row>
    <row r="596" spans="25:32">
      <c r="Y596" s="14"/>
      <c r="Z596" s="14"/>
      <c r="AA596" s="14"/>
      <c r="AB596" s="14"/>
      <c r="AC596" s="14"/>
      <c r="AD596" s="14"/>
      <c r="AE596" s="14"/>
      <c r="AF596" s="14"/>
    </row>
    <row r="597" spans="25:32">
      <c r="Y597" s="14"/>
      <c r="Z597" s="14"/>
      <c r="AA597" s="14"/>
      <c r="AB597" s="14"/>
      <c r="AC597" s="14"/>
      <c r="AD597" s="14"/>
      <c r="AE597" s="14"/>
      <c r="AF597" s="14"/>
    </row>
    <row r="598" spans="25:32">
      <c r="Y598" s="14"/>
      <c r="Z598" s="14"/>
      <c r="AA598" s="14"/>
      <c r="AB598" s="14"/>
      <c r="AC598" s="14"/>
      <c r="AD598" s="14"/>
      <c r="AE598" s="14"/>
      <c r="AF598" s="14"/>
    </row>
    <row r="599" spans="25:32">
      <c r="Y599" s="14"/>
      <c r="Z599" s="14"/>
      <c r="AA599" s="14"/>
      <c r="AB599" s="14"/>
      <c r="AC599" s="14"/>
      <c r="AD599" s="14"/>
      <c r="AE599" s="14"/>
      <c r="AF599" s="14"/>
    </row>
    <row r="600" spans="25:32">
      <c r="Y600" s="14"/>
      <c r="Z600" s="14"/>
      <c r="AA600" s="14"/>
      <c r="AB600" s="14"/>
      <c r="AC600" s="14"/>
      <c r="AD600" s="14"/>
      <c r="AE600" s="14"/>
      <c r="AF600" s="14"/>
    </row>
    <row r="601" spans="25:32">
      <c r="Y601" s="14"/>
      <c r="Z601" s="14"/>
      <c r="AA601" s="14"/>
      <c r="AB601" s="14"/>
      <c r="AC601" s="14"/>
      <c r="AD601" s="14"/>
      <c r="AE601" s="14"/>
      <c r="AF601" s="14"/>
    </row>
    <row r="602" spans="25:32">
      <c r="Y602" s="14"/>
      <c r="Z602" s="14"/>
      <c r="AA602" s="14"/>
      <c r="AB602" s="14"/>
      <c r="AC602" s="14"/>
      <c r="AD602" s="14"/>
      <c r="AE602" s="14"/>
      <c r="AF602" s="14"/>
    </row>
    <row r="603" spans="25:32">
      <c r="Y603" s="14"/>
      <c r="Z603" s="14"/>
      <c r="AA603" s="14"/>
      <c r="AB603" s="14"/>
      <c r="AC603" s="14"/>
      <c r="AD603" s="14"/>
      <c r="AE603" s="14"/>
      <c r="AF603" s="14"/>
    </row>
    <row r="604" spans="25:32">
      <c r="Y604" s="14"/>
      <c r="Z604" s="14"/>
      <c r="AA604" s="14"/>
      <c r="AB604" s="14"/>
      <c r="AC604" s="14"/>
      <c r="AD604" s="14"/>
      <c r="AE604" s="14"/>
      <c r="AF604" s="14"/>
    </row>
    <row r="605" spans="25:32">
      <c r="Y605" s="14"/>
      <c r="Z605" s="14"/>
      <c r="AA605" s="14"/>
      <c r="AB605" s="14"/>
      <c r="AC605" s="14"/>
      <c r="AD605" s="14"/>
      <c r="AE605" s="14"/>
      <c r="AF605" s="14"/>
    </row>
    <row r="606" spans="25:32">
      <c r="Y606" s="14"/>
      <c r="Z606" s="14"/>
      <c r="AA606" s="14"/>
      <c r="AB606" s="14"/>
      <c r="AC606" s="14"/>
      <c r="AD606" s="14"/>
      <c r="AE606" s="14"/>
      <c r="AF606" s="14"/>
    </row>
    <row r="607" spans="25:32">
      <c r="Y607" s="14"/>
      <c r="Z607" s="14"/>
      <c r="AA607" s="14"/>
      <c r="AB607" s="14"/>
      <c r="AC607" s="14"/>
      <c r="AD607" s="14"/>
      <c r="AE607" s="14"/>
      <c r="AF607" s="14"/>
    </row>
    <row r="608" spans="25:32">
      <c r="Y608" s="14"/>
      <c r="Z608" s="14"/>
      <c r="AA608" s="14"/>
      <c r="AB608" s="14"/>
      <c r="AC608" s="14"/>
      <c r="AD608" s="14"/>
      <c r="AE608" s="14"/>
      <c r="AF608" s="14"/>
    </row>
    <row r="609" spans="25:32">
      <c r="Y609" s="14"/>
      <c r="Z609" s="14"/>
      <c r="AA609" s="14"/>
      <c r="AB609" s="14"/>
      <c r="AC609" s="14"/>
      <c r="AD609" s="14"/>
      <c r="AE609" s="14"/>
      <c r="AF609" s="14"/>
    </row>
    <row r="610" spans="25:32">
      <c r="Y610" s="14"/>
      <c r="Z610" s="14"/>
      <c r="AA610" s="14"/>
      <c r="AB610" s="14"/>
      <c r="AC610" s="14"/>
      <c r="AD610" s="14"/>
      <c r="AE610" s="14"/>
      <c r="AF610" s="14"/>
    </row>
    <row r="611" spans="25:32">
      <c r="Y611" s="14"/>
      <c r="Z611" s="14"/>
      <c r="AA611" s="14"/>
      <c r="AB611" s="14"/>
      <c r="AC611" s="14"/>
      <c r="AD611" s="14"/>
      <c r="AE611" s="14"/>
      <c r="AF611" s="14"/>
    </row>
    <row r="612" spans="25:32">
      <c r="Y612" s="14"/>
      <c r="Z612" s="14"/>
      <c r="AA612" s="14"/>
      <c r="AB612" s="14"/>
      <c r="AC612" s="14"/>
      <c r="AD612" s="14"/>
      <c r="AE612" s="14"/>
      <c r="AF612" s="14"/>
    </row>
    <row r="613" spans="25:32">
      <c r="Y613" s="14"/>
      <c r="Z613" s="14"/>
      <c r="AA613" s="14"/>
      <c r="AB613" s="14"/>
      <c r="AC613" s="14"/>
      <c r="AD613" s="14"/>
      <c r="AE613" s="14"/>
      <c r="AF613" s="14"/>
    </row>
    <row r="614" spans="25:32">
      <c r="Y614" s="14"/>
      <c r="Z614" s="14"/>
      <c r="AA614" s="14"/>
      <c r="AB614" s="14"/>
      <c r="AC614" s="14"/>
      <c r="AD614" s="14"/>
      <c r="AE614" s="14"/>
      <c r="AF614" s="14"/>
    </row>
    <row r="615" spans="25:32">
      <c r="Y615" s="14"/>
      <c r="Z615" s="14"/>
      <c r="AA615" s="14"/>
      <c r="AB615" s="14"/>
      <c r="AC615" s="14"/>
      <c r="AD615" s="14"/>
      <c r="AE615" s="14"/>
      <c r="AF615" s="14"/>
    </row>
    <row r="616" spans="25:32">
      <c r="Y616" s="14"/>
      <c r="Z616" s="14"/>
      <c r="AA616" s="14"/>
      <c r="AB616" s="14"/>
      <c r="AC616" s="14"/>
      <c r="AD616" s="14"/>
      <c r="AE616" s="14"/>
      <c r="AF616" s="14"/>
    </row>
    <row r="617" spans="25:32">
      <c r="Y617" s="14"/>
      <c r="Z617" s="14"/>
      <c r="AA617" s="14"/>
      <c r="AB617" s="14"/>
      <c r="AC617" s="14"/>
      <c r="AD617" s="14"/>
      <c r="AE617" s="14"/>
      <c r="AF617" s="14"/>
    </row>
    <row r="618" spans="25:32">
      <c r="Y618" s="14"/>
      <c r="Z618" s="14"/>
      <c r="AA618" s="14"/>
      <c r="AB618" s="14"/>
      <c r="AC618" s="14"/>
      <c r="AD618" s="14"/>
      <c r="AE618" s="14"/>
      <c r="AF618" s="14"/>
    </row>
    <row r="619" spans="25:32">
      <c r="Y619" s="14"/>
      <c r="Z619" s="14"/>
      <c r="AA619" s="14"/>
      <c r="AB619" s="14"/>
      <c r="AC619" s="14"/>
      <c r="AD619" s="14"/>
      <c r="AE619" s="14"/>
      <c r="AF619" s="14"/>
    </row>
    <row r="620" spans="25:32">
      <c r="Y620" s="14"/>
      <c r="Z620" s="14"/>
      <c r="AA620" s="14"/>
      <c r="AB620" s="14"/>
      <c r="AC620" s="14"/>
      <c r="AD620" s="14"/>
      <c r="AE620" s="14"/>
      <c r="AF620" s="14"/>
    </row>
    <row r="621" spans="25:32">
      <c r="Y621" s="14"/>
      <c r="Z621" s="14"/>
      <c r="AA621" s="14"/>
      <c r="AB621" s="14"/>
      <c r="AC621" s="14"/>
      <c r="AD621" s="14"/>
      <c r="AE621" s="14"/>
      <c r="AF621" s="14"/>
    </row>
    <row r="622" spans="25:32">
      <c r="Y622" s="14"/>
      <c r="Z622" s="14"/>
      <c r="AA622" s="14"/>
      <c r="AB622" s="14"/>
      <c r="AC622" s="14"/>
      <c r="AD622" s="14"/>
      <c r="AE622" s="14"/>
      <c r="AF622" s="14"/>
    </row>
    <row r="623" spans="25:32">
      <c r="Y623" s="14"/>
      <c r="Z623" s="14"/>
      <c r="AA623" s="14"/>
      <c r="AB623" s="14"/>
      <c r="AC623" s="14"/>
      <c r="AD623" s="14"/>
      <c r="AE623" s="14"/>
      <c r="AF623" s="14"/>
    </row>
    <row r="624" spans="25:32">
      <c r="Y624" s="14"/>
      <c r="Z624" s="14"/>
      <c r="AA624" s="14"/>
      <c r="AB624" s="14"/>
      <c r="AC624" s="14"/>
      <c r="AD624" s="14"/>
      <c r="AE624" s="14"/>
      <c r="AF624" s="14"/>
    </row>
    <row r="625" spans="25:32">
      <c r="Y625" s="14"/>
      <c r="Z625" s="14"/>
      <c r="AA625" s="14"/>
      <c r="AB625" s="14"/>
      <c r="AC625" s="14"/>
      <c r="AD625" s="14"/>
      <c r="AE625" s="14"/>
      <c r="AF625" s="14"/>
    </row>
    <row r="626" spans="25:32">
      <c r="Y626" s="14"/>
      <c r="Z626" s="14"/>
      <c r="AA626" s="14"/>
      <c r="AB626" s="14"/>
      <c r="AC626" s="14"/>
      <c r="AD626" s="14"/>
      <c r="AE626" s="14"/>
      <c r="AF626" s="14"/>
    </row>
    <row r="627" spans="25:32">
      <c r="Y627" s="14"/>
      <c r="Z627" s="14"/>
      <c r="AA627" s="14"/>
      <c r="AB627" s="14"/>
      <c r="AC627" s="14"/>
      <c r="AD627" s="14"/>
      <c r="AE627" s="14"/>
      <c r="AF627" s="14"/>
    </row>
    <row r="628" spans="25:32">
      <c r="Y628" s="14"/>
      <c r="Z628" s="14"/>
      <c r="AA628" s="14"/>
      <c r="AB628" s="14"/>
      <c r="AC628" s="14"/>
      <c r="AD628" s="14"/>
      <c r="AE628" s="14"/>
      <c r="AF628" s="14"/>
    </row>
    <row r="629" spans="25:32">
      <c r="Y629" s="14"/>
      <c r="Z629" s="14"/>
      <c r="AA629" s="14"/>
      <c r="AB629" s="14"/>
      <c r="AC629" s="14"/>
      <c r="AD629" s="14"/>
      <c r="AE629" s="14"/>
      <c r="AF629" s="14"/>
    </row>
    <row r="630" spans="25:32">
      <c r="Y630" s="14"/>
      <c r="Z630" s="14"/>
      <c r="AA630" s="14"/>
      <c r="AB630" s="14"/>
      <c r="AC630" s="14"/>
      <c r="AD630" s="14"/>
      <c r="AE630" s="14"/>
      <c r="AF630" s="14"/>
    </row>
    <row r="631" spans="25:32">
      <c r="Y631" s="14"/>
      <c r="Z631" s="14"/>
      <c r="AA631" s="14"/>
      <c r="AB631" s="14"/>
      <c r="AC631" s="14"/>
      <c r="AD631" s="14"/>
      <c r="AE631" s="14"/>
      <c r="AF631" s="14"/>
    </row>
    <row r="632" spans="25:32">
      <c r="Y632" s="14"/>
      <c r="Z632" s="14"/>
      <c r="AA632" s="14"/>
      <c r="AB632" s="14"/>
      <c r="AC632" s="14"/>
      <c r="AD632" s="14"/>
      <c r="AE632" s="14"/>
      <c r="AF632" s="14"/>
    </row>
    <row r="633" spans="25:32">
      <c r="Y633" s="14"/>
      <c r="Z633" s="14"/>
      <c r="AA633" s="14"/>
      <c r="AB633" s="14"/>
      <c r="AC633" s="14"/>
      <c r="AD633" s="14"/>
      <c r="AE633" s="14"/>
      <c r="AF633" s="14"/>
    </row>
    <row r="634" spans="25:32">
      <c r="Y634" s="14"/>
      <c r="Z634" s="14"/>
      <c r="AA634" s="14"/>
      <c r="AB634" s="14"/>
      <c r="AC634" s="14"/>
      <c r="AD634" s="14"/>
      <c r="AE634" s="14"/>
      <c r="AF634" s="14"/>
    </row>
    <row r="635" spans="25:32">
      <c r="Y635" s="14"/>
      <c r="Z635" s="14"/>
      <c r="AA635" s="14"/>
      <c r="AB635" s="14"/>
      <c r="AC635" s="14"/>
      <c r="AD635" s="14"/>
      <c r="AE635" s="14"/>
      <c r="AF635" s="14"/>
    </row>
    <row r="636" spans="25:32">
      <c r="Y636" s="14"/>
      <c r="Z636" s="14"/>
      <c r="AA636" s="14"/>
      <c r="AB636" s="14"/>
      <c r="AC636" s="14"/>
      <c r="AD636" s="14"/>
      <c r="AE636" s="14"/>
      <c r="AF636" s="14"/>
    </row>
    <row r="637" spans="25:32">
      <c r="Y637" s="14"/>
      <c r="Z637" s="14"/>
      <c r="AA637" s="14"/>
      <c r="AB637" s="14"/>
      <c r="AC637" s="14"/>
      <c r="AD637" s="14"/>
      <c r="AE637" s="14"/>
      <c r="AF637" s="14"/>
    </row>
    <row r="638" spans="25:32">
      <c r="Y638" s="14"/>
      <c r="Z638" s="14"/>
      <c r="AA638" s="14"/>
      <c r="AB638" s="14"/>
      <c r="AC638" s="14"/>
      <c r="AD638" s="14"/>
      <c r="AE638" s="14"/>
      <c r="AF638" s="14"/>
    </row>
    <row r="639" spans="25:32">
      <c r="Y639" s="14"/>
      <c r="Z639" s="14"/>
      <c r="AA639" s="14"/>
      <c r="AB639" s="14"/>
      <c r="AC639" s="14"/>
      <c r="AD639" s="14"/>
      <c r="AE639" s="14"/>
      <c r="AF639" s="14"/>
    </row>
    <row r="640" spans="25:32">
      <c r="Y640" s="14"/>
      <c r="Z640" s="14"/>
      <c r="AA640" s="14"/>
      <c r="AB640" s="14"/>
      <c r="AC640" s="14"/>
      <c r="AD640" s="14"/>
      <c r="AE640" s="14"/>
      <c r="AF640" s="14"/>
    </row>
    <row r="641" spans="25:32">
      <c r="Y641" s="14"/>
      <c r="Z641" s="14"/>
      <c r="AA641" s="14"/>
      <c r="AB641" s="14"/>
      <c r="AC641" s="14"/>
      <c r="AD641" s="14"/>
      <c r="AE641" s="14"/>
      <c r="AF641" s="14"/>
    </row>
    <row r="642" spans="25:32">
      <c r="Y642" s="14"/>
      <c r="Z642" s="14"/>
      <c r="AA642" s="14"/>
      <c r="AB642" s="14"/>
      <c r="AC642" s="14"/>
      <c r="AD642" s="14"/>
      <c r="AE642" s="14"/>
      <c r="AF642" s="14"/>
    </row>
    <row r="643" spans="25:32">
      <c r="Y643" s="14"/>
      <c r="Z643" s="14"/>
      <c r="AA643" s="14"/>
      <c r="AB643" s="14"/>
      <c r="AC643" s="14"/>
      <c r="AD643" s="14"/>
      <c r="AE643" s="14"/>
      <c r="AF643" s="14"/>
    </row>
    <row r="644" spans="25:32">
      <c r="Y644" s="14"/>
      <c r="Z644" s="14"/>
      <c r="AA644" s="14"/>
      <c r="AB644" s="14"/>
      <c r="AC644" s="14"/>
      <c r="AD644" s="14"/>
      <c r="AE644" s="14"/>
      <c r="AF644" s="14"/>
    </row>
    <row r="645" spans="25:32">
      <c r="Y645" s="14"/>
      <c r="Z645" s="14"/>
      <c r="AA645" s="14"/>
      <c r="AB645" s="14"/>
      <c r="AC645" s="14"/>
      <c r="AD645" s="14"/>
      <c r="AE645" s="14"/>
      <c r="AF645" s="14"/>
    </row>
    <row r="646" spans="25:32">
      <c r="Y646" s="14"/>
      <c r="Z646" s="14"/>
      <c r="AA646" s="14"/>
      <c r="AB646" s="14"/>
      <c r="AC646" s="14"/>
      <c r="AD646" s="14"/>
      <c r="AE646" s="14"/>
      <c r="AF646" s="14"/>
    </row>
    <row r="647" spans="25:32">
      <c r="Y647" s="14"/>
      <c r="Z647" s="14"/>
      <c r="AA647" s="14"/>
      <c r="AB647" s="14"/>
      <c r="AC647" s="14"/>
      <c r="AD647" s="14"/>
      <c r="AE647" s="14"/>
      <c r="AF647" s="14"/>
    </row>
    <row r="648" spans="25:32">
      <c r="Y648" s="14"/>
      <c r="Z648" s="14"/>
      <c r="AA648" s="14"/>
      <c r="AB648" s="14"/>
      <c r="AC648" s="14"/>
      <c r="AD648" s="14"/>
      <c r="AE648" s="14"/>
      <c r="AF648" s="14"/>
    </row>
    <row r="649" spans="25:32">
      <c r="Y649" s="14"/>
      <c r="Z649" s="14"/>
      <c r="AA649" s="14"/>
      <c r="AB649" s="14"/>
      <c r="AC649" s="14"/>
      <c r="AD649" s="14"/>
      <c r="AE649" s="14"/>
      <c r="AF649" s="14"/>
    </row>
    <row r="650" spans="25:32">
      <c r="Y650" s="14"/>
      <c r="Z650" s="14"/>
      <c r="AA650" s="14"/>
      <c r="AB650" s="14"/>
      <c r="AC650" s="14"/>
      <c r="AD650" s="14"/>
      <c r="AE650" s="14"/>
      <c r="AF650" s="14"/>
    </row>
    <row r="651" spans="25:32">
      <c r="Y651" s="14"/>
      <c r="Z651" s="14"/>
      <c r="AA651" s="14"/>
      <c r="AB651" s="14"/>
      <c r="AC651" s="14"/>
      <c r="AD651" s="14"/>
      <c r="AE651" s="14"/>
      <c r="AF651" s="14"/>
    </row>
    <row r="652" spans="25:32">
      <c r="Y652" s="14"/>
      <c r="Z652" s="14"/>
      <c r="AA652" s="14"/>
      <c r="AB652" s="14"/>
      <c r="AC652" s="14"/>
      <c r="AD652" s="14"/>
      <c r="AE652" s="14"/>
      <c r="AF652" s="14"/>
    </row>
    <row r="653" spans="25:32">
      <c r="Y653" s="14"/>
      <c r="Z653" s="14"/>
      <c r="AA653" s="14"/>
      <c r="AB653" s="14"/>
      <c r="AC653" s="14"/>
      <c r="AD653" s="14"/>
      <c r="AE653" s="14"/>
      <c r="AF653" s="14"/>
    </row>
    <row r="654" spans="25:32">
      <c r="Y654" s="14"/>
      <c r="Z654" s="14"/>
      <c r="AA654" s="14"/>
      <c r="AB654" s="14"/>
      <c r="AC654" s="14"/>
      <c r="AD654" s="14"/>
      <c r="AE654" s="14"/>
      <c r="AF654" s="14"/>
    </row>
    <row r="655" spans="25:32">
      <c r="Y655" s="14"/>
      <c r="Z655" s="14"/>
      <c r="AA655" s="14"/>
      <c r="AB655" s="14"/>
      <c r="AC655" s="14"/>
      <c r="AD655" s="14"/>
      <c r="AE655" s="14"/>
      <c r="AF655" s="14"/>
    </row>
    <row r="656" spans="25:32">
      <c r="Y656" s="14"/>
      <c r="Z656" s="14"/>
      <c r="AA656" s="14"/>
      <c r="AB656" s="14"/>
      <c r="AC656" s="14"/>
      <c r="AD656" s="14"/>
      <c r="AE656" s="14"/>
      <c r="AF656" s="14"/>
    </row>
    <row r="657" spans="25:32">
      <c r="Y657" s="14"/>
      <c r="Z657" s="14"/>
      <c r="AA657" s="14"/>
      <c r="AB657" s="14"/>
      <c r="AC657" s="14"/>
      <c r="AD657" s="14"/>
      <c r="AE657" s="14"/>
      <c r="AF657" s="14"/>
    </row>
    <row r="658" spans="25:32">
      <c r="Y658" s="14"/>
      <c r="Z658" s="14"/>
      <c r="AA658" s="14"/>
      <c r="AB658" s="14"/>
      <c r="AC658" s="14"/>
      <c r="AD658" s="14"/>
      <c r="AE658" s="14"/>
      <c r="AF658" s="14"/>
    </row>
    <row r="659" spans="25:32">
      <c r="Y659" s="14"/>
      <c r="Z659" s="14"/>
      <c r="AA659" s="14"/>
      <c r="AB659" s="14"/>
      <c r="AC659" s="14"/>
      <c r="AD659" s="14"/>
      <c r="AE659" s="14"/>
      <c r="AF659" s="14"/>
    </row>
    <row r="660" spans="25:32">
      <c r="Y660" s="14"/>
      <c r="Z660" s="14"/>
      <c r="AA660" s="14"/>
      <c r="AB660" s="14"/>
      <c r="AC660" s="14"/>
      <c r="AD660" s="14"/>
      <c r="AE660" s="14"/>
      <c r="AF660" s="14"/>
    </row>
    <row r="661" spans="25:32">
      <c r="Y661" s="14"/>
      <c r="Z661" s="14"/>
      <c r="AA661" s="14"/>
      <c r="AB661" s="14"/>
      <c r="AC661" s="14"/>
      <c r="AD661" s="14"/>
      <c r="AE661" s="14"/>
      <c r="AF661" s="14"/>
    </row>
    <row r="662" spans="25:32">
      <c r="Y662" s="14"/>
      <c r="Z662" s="14"/>
      <c r="AA662" s="14"/>
      <c r="AB662" s="14"/>
      <c r="AC662" s="14"/>
      <c r="AD662" s="14"/>
      <c r="AE662" s="14"/>
      <c r="AF662" s="14"/>
    </row>
    <row r="663" spans="25:32">
      <c r="Y663" s="14"/>
      <c r="Z663" s="14"/>
      <c r="AA663" s="14"/>
      <c r="AB663" s="14"/>
      <c r="AC663" s="14"/>
      <c r="AD663" s="14"/>
      <c r="AE663" s="14"/>
      <c r="AF663" s="14"/>
    </row>
    <row r="664" spans="25:32">
      <c r="Y664" s="14"/>
      <c r="Z664" s="14"/>
      <c r="AA664" s="14"/>
      <c r="AB664" s="14"/>
      <c r="AC664" s="14"/>
      <c r="AD664" s="14"/>
      <c r="AE664" s="14"/>
      <c r="AF664" s="14"/>
    </row>
    <row r="665" spans="25:32">
      <c r="Y665" s="14"/>
      <c r="Z665" s="14"/>
      <c r="AA665" s="14"/>
      <c r="AB665" s="14"/>
      <c r="AC665" s="14"/>
      <c r="AD665" s="14"/>
      <c r="AE665" s="14"/>
      <c r="AF665" s="14"/>
    </row>
    <row r="666" spans="25:32">
      <c r="Y666" s="14"/>
      <c r="Z666" s="14"/>
      <c r="AA666" s="14"/>
      <c r="AB666" s="14"/>
      <c r="AC666" s="14"/>
      <c r="AD666" s="14"/>
      <c r="AE666" s="14"/>
      <c r="AF666" s="14"/>
    </row>
    <row r="667" spans="25:32">
      <c r="Y667" s="14"/>
      <c r="Z667" s="14"/>
      <c r="AA667" s="14"/>
      <c r="AB667" s="14"/>
      <c r="AC667" s="14"/>
      <c r="AD667" s="14"/>
      <c r="AE667" s="14"/>
      <c r="AF667" s="14"/>
    </row>
    <row r="668" spans="25:32">
      <c r="Y668" s="14"/>
      <c r="Z668" s="14"/>
      <c r="AA668" s="14"/>
      <c r="AB668" s="14"/>
      <c r="AC668" s="14"/>
      <c r="AD668" s="14"/>
      <c r="AE668" s="14"/>
      <c r="AF668" s="14"/>
    </row>
    <row r="669" spans="25:32">
      <c r="Y669" s="14"/>
      <c r="Z669" s="14"/>
      <c r="AA669" s="14"/>
      <c r="AB669" s="14"/>
      <c r="AC669" s="14"/>
      <c r="AD669" s="14"/>
      <c r="AE669" s="14"/>
      <c r="AF669" s="14"/>
    </row>
    <row r="670" spans="25:32">
      <c r="Y670" s="14"/>
      <c r="Z670" s="14"/>
      <c r="AA670" s="14"/>
      <c r="AB670" s="14"/>
      <c r="AC670" s="14"/>
      <c r="AD670" s="14"/>
      <c r="AE670" s="14"/>
      <c r="AF670" s="14"/>
    </row>
    <row r="671" spans="25:32">
      <c r="Y671" s="14"/>
      <c r="Z671" s="14"/>
      <c r="AA671" s="14"/>
      <c r="AB671" s="14"/>
      <c r="AC671" s="14"/>
      <c r="AD671" s="14"/>
      <c r="AE671" s="14"/>
      <c r="AF671" s="14"/>
    </row>
    <row r="672" spans="25:32">
      <c r="Y672" s="14"/>
      <c r="Z672" s="14"/>
      <c r="AA672" s="14"/>
      <c r="AB672" s="14"/>
      <c r="AC672" s="14"/>
      <c r="AD672" s="14"/>
      <c r="AE672" s="14"/>
      <c r="AF672" s="14"/>
    </row>
    <row r="673" spans="25:32">
      <c r="Y673" s="14"/>
      <c r="Z673" s="14"/>
      <c r="AA673" s="14"/>
      <c r="AB673" s="14"/>
      <c r="AC673" s="14"/>
      <c r="AD673" s="14"/>
      <c r="AE673" s="14"/>
      <c r="AF673" s="14"/>
    </row>
    <row r="674" spans="25:32">
      <c r="Y674" s="14"/>
      <c r="Z674" s="14"/>
      <c r="AA674" s="14"/>
      <c r="AB674" s="14"/>
      <c r="AC674" s="14"/>
      <c r="AD674" s="14"/>
      <c r="AE674" s="14"/>
      <c r="AF674" s="14"/>
    </row>
    <row r="675" spans="25:32">
      <c r="Y675" s="14"/>
      <c r="Z675" s="14"/>
      <c r="AA675" s="14"/>
      <c r="AB675" s="14"/>
      <c r="AC675" s="14"/>
      <c r="AD675" s="14"/>
      <c r="AE675" s="14"/>
      <c r="AF675" s="14"/>
    </row>
    <row r="676" spans="25:32">
      <c r="Y676" s="14"/>
      <c r="Z676" s="14"/>
      <c r="AA676" s="14"/>
      <c r="AB676" s="14"/>
      <c r="AC676" s="14"/>
      <c r="AD676" s="14"/>
      <c r="AE676" s="14"/>
      <c r="AF676" s="14"/>
    </row>
    <row r="677" spans="25:32">
      <c r="Y677" s="14"/>
      <c r="Z677" s="14"/>
      <c r="AA677" s="14"/>
      <c r="AB677" s="14"/>
      <c r="AC677" s="14"/>
      <c r="AD677" s="14"/>
      <c r="AE677" s="14"/>
      <c r="AF677" s="14"/>
    </row>
    <row r="678" spans="25:32">
      <c r="Y678" s="14"/>
      <c r="Z678" s="14"/>
      <c r="AA678" s="14"/>
      <c r="AB678" s="14"/>
      <c r="AC678" s="14"/>
      <c r="AD678" s="14"/>
      <c r="AE678" s="14"/>
      <c r="AF678" s="14"/>
    </row>
    <row r="679" spans="25:32">
      <c r="Y679" s="14"/>
      <c r="Z679" s="14"/>
      <c r="AA679" s="14"/>
      <c r="AB679" s="14"/>
      <c r="AC679" s="14"/>
      <c r="AD679" s="14"/>
      <c r="AE679" s="14"/>
      <c r="AF679" s="14"/>
    </row>
    <row r="680" spans="25:32">
      <c r="Y680" s="14"/>
      <c r="Z680" s="14"/>
      <c r="AA680" s="14"/>
      <c r="AB680" s="14"/>
      <c r="AC680" s="14"/>
      <c r="AD680" s="14"/>
      <c r="AE680" s="14"/>
      <c r="AF680" s="14"/>
    </row>
    <row r="681" spans="25:32">
      <c r="Y681" s="14"/>
      <c r="Z681" s="14"/>
      <c r="AA681" s="14"/>
      <c r="AB681" s="14"/>
      <c r="AC681" s="14"/>
      <c r="AD681" s="14"/>
      <c r="AE681" s="14"/>
      <c r="AF681" s="14"/>
    </row>
    <row r="682" spans="25:32">
      <c r="Y682" s="14"/>
      <c r="Z682" s="14"/>
      <c r="AA682" s="14"/>
      <c r="AB682" s="14"/>
      <c r="AC682" s="14"/>
      <c r="AD682" s="14"/>
      <c r="AE682" s="14"/>
      <c r="AF682" s="14"/>
    </row>
    <row r="683" spans="25:32">
      <c r="Y683" s="14"/>
      <c r="Z683" s="14"/>
      <c r="AA683" s="14"/>
      <c r="AB683" s="14"/>
      <c r="AC683" s="14"/>
      <c r="AD683" s="14"/>
      <c r="AE683" s="14"/>
      <c r="AF683" s="14"/>
    </row>
    <row r="684" spans="25:32">
      <c r="Y684" s="14"/>
      <c r="Z684" s="14"/>
      <c r="AA684" s="14"/>
      <c r="AB684" s="14"/>
      <c r="AC684" s="14"/>
      <c r="AD684" s="14"/>
      <c r="AE684" s="14"/>
      <c r="AF684" s="14"/>
    </row>
    <row r="685" spans="25:32">
      <c r="Y685" s="14"/>
      <c r="Z685" s="14"/>
      <c r="AA685" s="14"/>
      <c r="AB685" s="14"/>
      <c r="AC685" s="14"/>
      <c r="AD685" s="14"/>
      <c r="AE685" s="14"/>
      <c r="AF685" s="14"/>
    </row>
    <row r="686" spans="25:32">
      <c r="Y686" s="14"/>
      <c r="Z686" s="14"/>
      <c r="AA686" s="14"/>
      <c r="AB686" s="14"/>
      <c r="AC686" s="14"/>
      <c r="AD686" s="14"/>
      <c r="AE686" s="14"/>
      <c r="AF686" s="14"/>
    </row>
    <row r="687" spans="25:32">
      <c r="Y687" s="14"/>
      <c r="Z687" s="14"/>
      <c r="AA687" s="14"/>
      <c r="AB687" s="14"/>
      <c r="AC687" s="14"/>
      <c r="AD687" s="14"/>
      <c r="AE687" s="14"/>
      <c r="AF687" s="14"/>
    </row>
    <row r="688" spans="25:32">
      <c r="Y688" s="14"/>
      <c r="Z688" s="14"/>
      <c r="AA688" s="14"/>
      <c r="AB688" s="14"/>
      <c r="AC688" s="14"/>
      <c r="AD688" s="14"/>
      <c r="AE688" s="14"/>
      <c r="AF688" s="14"/>
    </row>
    <row r="689" spans="25:32">
      <c r="Y689" s="14"/>
      <c r="Z689" s="14"/>
      <c r="AA689" s="14"/>
      <c r="AB689" s="14"/>
      <c r="AC689" s="14"/>
      <c r="AD689" s="14"/>
      <c r="AE689" s="14"/>
      <c r="AF689" s="14"/>
    </row>
    <row r="690" spans="25:32">
      <c r="Y690" s="14"/>
      <c r="Z690" s="14"/>
      <c r="AA690" s="14"/>
      <c r="AB690" s="14"/>
      <c r="AC690" s="14"/>
      <c r="AD690" s="14"/>
      <c r="AE690" s="14"/>
      <c r="AF690" s="14"/>
    </row>
    <row r="691" spans="25:32">
      <c r="Y691" s="14"/>
      <c r="Z691" s="14"/>
      <c r="AA691" s="14"/>
      <c r="AB691" s="14"/>
      <c r="AC691" s="14"/>
      <c r="AD691" s="14"/>
      <c r="AE691" s="14"/>
      <c r="AF691" s="14"/>
    </row>
    <row r="692" spans="25:32">
      <c r="Y692" s="14"/>
      <c r="Z692" s="14"/>
      <c r="AA692" s="14"/>
      <c r="AB692" s="14"/>
      <c r="AC692" s="14"/>
      <c r="AD692" s="14"/>
      <c r="AE692" s="14"/>
      <c r="AF692" s="14"/>
    </row>
    <row r="693" spans="25:32">
      <c r="Y693" s="14"/>
      <c r="Z693" s="14"/>
      <c r="AA693" s="14"/>
      <c r="AB693" s="14"/>
      <c r="AC693" s="14"/>
      <c r="AD693" s="14"/>
      <c r="AE693" s="14"/>
      <c r="AF693" s="14"/>
    </row>
    <row r="694" spans="25:32">
      <c r="Y694" s="14"/>
      <c r="Z694" s="14"/>
      <c r="AA694" s="14"/>
      <c r="AB694" s="14"/>
      <c r="AC694" s="14"/>
      <c r="AD694" s="14"/>
      <c r="AE694" s="14"/>
      <c r="AF694" s="14"/>
    </row>
    <row r="695" spans="25:32">
      <c r="Y695" s="14"/>
      <c r="Z695" s="14"/>
      <c r="AA695" s="14"/>
      <c r="AB695" s="14"/>
      <c r="AC695" s="14"/>
      <c r="AD695" s="14"/>
      <c r="AE695" s="14"/>
      <c r="AF695" s="14"/>
    </row>
    <row r="696" spans="25:32">
      <c r="Y696" s="14"/>
      <c r="Z696" s="14"/>
      <c r="AA696" s="14"/>
      <c r="AB696" s="14"/>
      <c r="AC696" s="14"/>
      <c r="AD696" s="14"/>
      <c r="AE696" s="14"/>
      <c r="AF696" s="14"/>
    </row>
    <row r="697" spans="25:32">
      <c r="Y697" s="14"/>
      <c r="Z697" s="14"/>
      <c r="AA697" s="14"/>
      <c r="AB697" s="14"/>
      <c r="AC697" s="14"/>
      <c r="AD697" s="14"/>
      <c r="AE697" s="14"/>
      <c r="AF697" s="14"/>
    </row>
    <row r="698" spans="25:32">
      <c r="Y698" s="14"/>
      <c r="Z698" s="14"/>
      <c r="AA698" s="14"/>
      <c r="AB698" s="14"/>
      <c r="AC698" s="14"/>
      <c r="AD698" s="14"/>
      <c r="AE698" s="14"/>
      <c r="AF698" s="14"/>
    </row>
    <row r="699" spans="25:32">
      <c r="Y699" s="14"/>
      <c r="Z699" s="14"/>
      <c r="AA699" s="14"/>
      <c r="AB699" s="14"/>
      <c r="AC699" s="14"/>
      <c r="AD699" s="14"/>
      <c r="AE699" s="14"/>
      <c r="AF699" s="14"/>
    </row>
    <row r="700" spans="25:32">
      <c r="Y700" s="14"/>
      <c r="Z700" s="14"/>
      <c r="AA700" s="14"/>
      <c r="AB700" s="14"/>
      <c r="AC700" s="14"/>
      <c r="AD700" s="14"/>
      <c r="AE700" s="14"/>
      <c r="AF700" s="14"/>
    </row>
    <row r="701" spans="25:32">
      <c r="Y701" s="14"/>
      <c r="Z701" s="14"/>
      <c r="AA701" s="14"/>
      <c r="AB701" s="14"/>
      <c r="AC701" s="14"/>
      <c r="AD701" s="14"/>
      <c r="AE701" s="14"/>
      <c r="AF701" s="14"/>
    </row>
    <row r="702" spans="25:32">
      <c r="Y702" s="14"/>
      <c r="Z702" s="14"/>
      <c r="AA702" s="14"/>
      <c r="AB702" s="14"/>
      <c r="AC702" s="14"/>
      <c r="AD702" s="14"/>
      <c r="AE702" s="14"/>
      <c r="AF702" s="14"/>
    </row>
    <row r="703" spans="25:32">
      <c r="Y703" s="14"/>
      <c r="Z703" s="14"/>
      <c r="AA703" s="14"/>
      <c r="AB703" s="14"/>
      <c r="AC703" s="14"/>
      <c r="AD703" s="14"/>
      <c r="AE703" s="14"/>
      <c r="AF703" s="14"/>
    </row>
    <row r="704" spans="25:32">
      <c r="Y704" s="14"/>
      <c r="Z704" s="14"/>
      <c r="AA704" s="14"/>
      <c r="AB704" s="14"/>
      <c r="AC704" s="14"/>
      <c r="AD704" s="14"/>
      <c r="AE704" s="14"/>
      <c r="AF704" s="14"/>
    </row>
    <row r="705" spans="25:32">
      <c r="Y705" s="14"/>
      <c r="Z705" s="14"/>
      <c r="AA705" s="14"/>
      <c r="AB705" s="14"/>
      <c r="AC705" s="14"/>
      <c r="AD705" s="14"/>
      <c r="AE705" s="14"/>
      <c r="AF705" s="14"/>
    </row>
    <row r="706" spans="25:32">
      <c r="Y706" s="14"/>
      <c r="Z706" s="14"/>
      <c r="AA706" s="14"/>
      <c r="AB706" s="14"/>
      <c r="AC706" s="14"/>
      <c r="AD706" s="14"/>
      <c r="AE706" s="14"/>
      <c r="AF706" s="14"/>
    </row>
    <row r="707" spans="25:32">
      <c r="Y707" s="14"/>
      <c r="Z707" s="14"/>
      <c r="AA707" s="14"/>
      <c r="AB707" s="14"/>
      <c r="AC707" s="14"/>
      <c r="AD707" s="14"/>
      <c r="AE707" s="14"/>
      <c r="AF707" s="14"/>
    </row>
    <row r="708" spans="25:32">
      <c r="Y708" s="14"/>
      <c r="Z708" s="14"/>
      <c r="AA708" s="14"/>
      <c r="AB708" s="14"/>
      <c r="AC708" s="14"/>
      <c r="AD708" s="14"/>
      <c r="AE708" s="14"/>
      <c r="AF708" s="14"/>
    </row>
    <row r="709" spans="25:32">
      <c r="Y709" s="14"/>
      <c r="Z709" s="14"/>
      <c r="AA709" s="14"/>
      <c r="AB709" s="14"/>
      <c r="AC709" s="14"/>
      <c r="AD709" s="14"/>
      <c r="AE709" s="14"/>
      <c r="AF709" s="14"/>
    </row>
    <row r="710" spans="25:32">
      <c r="Y710" s="14"/>
      <c r="Z710" s="14"/>
      <c r="AA710" s="14"/>
      <c r="AB710" s="14"/>
      <c r="AC710" s="14"/>
      <c r="AD710" s="14"/>
      <c r="AE710" s="14"/>
      <c r="AF710" s="14"/>
    </row>
    <row r="711" spans="25:32">
      <c r="Y711" s="14"/>
      <c r="Z711" s="14"/>
      <c r="AA711" s="14"/>
      <c r="AB711" s="14"/>
      <c r="AC711" s="14"/>
      <c r="AD711" s="14"/>
      <c r="AE711" s="14"/>
      <c r="AF711" s="14"/>
    </row>
    <row r="712" spans="25:32">
      <c r="Y712" s="14"/>
      <c r="Z712" s="14"/>
      <c r="AA712" s="14"/>
      <c r="AB712" s="14"/>
      <c r="AC712" s="14"/>
      <c r="AD712" s="14"/>
      <c r="AE712" s="14"/>
      <c r="AF712" s="14"/>
    </row>
    <row r="713" spans="25:32">
      <c r="Y713" s="14"/>
      <c r="Z713" s="14"/>
      <c r="AA713" s="14"/>
      <c r="AB713" s="14"/>
      <c r="AC713" s="14"/>
      <c r="AD713" s="14"/>
      <c r="AE713" s="14"/>
      <c r="AF713" s="14"/>
    </row>
    <row r="714" spans="25:32">
      <c r="Y714" s="14"/>
      <c r="Z714" s="14"/>
      <c r="AA714" s="14"/>
      <c r="AB714" s="14"/>
      <c r="AC714" s="14"/>
      <c r="AD714" s="14"/>
      <c r="AE714" s="14"/>
      <c r="AF714" s="14"/>
    </row>
    <row r="715" spans="25:32">
      <c r="Y715" s="14"/>
      <c r="Z715" s="14"/>
      <c r="AA715" s="14"/>
      <c r="AB715" s="14"/>
      <c r="AC715" s="14"/>
      <c r="AD715" s="14"/>
      <c r="AE715" s="14"/>
      <c r="AF715" s="14"/>
    </row>
    <row r="716" spans="25:32">
      <c r="Y716" s="14"/>
      <c r="Z716" s="14"/>
      <c r="AA716" s="14"/>
      <c r="AB716" s="14"/>
      <c r="AC716" s="14"/>
      <c r="AD716" s="14"/>
      <c r="AE716" s="14"/>
      <c r="AF716" s="14"/>
    </row>
    <row r="717" spans="25:32">
      <c r="Y717" s="14"/>
      <c r="Z717" s="14"/>
      <c r="AA717" s="14"/>
      <c r="AB717" s="14"/>
      <c r="AC717" s="14"/>
      <c r="AD717" s="14"/>
      <c r="AE717" s="14"/>
      <c r="AF717" s="14"/>
    </row>
    <row r="718" spans="25:32">
      <c r="Y718" s="14"/>
      <c r="Z718" s="14"/>
      <c r="AA718" s="14"/>
      <c r="AB718" s="14"/>
      <c r="AC718" s="14"/>
      <c r="AD718" s="14"/>
      <c r="AE718" s="14"/>
      <c r="AF718" s="14"/>
    </row>
    <row r="719" spans="25:32">
      <c r="Y719" s="14"/>
      <c r="Z719" s="14"/>
      <c r="AA719" s="14"/>
      <c r="AB719" s="14"/>
      <c r="AC719" s="14"/>
      <c r="AD719" s="14"/>
      <c r="AE719" s="14"/>
      <c r="AF719" s="14"/>
    </row>
    <row r="720" spans="25:32">
      <c r="Y720" s="14"/>
      <c r="Z720" s="14"/>
      <c r="AA720" s="14"/>
      <c r="AB720" s="14"/>
      <c r="AC720" s="14"/>
      <c r="AD720" s="14"/>
      <c r="AE720" s="14"/>
      <c r="AF720" s="14"/>
    </row>
    <row r="721" spans="25:32">
      <c r="Y721" s="14"/>
      <c r="Z721" s="14"/>
      <c r="AA721" s="14"/>
      <c r="AB721" s="14"/>
      <c r="AC721" s="14"/>
      <c r="AD721" s="14"/>
      <c r="AE721" s="14"/>
      <c r="AF721" s="14"/>
    </row>
    <row r="722" spans="25:32">
      <c r="Y722" s="14"/>
      <c r="Z722" s="14"/>
      <c r="AA722" s="14"/>
      <c r="AB722" s="14"/>
      <c r="AC722" s="14"/>
      <c r="AD722" s="14"/>
      <c r="AE722" s="14"/>
      <c r="AF722" s="14"/>
    </row>
    <row r="723" spans="25:32">
      <c r="Y723" s="14"/>
      <c r="Z723" s="14"/>
      <c r="AA723" s="14"/>
      <c r="AB723" s="14"/>
      <c r="AC723" s="14"/>
      <c r="AD723" s="14"/>
      <c r="AE723" s="14"/>
      <c r="AF723" s="14"/>
    </row>
    <row r="724" spans="25:32">
      <c r="Y724" s="14"/>
      <c r="Z724" s="14"/>
      <c r="AA724" s="14"/>
      <c r="AB724" s="14"/>
      <c r="AC724" s="14"/>
      <c r="AD724" s="14"/>
      <c r="AE724" s="14"/>
      <c r="AF724" s="14"/>
    </row>
    <row r="725" spans="25:32">
      <c r="Y725" s="14"/>
      <c r="Z725" s="14"/>
      <c r="AA725" s="14"/>
      <c r="AB725" s="14"/>
      <c r="AC725" s="14"/>
      <c r="AD725" s="14"/>
      <c r="AE725" s="14"/>
      <c r="AF725" s="14"/>
    </row>
    <row r="726" spans="25:32">
      <c r="Y726" s="14"/>
      <c r="Z726" s="14"/>
      <c r="AA726" s="14"/>
      <c r="AB726" s="14"/>
      <c r="AC726" s="14"/>
      <c r="AD726" s="14"/>
      <c r="AE726" s="14"/>
      <c r="AF726" s="14"/>
    </row>
    <row r="727" spans="25:32">
      <c r="Y727" s="14"/>
      <c r="Z727" s="14"/>
      <c r="AA727" s="14"/>
      <c r="AB727" s="14"/>
      <c r="AC727" s="14"/>
      <c r="AD727" s="14"/>
      <c r="AE727" s="14"/>
      <c r="AF727" s="14"/>
    </row>
    <row r="728" spans="25:32">
      <c r="Y728" s="14"/>
      <c r="Z728" s="14"/>
      <c r="AA728" s="14"/>
      <c r="AB728" s="14"/>
      <c r="AC728" s="14"/>
      <c r="AD728" s="14"/>
      <c r="AE728" s="14"/>
      <c r="AF728" s="14"/>
    </row>
    <row r="729" spans="25:32">
      <c r="Y729" s="14"/>
      <c r="Z729" s="14"/>
      <c r="AA729" s="14"/>
      <c r="AB729" s="14"/>
      <c r="AC729" s="14"/>
      <c r="AD729" s="14"/>
      <c r="AE729" s="14"/>
      <c r="AF729" s="14"/>
    </row>
    <row r="730" spans="25:32">
      <c r="Y730" s="14"/>
      <c r="Z730" s="14"/>
      <c r="AA730" s="14"/>
      <c r="AB730" s="14"/>
      <c r="AC730" s="14"/>
      <c r="AD730" s="14"/>
      <c r="AE730" s="14"/>
      <c r="AF730" s="14"/>
    </row>
    <row r="731" spans="25:32">
      <c r="Y731" s="14"/>
      <c r="Z731" s="14"/>
      <c r="AA731" s="14"/>
      <c r="AB731" s="14"/>
      <c r="AC731" s="14"/>
      <c r="AD731" s="14"/>
      <c r="AE731" s="14"/>
      <c r="AF731" s="14"/>
    </row>
  </sheetData>
  <autoFilter ref="A2:BB2"/>
  <mergeCells count="2">
    <mergeCell ref="Y1:Z1"/>
    <mergeCell ref="A1:O1"/>
  </mergeCells>
  <dataValidations disablePrompts="1" count="1">
    <dataValidation type="textLength" allowBlank="1" showInputMessage="1" error="Escriba un texto  Maximo 100 Caracteres" promptTitle="Cualquier contenido Maximo 100 Caracteres" sqref="Z41">
      <formula1>0</formula1>
      <formula2>100</formula2>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C463"/>
  <sheetViews>
    <sheetView topLeftCell="Y1" workbookViewId="0">
      <selection activeCell="AH1" sqref="AH1"/>
    </sheetView>
  </sheetViews>
  <sheetFormatPr baseColWidth="10" defaultRowHeight="15"/>
  <cols>
    <col min="1" max="1" width="3.5703125" customWidth="1"/>
    <col min="5" max="5" width="5.7109375" customWidth="1"/>
    <col min="9" max="9" width="5.28515625" customWidth="1"/>
    <col min="25" max="25" width="77" customWidth="1"/>
    <col min="26" max="26" width="18" customWidth="1"/>
    <col min="27" max="27" width="16" customWidth="1"/>
    <col min="28" max="28" width="9.42578125" customWidth="1"/>
    <col min="31" max="31" width="11.42578125" style="40"/>
    <col min="32" max="32" width="31.42578125" customWidth="1"/>
  </cols>
  <sheetData>
    <row r="1" spans="1:55">
      <c r="A1" t="s">
        <v>0</v>
      </c>
      <c r="BC1" t="s">
        <v>355</v>
      </c>
    </row>
    <row r="2" spans="1:55">
      <c r="A2" t="s">
        <v>1</v>
      </c>
      <c r="B2" t="s">
        <v>2</v>
      </c>
      <c r="C2" t="s">
        <v>3</v>
      </c>
      <c r="D2" t="s">
        <v>4</v>
      </c>
      <c r="E2" t="s">
        <v>5</v>
      </c>
      <c r="F2" t="s">
        <v>6</v>
      </c>
      <c r="G2" t="s">
        <v>7</v>
      </c>
      <c r="H2" t="s">
        <v>8</v>
      </c>
      <c r="I2" t="s">
        <v>9</v>
      </c>
      <c r="J2" t="s">
        <v>10</v>
      </c>
      <c r="K2" t="s">
        <v>11</v>
      </c>
      <c r="L2" t="s">
        <v>12</v>
      </c>
      <c r="M2" t="s">
        <v>13</v>
      </c>
      <c r="N2" t="s">
        <v>14</v>
      </c>
      <c r="O2" t="s">
        <v>15</v>
      </c>
      <c r="P2" t="s">
        <v>16</v>
      </c>
      <c r="Q2" t="s">
        <v>17</v>
      </c>
      <c r="R2" t="s">
        <v>18</v>
      </c>
      <c r="S2" t="s">
        <v>19</v>
      </c>
      <c r="T2" t="s">
        <v>20</v>
      </c>
      <c r="U2" t="s">
        <v>21</v>
      </c>
      <c r="V2" t="s">
        <v>22</v>
      </c>
      <c r="W2" t="s">
        <v>2088</v>
      </c>
      <c r="X2" t="s">
        <v>1951</v>
      </c>
      <c r="Y2" t="s">
        <v>1961</v>
      </c>
      <c r="Z2" t="s">
        <v>1746</v>
      </c>
      <c r="AA2" t="s">
        <v>1747</v>
      </c>
      <c r="AB2" t="s">
        <v>1748</v>
      </c>
      <c r="AC2" t="s">
        <v>1749</v>
      </c>
      <c r="AD2" t="s">
        <v>1944</v>
      </c>
      <c r="AE2" s="40" t="s">
        <v>1750</v>
      </c>
      <c r="AF2" t="s">
        <v>1751</v>
      </c>
      <c r="AG2" t="s">
        <v>1752</v>
      </c>
    </row>
    <row r="3" spans="1:55" hidden="1">
      <c r="A3">
        <v>2</v>
      </c>
      <c r="B3" t="s">
        <v>24</v>
      </c>
      <c r="C3" t="s">
        <v>25</v>
      </c>
      <c r="D3" t="s">
        <v>26</v>
      </c>
      <c r="E3" t="s">
        <v>27</v>
      </c>
      <c r="F3">
        <v>2014</v>
      </c>
      <c r="G3">
        <v>809</v>
      </c>
      <c r="H3" t="s">
        <v>35</v>
      </c>
      <c r="I3">
        <v>1</v>
      </c>
      <c r="J3" t="s">
        <v>28</v>
      </c>
      <c r="K3" t="s">
        <v>29</v>
      </c>
      <c r="L3" t="s">
        <v>30</v>
      </c>
      <c r="M3" t="s">
        <v>31</v>
      </c>
      <c r="N3" t="s">
        <v>36</v>
      </c>
      <c r="O3" t="s">
        <v>37</v>
      </c>
      <c r="P3" t="s">
        <v>38</v>
      </c>
      <c r="Q3" t="s">
        <v>39</v>
      </c>
      <c r="R3" t="s">
        <v>40</v>
      </c>
      <c r="S3">
        <v>1</v>
      </c>
      <c r="T3" t="s">
        <v>41</v>
      </c>
      <c r="U3" t="s">
        <v>42</v>
      </c>
      <c r="V3" t="s">
        <v>43</v>
      </c>
      <c r="W3" t="s">
        <v>33</v>
      </c>
      <c r="X3" t="s">
        <v>44</v>
      </c>
      <c r="Y3" t="s">
        <v>1753</v>
      </c>
      <c r="Z3" t="s">
        <v>80</v>
      </c>
      <c r="AA3" t="s">
        <v>400</v>
      </c>
      <c r="AB3">
        <v>100</v>
      </c>
      <c r="AD3" t="s">
        <v>34</v>
      </c>
      <c r="AF3" t="s">
        <v>1828</v>
      </c>
      <c r="AG3" t="s">
        <v>1730</v>
      </c>
    </row>
    <row r="4" spans="1:55" hidden="1">
      <c r="A4">
        <v>3</v>
      </c>
      <c r="B4" t="s">
        <v>24</v>
      </c>
      <c r="C4" t="s">
        <v>25</v>
      </c>
      <c r="D4" t="s">
        <v>26</v>
      </c>
      <c r="E4" t="s">
        <v>27</v>
      </c>
      <c r="F4">
        <v>2014</v>
      </c>
      <c r="G4">
        <v>809</v>
      </c>
      <c r="H4" t="s">
        <v>35</v>
      </c>
      <c r="I4">
        <v>2</v>
      </c>
      <c r="J4" t="s">
        <v>28</v>
      </c>
      <c r="K4" t="s">
        <v>29</v>
      </c>
      <c r="L4" t="s">
        <v>30</v>
      </c>
      <c r="M4" t="s">
        <v>31</v>
      </c>
      <c r="N4" t="s">
        <v>36</v>
      </c>
      <c r="O4" t="s">
        <v>37</v>
      </c>
      <c r="P4" t="s">
        <v>45</v>
      </c>
      <c r="Q4" t="s">
        <v>46</v>
      </c>
      <c r="R4" t="s">
        <v>47</v>
      </c>
      <c r="S4">
        <v>1</v>
      </c>
      <c r="T4" t="s">
        <v>41</v>
      </c>
      <c r="U4" t="s">
        <v>42</v>
      </c>
      <c r="V4" t="s">
        <v>48</v>
      </c>
      <c r="W4" t="s">
        <v>33</v>
      </c>
      <c r="X4" t="s">
        <v>44</v>
      </c>
      <c r="Y4" t="s">
        <v>1753</v>
      </c>
      <c r="Z4" t="s">
        <v>80</v>
      </c>
      <c r="AA4" t="s">
        <v>400</v>
      </c>
      <c r="AB4">
        <v>100</v>
      </c>
      <c r="AD4" t="s">
        <v>34</v>
      </c>
      <c r="AF4" t="s">
        <v>1828</v>
      </c>
      <c r="AG4" t="s">
        <v>1730</v>
      </c>
    </row>
    <row r="5" spans="1:55" hidden="1">
      <c r="A5">
        <v>4</v>
      </c>
      <c r="B5" t="s">
        <v>24</v>
      </c>
      <c r="C5" t="s">
        <v>25</v>
      </c>
      <c r="D5" t="s">
        <v>26</v>
      </c>
      <c r="E5" t="s">
        <v>27</v>
      </c>
      <c r="F5">
        <v>2014</v>
      </c>
      <c r="G5">
        <v>809</v>
      </c>
      <c r="H5" t="s">
        <v>35</v>
      </c>
      <c r="I5">
        <v>3</v>
      </c>
      <c r="J5" t="s">
        <v>28</v>
      </c>
      <c r="K5" t="s">
        <v>29</v>
      </c>
      <c r="L5" t="s">
        <v>30</v>
      </c>
      <c r="M5" t="s">
        <v>31</v>
      </c>
      <c r="N5" t="s">
        <v>36</v>
      </c>
      <c r="O5" t="s">
        <v>37</v>
      </c>
      <c r="P5" t="s">
        <v>49</v>
      </c>
      <c r="Q5" t="s">
        <v>50</v>
      </c>
      <c r="R5" t="s">
        <v>51</v>
      </c>
      <c r="S5">
        <v>1</v>
      </c>
      <c r="T5" t="s">
        <v>52</v>
      </c>
      <c r="U5" t="s">
        <v>42</v>
      </c>
      <c r="V5" t="s">
        <v>53</v>
      </c>
      <c r="W5" t="s">
        <v>33</v>
      </c>
      <c r="X5" t="s">
        <v>44</v>
      </c>
      <c r="Y5" t="s">
        <v>1948</v>
      </c>
      <c r="Z5" t="s">
        <v>52</v>
      </c>
      <c r="AB5">
        <v>100</v>
      </c>
      <c r="AD5" t="s">
        <v>34</v>
      </c>
      <c r="AF5" t="s">
        <v>1828</v>
      </c>
      <c r="AG5" t="s">
        <v>1730</v>
      </c>
    </row>
    <row r="6" spans="1:55" hidden="1">
      <c r="A6">
        <v>5</v>
      </c>
      <c r="B6" t="s">
        <v>24</v>
      </c>
      <c r="C6" t="s">
        <v>25</v>
      </c>
      <c r="D6" t="s">
        <v>26</v>
      </c>
      <c r="E6" t="s">
        <v>27</v>
      </c>
      <c r="F6">
        <v>2014</v>
      </c>
      <c r="G6">
        <v>809</v>
      </c>
      <c r="H6" t="s">
        <v>35</v>
      </c>
      <c r="I6">
        <v>4</v>
      </c>
      <c r="J6" t="s">
        <v>28</v>
      </c>
      <c r="K6" t="s">
        <v>29</v>
      </c>
      <c r="L6" t="s">
        <v>30</v>
      </c>
      <c r="M6" t="s">
        <v>31</v>
      </c>
      <c r="N6" t="s">
        <v>36</v>
      </c>
      <c r="O6" t="s">
        <v>37</v>
      </c>
      <c r="P6" t="s">
        <v>54</v>
      </c>
      <c r="Q6" t="s">
        <v>39</v>
      </c>
      <c r="R6" t="s">
        <v>55</v>
      </c>
      <c r="S6">
        <v>1</v>
      </c>
      <c r="T6" t="s">
        <v>41</v>
      </c>
      <c r="U6" t="s">
        <v>42</v>
      </c>
      <c r="V6" t="s">
        <v>53</v>
      </c>
      <c r="W6" t="s">
        <v>33</v>
      </c>
      <c r="X6" t="s">
        <v>44</v>
      </c>
      <c r="Y6" t="s">
        <v>1753</v>
      </c>
      <c r="Z6" t="s">
        <v>80</v>
      </c>
      <c r="AA6" t="s">
        <v>400</v>
      </c>
      <c r="AB6">
        <v>100</v>
      </c>
      <c r="AD6" t="s">
        <v>34</v>
      </c>
      <c r="AF6" t="s">
        <v>1828</v>
      </c>
      <c r="AG6" t="s">
        <v>1730</v>
      </c>
    </row>
    <row r="7" spans="1:55" ht="14.25" hidden="1" customHeight="1">
      <c r="A7">
        <v>7</v>
      </c>
      <c r="B7" t="s">
        <v>56</v>
      </c>
      <c r="C7" t="s">
        <v>25</v>
      </c>
      <c r="D7" t="s">
        <v>26</v>
      </c>
      <c r="E7" t="s">
        <v>27</v>
      </c>
      <c r="F7">
        <v>2016</v>
      </c>
      <c r="G7">
        <v>119</v>
      </c>
      <c r="H7" t="s">
        <v>57</v>
      </c>
      <c r="I7">
        <v>2</v>
      </c>
      <c r="J7" t="s">
        <v>28</v>
      </c>
      <c r="K7" t="s">
        <v>58</v>
      </c>
      <c r="L7" t="s">
        <v>30</v>
      </c>
      <c r="M7" t="s">
        <v>59</v>
      </c>
      <c r="N7" t="s">
        <v>60</v>
      </c>
      <c r="O7" t="s">
        <v>69</v>
      </c>
      <c r="P7" t="s">
        <v>70</v>
      </c>
      <c r="Q7" t="s">
        <v>71</v>
      </c>
      <c r="R7" t="s">
        <v>72</v>
      </c>
      <c r="S7">
        <v>0.8</v>
      </c>
      <c r="T7" t="s">
        <v>65</v>
      </c>
      <c r="U7" t="s">
        <v>66</v>
      </c>
      <c r="V7" t="s">
        <v>73</v>
      </c>
      <c r="W7" t="s">
        <v>33</v>
      </c>
      <c r="X7" t="s">
        <v>44</v>
      </c>
      <c r="Y7" t="s">
        <v>1753</v>
      </c>
      <c r="Z7" t="s">
        <v>1754</v>
      </c>
      <c r="AA7" t="s">
        <v>400</v>
      </c>
      <c r="AB7">
        <v>100</v>
      </c>
      <c r="AC7">
        <v>100</v>
      </c>
      <c r="AD7" t="s">
        <v>34</v>
      </c>
      <c r="AE7" s="40">
        <v>43069</v>
      </c>
      <c r="AF7" t="s">
        <v>1755</v>
      </c>
      <c r="AG7" t="s">
        <v>1757</v>
      </c>
    </row>
    <row r="8" spans="1:55" hidden="1">
      <c r="A8">
        <v>8</v>
      </c>
      <c r="B8" t="s">
        <v>74</v>
      </c>
      <c r="C8" t="s">
        <v>25</v>
      </c>
      <c r="D8" t="s">
        <v>26</v>
      </c>
      <c r="E8" t="s">
        <v>27</v>
      </c>
      <c r="F8">
        <v>2017</v>
      </c>
      <c r="G8">
        <v>91</v>
      </c>
      <c r="H8" t="s">
        <v>57</v>
      </c>
      <c r="I8">
        <v>1</v>
      </c>
      <c r="J8" t="s">
        <v>28</v>
      </c>
      <c r="K8" t="s">
        <v>58</v>
      </c>
      <c r="L8" t="s">
        <v>30</v>
      </c>
      <c r="M8" t="s">
        <v>59</v>
      </c>
      <c r="N8" t="s">
        <v>75</v>
      </c>
      <c r="O8" t="s">
        <v>76</v>
      </c>
      <c r="P8" t="s">
        <v>77</v>
      </c>
      <c r="Q8" t="s">
        <v>78</v>
      </c>
      <c r="R8" t="s">
        <v>79</v>
      </c>
      <c r="S8">
        <v>100</v>
      </c>
      <c r="T8" t="s">
        <v>80</v>
      </c>
      <c r="U8" t="s">
        <v>81</v>
      </c>
      <c r="V8" t="s">
        <v>82</v>
      </c>
      <c r="W8" t="s">
        <v>33</v>
      </c>
      <c r="X8" t="s">
        <v>44</v>
      </c>
      <c r="Y8" t="s">
        <v>1753</v>
      </c>
      <c r="Z8" t="s">
        <v>1758</v>
      </c>
      <c r="AA8" t="s">
        <v>1759</v>
      </c>
      <c r="AB8">
        <v>100</v>
      </c>
      <c r="AC8">
        <v>100</v>
      </c>
      <c r="AD8" t="s">
        <v>34</v>
      </c>
      <c r="AE8" s="40">
        <v>43220</v>
      </c>
      <c r="AF8" t="s">
        <v>1941</v>
      </c>
      <c r="AG8" t="s">
        <v>1865</v>
      </c>
    </row>
    <row r="9" spans="1:55" hidden="1">
      <c r="A9">
        <v>9</v>
      </c>
      <c r="B9" t="s">
        <v>74</v>
      </c>
      <c r="C9" t="s">
        <v>25</v>
      </c>
      <c r="D9" t="s">
        <v>26</v>
      </c>
      <c r="E9" t="s">
        <v>27</v>
      </c>
      <c r="F9">
        <v>2017</v>
      </c>
      <c r="G9">
        <v>91</v>
      </c>
      <c r="H9" t="s">
        <v>57</v>
      </c>
      <c r="I9">
        <v>2</v>
      </c>
      <c r="J9" t="s">
        <v>28</v>
      </c>
      <c r="K9" t="s">
        <v>58</v>
      </c>
      <c r="L9" t="s">
        <v>30</v>
      </c>
      <c r="M9" t="s">
        <v>59</v>
      </c>
      <c r="N9" t="s">
        <v>75</v>
      </c>
      <c r="O9" t="s">
        <v>76</v>
      </c>
      <c r="P9" t="s">
        <v>83</v>
      </c>
      <c r="Q9" t="s">
        <v>84</v>
      </c>
      <c r="R9" t="s">
        <v>85</v>
      </c>
      <c r="S9">
        <v>100</v>
      </c>
      <c r="T9" t="s">
        <v>80</v>
      </c>
      <c r="U9" t="s">
        <v>81</v>
      </c>
      <c r="V9" t="s">
        <v>82</v>
      </c>
      <c r="W9" t="s">
        <v>33</v>
      </c>
      <c r="X9" t="s">
        <v>44</v>
      </c>
      <c r="Y9" t="s">
        <v>1753</v>
      </c>
      <c r="Z9" t="s">
        <v>1758</v>
      </c>
      <c r="AA9" t="s">
        <v>1759</v>
      </c>
      <c r="AB9">
        <v>100</v>
      </c>
      <c r="AC9">
        <v>100</v>
      </c>
      <c r="AD9" t="s">
        <v>34</v>
      </c>
      <c r="AE9" s="40">
        <v>43100</v>
      </c>
      <c r="AF9" t="s">
        <v>1760</v>
      </c>
      <c r="AG9" t="s">
        <v>1762</v>
      </c>
    </row>
    <row r="10" spans="1:55" hidden="1">
      <c r="A10">
        <v>10</v>
      </c>
      <c r="B10" t="s">
        <v>74</v>
      </c>
      <c r="C10" t="s">
        <v>25</v>
      </c>
      <c r="D10" t="s">
        <v>26</v>
      </c>
      <c r="E10" t="s">
        <v>27</v>
      </c>
      <c r="F10">
        <v>2017</v>
      </c>
      <c r="G10">
        <v>91</v>
      </c>
      <c r="H10" t="s">
        <v>57</v>
      </c>
      <c r="I10">
        <v>3</v>
      </c>
      <c r="J10" t="s">
        <v>28</v>
      </c>
      <c r="K10" t="s">
        <v>58</v>
      </c>
      <c r="L10" t="s">
        <v>30</v>
      </c>
      <c r="M10" t="s">
        <v>59</v>
      </c>
      <c r="N10" t="s">
        <v>75</v>
      </c>
      <c r="O10" t="s">
        <v>76</v>
      </c>
      <c r="P10" t="s">
        <v>86</v>
      </c>
      <c r="Q10" t="s">
        <v>87</v>
      </c>
      <c r="R10" t="s">
        <v>88</v>
      </c>
      <c r="S10">
        <v>1</v>
      </c>
      <c r="T10" t="s">
        <v>80</v>
      </c>
      <c r="U10" t="s">
        <v>81</v>
      </c>
      <c r="V10" t="s">
        <v>82</v>
      </c>
      <c r="W10" t="s">
        <v>33</v>
      </c>
      <c r="X10" t="s">
        <v>44</v>
      </c>
      <c r="Y10" t="s">
        <v>1753</v>
      </c>
      <c r="Z10" t="s">
        <v>1758</v>
      </c>
      <c r="AA10" t="s">
        <v>1759</v>
      </c>
      <c r="AB10">
        <v>100</v>
      </c>
      <c r="AC10">
        <v>100</v>
      </c>
      <c r="AD10" t="s">
        <v>34</v>
      </c>
      <c r="AE10" s="40">
        <v>43100</v>
      </c>
      <c r="AF10" t="s">
        <v>1760</v>
      </c>
      <c r="AG10" t="s">
        <v>1866</v>
      </c>
    </row>
    <row r="11" spans="1:55" hidden="1">
      <c r="A11">
        <v>11</v>
      </c>
      <c r="B11" t="s">
        <v>74</v>
      </c>
      <c r="C11" t="s">
        <v>25</v>
      </c>
      <c r="D11" t="s">
        <v>26</v>
      </c>
      <c r="E11" t="s">
        <v>27</v>
      </c>
      <c r="F11">
        <v>2017</v>
      </c>
      <c r="G11">
        <v>91</v>
      </c>
      <c r="H11" t="s">
        <v>57</v>
      </c>
      <c r="I11">
        <v>4</v>
      </c>
      <c r="J11" t="s">
        <v>28</v>
      </c>
      <c r="K11" t="s">
        <v>58</v>
      </c>
      <c r="L11" t="s">
        <v>30</v>
      </c>
      <c r="M11" t="s">
        <v>59</v>
      </c>
      <c r="N11" t="s">
        <v>75</v>
      </c>
      <c r="O11" t="s">
        <v>76</v>
      </c>
      <c r="P11" t="s">
        <v>89</v>
      </c>
      <c r="Q11" t="s">
        <v>90</v>
      </c>
      <c r="R11" t="s">
        <v>90</v>
      </c>
      <c r="S11">
        <v>1</v>
      </c>
      <c r="T11" t="s">
        <v>80</v>
      </c>
      <c r="U11" t="s">
        <v>81</v>
      </c>
      <c r="V11" t="s">
        <v>82</v>
      </c>
      <c r="W11" t="s">
        <v>33</v>
      </c>
      <c r="X11" t="s">
        <v>44</v>
      </c>
      <c r="Y11" t="s">
        <v>1753</v>
      </c>
      <c r="Z11" t="s">
        <v>1758</v>
      </c>
      <c r="AA11" t="s">
        <v>1759</v>
      </c>
      <c r="AB11">
        <v>100</v>
      </c>
      <c r="AC11">
        <v>100</v>
      </c>
      <c r="AD11" t="s">
        <v>34</v>
      </c>
      <c r="AE11" s="40">
        <v>43100</v>
      </c>
      <c r="AF11" t="s">
        <v>1760</v>
      </c>
      <c r="AG11" t="s">
        <v>1866</v>
      </c>
    </row>
    <row r="12" spans="1:55" hidden="1">
      <c r="A12">
        <v>12</v>
      </c>
      <c r="B12" t="s">
        <v>74</v>
      </c>
      <c r="C12" t="s">
        <v>25</v>
      </c>
      <c r="D12" t="s">
        <v>26</v>
      </c>
      <c r="E12" t="s">
        <v>27</v>
      </c>
      <c r="F12">
        <v>2017</v>
      </c>
      <c r="G12">
        <v>91</v>
      </c>
      <c r="H12" t="s">
        <v>57</v>
      </c>
      <c r="I12">
        <v>5</v>
      </c>
      <c r="J12" t="s">
        <v>28</v>
      </c>
      <c r="K12" t="s">
        <v>58</v>
      </c>
      <c r="L12" t="s">
        <v>30</v>
      </c>
      <c r="M12" t="s">
        <v>59</v>
      </c>
      <c r="N12" t="s">
        <v>75</v>
      </c>
      <c r="O12" t="s">
        <v>76</v>
      </c>
      <c r="P12" t="s">
        <v>91</v>
      </c>
      <c r="Q12" t="s">
        <v>92</v>
      </c>
      <c r="R12" t="s">
        <v>79</v>
      </c>
      <c r="S12">
        <v>100</v>
      </c>
      <c r="T12" t="s">
        <v>80</v>
      </c>
      <c r="U12" t="s">
        <v>81</v>
      </c>
      <c r="V12" t="s">
        <v>82</v>
      </c>
      <c r="W12" t="s">
        <v>33</v>
      </c>
      <c r="X12" t="s">
        <v>44</v>
      </c>
      <c r="Y12" t="s">
        <v>1753</v>
      </c>
      <c r="Z12" t="s">
        <v>1758</v>
      </c>
      <c r="AA12" t="s">
        <v>1759</v>
      </c>
      <c r="AB12">
        <v>100</v>
      </c>
      <c r="AC12">
        <v>100</v>
      </c>
      <c r="AD12" t="s">
        <v>34</v>
      </c>
      <c r="AE12" s="40">
        <v>43100</v>
      </c>
      <c r="AF12" t="s">
        <v>1760</v>
      </c>
      <c r="AG12" t="s">
        <v>1761</v>
      </c>
    </row>
    <row r="13" spans="1:55" hidden="1">
      <c r="A13">
        <v>13</v>
      </c>
      <c r="B13" t="s">
        <v>74</v>
      </c>
      <c r="C13" t="s">
        <v>25</v>
      </c>
      <c r="D13" t="s">
        <v>26</v>
      </c>
      <c r="E13" t="s">
        <v>27</v>
      </c>
      <c r="F13">
        <v>2017</v>
      </c>
      <c r="G13">
        <v>91</v>
      </c>
      <c r="H13" t="s">
        <v>93</v>
      </c>
      <c r="I13">
        <v>1</v>
      </c>
      <c r="J13" t="s">
        <v>28</v>
      </c>
      <c r="K13" t="s">
        <v>58</v>
      </c>
      <c r="L13" t="s">
        <v>30</v>
      </c>
      <c r="M13" t="s">
        <v>59</v>
      </c>
      <c r="N13" t="s">
        <v>94</v>
      </c>
      <c r="O13" t="s">
        <v>95</v>
      </c>
      <c r="P13" t="s">
        <v>96</v>
      </c>
      <c r="Q13" t="s">
        <v>97</v>
      </c>
      <c r="R13" t="s">
        <v>98</v>
      </c>
      <c r="S13">
        <v>1</v>
      </c>
      <c r="T13" t="s">
        <v>80</v>
      </c>
      <c r="U13" t="s">
        <v>81</v>
      </c>
      <c r="V13" t="s">
        <v>82</v>
      </c>
      <c r="W13" t="s">
        <v>33</v>
      </c>
      <c r="X13" t="s">
        <v>44</v>
      </c>
      <c r="Y13" t="s">
        <v>1753</v>
      </c>
      <c r="Z13" t="s">
        <v>1758</v>
      </c>
      <c r="AA13" t="s">
        <v>1759</v>
      </c>
      <c r="AB13">
        <v>100</v>
      </c>
      <c r="AC13">
        <v>0</v>
      </c>
      <c r="AD13" t="s">
        <v>34</v>
      </c>
      <c r="AE13" s="40">
        <v>43220</v>
      </c>
      <c r="AF13" t="s">
        <v>1941</v>
      </c>
      <c r="AG13" t="s">
        <v>1867</v>
      </c>
    </row>
    <row r="14" spans="1:55" hidden="1">
      <c r="A14">
        <v>16</v>
      </c>
      <c r="B14" t="s">
        <v>56</v>
      </c>
      <c r="C14" t="s">
        <v>25</v>
      </c>
      <c r="D14" t="s">
        <v>26</v>
      </c>
      <c r="E14" t="s">
        <v>27</v>
      </c>
      <c r="F14">
        <v>2016</v>
      </c>
      <c r="G14">
        <v>119</v>
      </c>
      <c r="H14" t="s">
        <v>93</v>
      </c>
      <c r="I14">
        <v>3</v>
      </c>
      <c r="J14" t="s">
        <v>28</v>
      </c>
      <c r="K14" t="s">
        <v>58</v>
      </c>
      <c r="L14" t="s">
        <v>30</v>
      </c>
      <c r="M14" t="s">
        <v>59</v>
      </c>
      <c r="N14" t="s">
        <v>99</v>
      </c>
      <c r="O14" t="s">
        <v>69</v>
      </c>
      <c r="P14" t="s">
        <v>70</v>
      </c>
      <c r="Q14" t="s">
        <v>71</v>
      </c>
      <c r="R14" t="s">
        <v>72</v>
      </c>
      <c r="S14">
        <v>0.8</v>
      </c>
      <c r="T14" t="s">
        <v>65</v>
      </c>
      <c r="U14" t="s">
        <v>66</v>
      </c>
      <c r="V14" t="s">
        <v>73</v>
      </c>
      <c r="W14" t="s">
        <v>33</v>
      </c>
      <c r="X14" t="s">
        <v>44</v>
      </c>
      <c r="Y14" t="s">
        <v>1753</v>
      </c>
      <c r="Z14" t="s">
        <v>1754</v>
      </c>
      <c r="AA14" t="s">
        <v>400</v>
      </c>
      <c r="AB14">
        <v>100</v>
      </c>
      <c r="AC14">
        <v>100</v>
      </c>
      <c r="AD14" t="s">
        <v>34</v>
      </c>
      <c r="AE14" s="40">
        <v>43069</v>
      </c>
      <c r="AF14" t="s">
        <v>1755</v>
      </c>
      <c r="AG14" t="s">
        <v>1757</v>
      </c>
    </row>
    <row r="15" spans="1:55" hidden="1">
      <c r="A15">
        <v>17</v>
      </c>
      <c r="B15" t="s">
        <v>24</v>
      </c>
      <c r="C15" t="s">
        <v>25</v>
      </c>
      <c r="D15" t="s">
        <v>26</v>
      </c>
      <c r="E15" t="s">
        <v>27</v>
      </c>
      <c r="F15">
        <v>2014</v>
      </c>
      <c r="G15">
        <v>814</v>
      </c>
      <c r="H15" t="s">
        <v>104</v>
      </c>
      <c r="I15">
        <v>1</v>
      </c>
      <c r="J15" t="s">
        <v>28</v>
      </c>
      <c r="K15" t="s">
        <v>58</v>
      </c>
      <c r="L15" t="s">
        <v>30</v>
      </c>
      <c r="M15" t="s">
        <v>31</v>
      </c>
      <c r="N15" t="s">
        <v>105</v>
      </c>
      <c r="O15" t="s">
        <v>106</v>
      </c>
      <c r="P15" t="s">
        <v>107</v>
      </c>
      <c r="Q15" t="s">
        <v>108</v>
      </c>
      <c r="R15" t="s">
        <v>109</v>
      </c>
      <c r="S15">
        <v>1</v>
      </c>
      <c r="T15" t="s">
        <v>41</v>
      </c>
      <c r="U15" t="s">
        <v>110</v>
      </c>
      <c r="V15" t="s">
        <v>111</v>
      </c>
      <c r="W15" t="s">
        <v>33</v>
      </c>
      <c r="X15" t="s">
        <v>44</v>
      </c>
      <c r="Y15" t="s">
        <v>1753</v>
      </c>
      <c r="Z15" t="s">
        <v>80</v>
      </c>
      <c r="AA15" t="s">
        <v>400</v>
      </c>
      <c r="AB15">
        <v>100</v>
      </c>
      <c r="AD15" t="s">
        <v>34</v>
      </c>
      <c r="AF15" t="s">
        <v>1828</v>
      </c>
      <c r="AG15" t="s">
        <v>1731</v>
      </c>
    </row>
    <row r="16" spans="1:55" hidden="1">
      <c r="A16">
        <v>18</v>
      </c>
      <c r="B16" t="s">
        <v>24</v>
      </c>
      <c r="C16" t="s">
        <v>25</v>
      </c>
      <c r="D16" t="s">
        <v>26</v>
      </c>
      <c r="E16" t="s">
        <v>27</v>
      </c>
      <c r="F16">
        <v>2014</v>
      </c>
      <c r="G16">
        <v>825</v>
      </c>
      <c r="H16" t="s">
        <v>112</v>
      </c>
      <c r="I16">
        <v>1</v>
      </c>
      <c r="J16" t="s">
        <v>28</v>
      </c>
      <c r="K16" t="s">
        <v>58</v>
      </c>
      <c r="L16" t="s">
        <v>30</v>
      </c>
      <c r="M16" t="s">
        <v>31</v>
      </c>
      <c r="N16" t="s">
        <v>113</v>
      </c>
      <c r="O16" t="s">
        <v>114</v>
      </c>
      <c r="P16" t="s">
        <v>115</v>
      </c>
      <c r="Q16" t="s">
        <v>116</v>
      </c>
      <c r="R16" t="s">
        <v>117</v>
      </c>
      <c r="S16">
        <v>1</v>
      </c>
      <c r="T16" t="s">
        <v>118</v>
      </c>
      <c r="U16" t="s">
        <v>119</v>
      </c>
      <c r="V16" t="s">
        <v>120</v>
      </c>
      <c r="W16" t="s">
        <v>33</v>
      </c>
      <c r="X16" t="s">
        <v>44</v>
      </c>
      <c r="Y16" t="s">
        <v>118</v>
      </c>
      <c r="Z16" t="s">
        <v>118</v>
      </c>
      <c r="AB16">
        <v>100</v>
      </c>
      <c r="AD16" t="s">
        <v>34</v>
      </c>
      <c r="AF16" t="s">
        <v>1828</v>
      </c>
      <c r="AG16" t="s">
        <v>1731</v>
      </c>
    </row>
    <row r="17" spans="1:33" hidden="1">
      <c r="A17">
        <v>19</v>
      </c>
      <c r="B17" t="s">
        <v>24</v>
      </c>
      <c r="C17" t="s">
        <v>25</v>
      </c>
      <c r="D17" t="s">
        <v>26</v>
      </c>
      <c r="E17" t="s">
        <v>27</v>
      </c>
      <c r="F17">
        <v>2014</v>
      </c>
      <c r="G17">
        <v>826</v>
      </c>
      <c r="H17" t="s">
        <v>121</v>
      </c>
      <c r="I17">
        <v>1</v>
      </c>
      <c r="J17" t="s">
        <v>28</v>
      </c>
      <c r="K17" t="s">
        <v>58</v>
      </c>
      <c r="L17" t="s">
        <v>30</v>
      </c>
      <c r="M17" t="s">
        <v>31</v>
      </c>
      <c r="N17" t="s">
        <v>122</v>
      </c>
      <c r="O17" t="s">
        <v>123</v>
      </c>
      <c r="P17" t="s">
        <v>124</v>
      </c>
      <c r="Q17" t="s">
        <v>116</v>
      </c>
      <c r="R17" t="s">
        <v>117</v>
      </c>
      <c r="S17">
        <v>1</v>
      </c>
      <c r="T17" t="s">
        <v>125</v>
      </c>
      <c r="U17" t="s">
        <v>119</v>
      </c>
      <c r="V17" t="s">
        <v>120</v>
      </c>
      <c r="W17" t="s">
        <v>33</v>
      </c>
      <c r="X17" t="s">
        <v>44</v>
      </c>
      <c r="Y17" t="s">
        <v>118</v>
      </c>
      <c r="Z17" t="s">
        <v>155</v>
      </c>
      <c r="AA17" t="s">
        <v>454</v>
      </c>
      <c r="AB17">
        <v>100</v>
      </c>
      <c r="AD17" t="s">
        <v>34</v>
      </c>
      <c r="AF17" t="s">
        <v>1828</v>
      </c>
      <c r="AG17" t="s">
        <v>1731</v>
      </c>
    </row>
    <row r="18" spans="1:33" hidden="1">
      <c r="A18">
        <v>20</v>
      </c>
      <c r="B18" t="s">
        <v>24</v>
      </c>
      <c r="C18" t="s">
        <v>25</v>
      </c>
      <c r="D18" t="s">
        <v>26</v>
      </c>
      <c r="E18" t="s">
        <v>27</v>
      </c>
      <c r="F18">
        <v>2014</v>
      </c>
      <c r="G18">
        <v>827</v>
      </c>
      <c r="H18" t="s">
        <v>126</v>
      </c>
      <c r="I18">
        <v>1</v>
      </c>
      <c r="J18" t="s">
        <v>28</v>
      </c>
      <c r="K18" t="s">
        <v>58</v>
      </c>
      <c r="L18" t="s">
        <v>30</v>
      </c>
      <c r="M18" t="s">
        <v>31</v>
      </c>
      <c r="N18" t="s">
        <v>127</v>
      </c>
      <c r="O18" t="s">
        <v>128</v>
      </c>
      <c r="P18" t="s">
        <v>129</v>
      </c>
      <c r="Q18" t="s">
        <v>116</v>
      </c>
      <c r="R18" t="s">
        <v>130</v>
      </c>
      <c r="S18">
        <v>1</v>
      </c>
      <c r="T18" t="s">
        <v>125</v>
      </c>
      <c r="U18" t="s">
        <v>131</v>
      </c>
      <c r="V18" t="s">
        <v>132</v>
      </c>
      <c r="W18" t="s">
        <v>33</v>
      </c>
      <c r="X18" t="s">
        <v>44</v>
      </c>
      <c r="Y18" t="s">
        <v>118</v>
      </c>
      <c r="Z18" t="s">
        <v>155</v>
      </c>
      <c r="AA18" t="s">
        <v>454</v>
      </c>
      <c r="AB18">
        <v>100</v>
      </c>
      <c r="AD18" t="s">
        <v>34</v>
      </c>
      <c r="AF18" t="s">
        <v>1828</v>
      </c>
      <c r="AG18" t="s">
        <v>1731</v>
      </c>
    </row>
    <row r="19" spans="1:33" hidden="1">
      <c r="A19">
        <v>21</v>
      </c>
      <c r="B19" t="s">
        <v>24</v>
      </c>
      <c r="C19" t="s">
        <v>25</v>
      </c>
      <c r="D19" t="s">
        <v>26</v>
      </c>
      <c r="E19" t="s">
        <v>27</v>
      </c>
      <c r="F19">
        <v>2015</v>
      </c>
      <c r="G19">
        <v>108</v>
      </c>
      <c r="H19" t="s">
        <v>133</v>
      </c>
      <c r="I19">
        <v>1</v>
      </c>
      <c r="J19" t="s">
        <v>28</v>
      </c>
      <c r="K19" t="s">
        <v>58</v>
      </c>
      <c r="L19" t="s">
        <v>30</v>
      </c>
      <c r="M19" t="s">
        <v>59</v>
      </c>
      <c r="N19" t="s">
        <v>134</v>
      </c>
      <c r="O19" t="s">
        <v>135</v>
      </c>
      <c r="P19" t="s">
        <v>136</v>
      </c>
      <c r="Q19" t="s">
        <v>137</v>
      </c>
      <c r="R19" t="s">
        <v>138</v>
      </c>
      <c r="S19">
        <v>1</v>
      </c>
      <c r="T19" t="s">
        <v>139</v>
      </c>
      <c r="U19" t="s">
        <v>140</v>
      </c>
      <c r="V19" t="s">
        <v>141</v>
      </c>
      <c r="W19" t="s">
        <v>33</v>
      </c>
      <c r="X19" t="s">
        <v>44</v>
      </c>
      <c r="Y19" t="s">
        <v>118</v>
      </c>
      <c r="Z19" t="s">
        <v>155</v>
      </c>
      <c r="AA19" t="s">
        <v>454</v>
      </c>
      <c r="AB19">
        <v>100</v>
      </c>
      <c r="AD19" t="s">
        <v>34</v>
      </c>
      <c r="AF19" t="s">
        <v>1828</v>
      </c>
      <c r="AG19" t="s">
        <v>1731</v>
      </c>
    </row>
    <row r="20" spans="1:33" hidden="1">
      <c r="A20">
        <v>22</v>
      </c>
      <c r="B20" t="s">
        <v>24</v>
      </c>
      <c r="C20" t="s">
        <v>25</v>
      </c>
      <c r="D20" t="s">
        <v>26</v>
      </c>
      <c r="E20" t="s">
        <v>27</v>
      </c>
      <c r="F20">
        <v>2014</v>
      </c>
      <c r="G20">
        <v>828</v>
      </c>
      <c r="H20" t="s">
        <v>142</v>
      </c>
      <c r="I20">
        <v>1</v>
      </c>
      <c r="J20" t="s">
        <v>28</v>
      </c>
      <c r="K20" t="s">
        <v>58</v>
      </c>
      <c r="L20" t="s">
        <v>30</v>
      </c>
      <c r="M20" t="s">
        <v>31</v>
      </c>
      <c r="N20" t="s">
        <v>143</v>
      </c>
      <c r="O20" t="s">
        <v>144</v>
      </c>
      <c r="P20" t="s">
        <v>145</v>
      </c>
      <c r="Q20" t="s">
        <v>146</v>
      </c>
      <c r="R20" t="s">
        <v>146</v>
      </c>
      <c r="S20">
        <v>1</v>
      </c>
      <c r="T20" t="s">
        <v>125</v>
      </c>
      <c r="U20" t="s">
        <v>147</v>
      </c>
      <c r="V20" t="s">
        <v>148</v>
      </c>
      <c r="W20" t="s">
        <v>33</v>
      </c>
      <c r="X20" t="s">
        <v>44</v>
      </c>
      <c r="Y20" t="s">
        <v>118</v>
      </c>
      <c r="Z20" t="s">
        <v>155</v>
      </c>
      <c r="AA20" t="s">
        <v>454</v>
      </c>
      <c r="AB20">
        <v>100</v>
      </c>
      <c r="AD20" t="s">
        <v>34</v>
      </c>
      <c r="AF20" t="s">
        <v>1828</v>
      </c>
      <c r="AG20" t="s">
        <v>1731</v>
      </c>
    </row>
    <row r="21" spans="1:33" hidden="1">
      <c r="A21">
        <v>23</v>
      </c>
      <c r="B21" t="s">
        <v>24</v>
      </c>
      <c r="C21" t="s">
        <v>25</v>
      </c>
      <c r="D21" t="s">
        <v>26</v>
      </c>
      <c r="E21" t="s">
        <v>27</v>
      </c>
      <c r="F21">
        <v>2014</v>
      </c>
      <c r="G21">
        <v>829</v>
      </c>
      <c r="H21" t="s">
        <v>149</v>
      </c>
      <c r="I21">
        <v>1</v>
      </c>
      <c r="J21" t="s">
        <v>28</v>
      </c>
      <c r="K21" t="s">
        <v>58</v>
      </c>
      <c r="L21" t="s">
        <v>30</v>
      </c>
      <c r="M21" t="s">
        <v>31</v>
      </c>
      <c r="N21" t="s">
        <v>150</v>
      </c>
      <c r="O21" t="s">
        <v>151</v>
      </c>
      <c r="P21" t="s">
        <v>152</v>
      </c>
      <c r="Q21" t="s">
        <v>153</v>
      </c>
      <c r="R21" t="s">
        <v>154</v>
      </c>
      <c r="S21">
        <v>1</v>
      </c>
      <c r="T21" t="s">
        <v>125</v>
      </c>
      <c r="U21" t="s">
        <v>147</v>
      </c>
      <c r="V21" t="s">
        <v>148</v>
      </c>
      <c r="W21" t="s">
        <v>33</v>
      </c>
      <c r="X21" t="s">
        <v>44</v>
      </c>
      <c r="Y21" t="s">
        <v>118</v>
      </c>
      <c r="Z21" t="s">
        <v>155</v>
      </c>
      <c r="AA21" t="s">
        <v>454</v>
      </c>
      <c r="AB21">
        <v>100</v>
      </c>
      <c r="AD21" t="s">
        <v>34</v>
      </c>
      <c r="AF21" t="s">
        <v>1828</v>
      </c>
      <c r="AG21" t="s">
        <v>1731</v>
      </c>
    </row>
    <row r="22" spans="1:33" hidden="1">
      <c r="A22">
        <v>25</v>
      </c>
      <c r="B22" t="s">
        <v>24</v>
      </c>
      <c r="C22" t="s">
        <v>25</v>
      </c>
      <c r="D22" t="s">
        <v>26</v>
      </c>
      <c r="E22" t="s">
        <v>27</v>
      </c>
      <c r="F22">
        <v>2015</v>
      </c>
      <c r="G22">
        <v>108</v>
      </c>
      <c r="H22" t="s">
        <v>158</v>
      </c>
      <c r="I22">
        <v>1</v>
      </c>
      <c r="J22" t="s">
        <v>28</v>
      </c>
      <c r="K22" t="s">
        <v>58</v>
      </c>
      <c r="L22" t="s">
        <v>30</v>
      </c>
      <c r="M22" t="s">
        <v>59</v>
      </c>
      <c r="N22" t="s">
        <v>159</v>
      </c>
      <c r="O22" t="s">
        <v>135</v>
      </c>
      <c r="P22" t="s">
        <v>160</v>
      </c>
      <c r="Q22" t="s">
        <v>161</v>
      </c>
      <c r="R22" t="s">
        <v>162</v>
      </c>
      <c r="S22">
        <v>1</v>
      </c>
      <c r="T22" t="s">
        <v>139</v>
      </c>
      <c r="U22" t="s">
        <v>140</v>
      </c>
      <c r="V22" t="s">
        <v>141</v>
      </c>
      <c r="W22" t="s">
        <v>33</v>
      </c>
      <c r="X22" t="s">
        <v>44</v>
      </c>
      <c r="Y22" t="s">
        <v>118</v>
      </c>
      <c r="Z22" t="s">
        <v>155</v>
      </c>
      <c r="AA22" t="s">
        <v>454</v>
      </c>
      <c r="AB22">
        <v>100</v>
      </c>
      <c r="AD22" t="s">
        <v>34</v>
      </c>
      <c r="AF22" t="s">
        <v>1828</v>
      </c>
      <c r="AG22" t="s">
        <v>1731</v>
      </c>
    </row>
    <row r="23" spans="1:33" hidden="1">
      <c r="A23">
        <v>26</v>
      </c>
      <c r="B23" t="s">
        <v>24</v>
      </c>
      <c r="C23" t="s">
        <v>25</v>
      </c>
      <c r="D23" t="s">
        <v>26</v>
      </c>
      <c r="E23" t="s">
        <v>27</v>
      </c>
      <c r="F23">
        <v>2015</v>
      </c>
      <c r="G23">
        <v>108</v>
      </c>
      <c r="H23" t="s">
        <v>158</v>
      </c>
      <c r="I23">
        <v>2</v>
      </c>
      <c r="J23" t="s">
        <v>28</v>
      </c>
      <c r="K23" t="s">
        <v>58</v>
      </c>
      <c r="L23" t="s">
        <v>30</v>
      </c>
      <c r="M23" t="s">
        <v>59</v>
      </c>
      <c r="N23" t="s">
        <v>159</v>
      </c>
      <c r="O23" t="s">
        <v>135</v>
      </c>
      <c r="P23" t="s">
        <v>163</v>
      </c>
      <c r="Q23" t="s">
        <v>164</v>
      </c>
      <c r="R23" t="s">
        <v>165</v>
      </c>
      <c r="S23">
        <v>1</v>
      </c>
      <c r="T23" t="s">
        <v>139</v>
      </c>
      <c r="U23" t="s">
        <v>140</v>
      </c>
      <c r="V23" t="s">
        <v>141</v>
      </c>
      <c r="W23" t="s">
        <v>33</v>
      </c>
      <c r="X23" t="s">
        <v>44</v>
      </c>
      <c r="Y23" t="s">
        <v>118</v>
      </c>
      <c r="Z23" t="s">
        <v>155</v>
      </c>
      <c r="AA23" t="s">
        <v>454</v>
      </c>
      <c r="AB23">
        <v>100</v>
      </c>
      <c r="AD23" t="s">
        <v>34</v>
      </c>
      <c r="AF23" t="s">
        <v>1828</v>
      </c>
      <c r="AG23" t="s">
        <v>1731</v>
      </c>
    </row>
    <row r="24" spans="1:33" hidden="1">
      <c r="A24">
        <v>27</v>
      </c>
      <c r="B24" t="s">
        <v>24</v>
      </c>
      <c r="C24" t="s">
        <v>25</v>
      </c>
      <c r="D24" t="s">
        <v>26</v>
      </c>
      <c r="E24" t="s">
        <v>27</v>
      </c>
      <c r="F24">
        <v>2014</v>
      </c>
      <c r="G24">
        <v>830</v>
      </c>
      <c r="H24" t="s">
        <v>166</v>
      </c>
      <c r="I24">
        <v>1</v>
      </c>
      <c r="J24" t="s">
        <v>28</v>
      </c>
      <c r="K24" t="s">
        <v>58</v>
      </c>
      <c r="L24" t="s">
        <v>30</v>
      </c>
      <c r="M24" t="s">
        <v>31</v>
      </c>
      <c r="N24" t="s">
        <v>167</v>
      </c>
      <c r="O24" t="s">
        <v>168</v>
      </c>
      <c r="P24" t="s">
        <v>169</v>
      </c>
      <c r="Q24" t="s">
        <v>170</v>
      </c>
      <c r="R24" t="s">
        <v>171</v>
      </c>
      <c r="S24">
        <v>1</v>
      </c>
      <c r="T24" t="s">
        <v>125</v>
      </c>
      <c r="U24" t="s">
        <v>172</v>
      </c>
      <c r="V24" t="s">
        <v>132</v>
      </c>
      <c r="W24" t="s">
        <v>33</v>
      </c>
      <c r="X24" t="s">
        <v>44</v>
      </c>
      <c r="Y24" t="s">
        <v>118</v>
      </c>
      <c r="Z24" t="s">
        <v>155</v>
      </c>
      <c r="AA24" t="s">
        <v>454</v>
      </c>
      <c r="AB24">
        <v>100</v>
      </c>
      <c r="AD24" t="s">
        <v>34</v>
      </c>
      <c r="AF24" t="s">
        <v>1828</v>
      </c>
      <c r="AG24" t="s">
        <v>1731</v>
      </c>
    </row>
    <row r="25" spans="1:33" hidden="1">
      <c r="A25">
        <v>28</v>
      </c>
      <c r="B25" t="s">
        <v>24</v>
      </c>
      <c r="C25" t="s">
        <v>25</v>
      </c>
      <c r="D25" t="s">
        <v>26</v>
      </c>
      <c r="E25" t="s">
        <v>27</v>
      </c>
      <c r="F25">
        <v>2014</v>
      </c>
      <c r="G25">
        <v>831</v>
      </c>
      <c r="H25" t="s">
        <v>173</v>
      </c>
      <c r="I25">
        <v>1</v>
      </c>
      <c r="J25" t="s">
        <v>28</v>
      </c>
      <c r="K25" t="s">
        <v>58</v>
      </c>
      <c r="L25" t="s">
        <v>30</v>
      </c>
      <c r="M25" t="s">
        <v>31</v>
      </c>
      <c r="N25" t="s">
        <v>174</v>
      </c>
      <c r="O25" t="s">
        <v>175</v>
      </c>
      <c r="P25" t="s">
        <v>176</v>
      </c>
      <c r="Q25" t="s">
        <v>177</v>
      </c>
      <c r="R25" t="s">
        <v>178</v>
      </c>
      <c r="S25">
        <v>1</v>
      </c>
      <c r="T25" t="s">
        <v>125</v>
      </c>
      <c r="U25" t="s">
        <v>172</v>
      </c>
      <c r="V25" t="s">
        <v>132</v>
      </c>
      <c r="W25" t="s">
        <v>33</v>
      </c>
      <c r="X25" t="s">
        <v>44</v>
      </c>
      <c r="Y25" t="s">
        <v>118</v>
      </c>
      <c r="Z25" t="s">
        <v>155</v>
      </c>
      <c r="AA25" t="s">
        <v>454</v>
      </c>
      <c r="AB25">
        <v>100</v>
      </c>
      <c r="AD25" t="s">
        <v>34</v>
      </c>
      <c r="AF25" t="s">
        <v>1828</v>
      </c>
      <c r="AG25" t="s">
        <v>1732</v>
      </c>
    </row>
    <row r="26" spans="1:33" hidden="1">
      <c r="A26">
        <v>29</v>
      </c>
      <c r="B26" t="s">
        <v>24</v>
      </c>
      <c r="C26" t="s">
        <v>25</v>
      </c>
      <c r="D26" t="s">
        <v>26</v>
      </c>
      <c r="E26" t="s">
        <v>27</v>
      </c>
      <c r="F26">
        <v>2015</v>
      </c>
      <c r="G26">
        <v>108</v>
      </c>
      <c r="H26" t="s">
        <v>179</v>
      </c>
      <c r="I26">
        <v>1</v>
      </c>
      <c r="J26" t="s">
        <v>28</v>
      </c>
      <c r="K26" t="s">
        <v>58</v>
      </c>
      <c r="L26" t="s">
        <v>30</v>
      </c>
      <c r="M26" t="s">
        <v>59</v>
      </c>
      <c r="N26" t="s">
        <v>180</v>
      </c>
      <c r="O26" t="s">
        <v>135</v>
      </c>
      <c r="P26" t="s">
        <v>181</v>
      </c>
      <c r="Q26" t="s">
        <v>182</v>
      </c>
      <c r="R26" t="s">
        <v>183</v>
      </c>
      <c r="S26">
        <v>1</v>
      </c>
      <c r="T26" t="s">
        <v>139</v>
      </c>
      <c r="U26" t="s">
        <v>140</v>
      </c>
      <c r="V26" t="s">
        <v>141</v>
      </c>
      <c r="W26" t="s">
        <v>33</v>
      </c>
      <c r="X26" t="s">
        <v>44</v>
      </c>
      <c r="Y26" t="s">
        <v>118</v>
      </c>
      <c r="Z26" t="s">
        <v>155</v>
      </c>
      <c r="AA26" t="s">
        <v>454</v>
      </c>
      <c r="AB26">
        <v>100</v>
      </c>
      <c r="AD26" t="s">
        <v>34</v>
      </c>
      <c r="AF26" t="s">
        <v>1828</v>
      </c>
      <c r="AG26" t="s">
        <v>1732</v>
      </c>
    </row>
    <row r="27" spans="1:33" hidden="1">
      <c r="A27">
        <v>30</v>
      </c>
      <c r="B27" t="s">
        <v>24</v>
      </c>
      <c r="C27" t="s">
        <v>25</v>
      </c>
      <c r="D27" t="s">
        <v>26</v>
      </c>
      <c r="E27" t="s">
        <v>27</v>
      </c>
      <c r="F27">
        <v>2015</v>
      </c>
      <c r="G27">
        <v>108</v>
      </c>
      <c r="H27" t="s">
        <v>184</v>
      </c>
      <c r="I27">
        <v>1</v>
      </c>
      <c r="J27" t="s">
        <v>28</v>
      </c>
      <c r="K27" t="s">
        <v>58</v>
      </c>
      <c r="L27" t="s">
        <v>30</v>
      </c>
      <c r="M27" t="s">
        <v>59</v>
      </c>
      <c r="N27" t="s">
        <v>185</v>
      </c>
      <c r="O27" t="s">
        <v>135</v>
      </c>
      <c r="P27" t="s">
        <v>186</v>
      </c>
      <c r="Q27" t="s">
        <v>187</v>
      </c>
      <c r="R27" t="s">
        <v>188</v>
      </c>
      <c r="S27">
        <v>1</v>
      </c>
      <c r="T27" t="s">
        <v>80</v>
      </c>
      <c r="U27" t="s">
        <v>156</v>
      </c>
      <c r="V27" t="s">
        <v>189</v>
      </c>
      <c r="W27" t="s">
        <v>33</v>
      </c>
      <c r="X27" t="s">
        <v>44</v>
      </c>
      <c r="Y27" t="s">
        <v>1753</v>
      </c>
      <c r="Z27" t="s">
        <v>80</v>
      </c>
      <c r="AA27" t="s">
        <v>400</v>
      </c>
      <c r="AB27">
        <v>100</v>
      </c>
      <c r="AD27" t="s">
        <v>34</v>
      </c>
      <c r="AF27" t="s">
        <v>1828</v>
      </c>
      <c r="AG27" t="s">
        <v>1733</v>
      </c>
    </row>
    <row r="28" spans="1:33" hidden="1">
      <c r="A28">
        <v>32</v>
      </c>
      <c r="B28" t="s">
        <v>24</v>
      </c>
      <c r="C28" t="s">
        <v>25</v>
      </c>
      <c r="D28" t="s">
        <v>26</v>
      </c>
      <c r="E28" t="s">
        <v>27</v>
      </c>
      <c r="F28">
        <v>2014</v>
      </c>
      <c r="G28">
        <v>815</v>
      </c>
      <c r="H28" t="s">
        <v>184</v>
      </c>
      <c r="I28">
        <v>2</v>
      </c>
      <c r="J28" t="s">
        <v>28</v>
      </c>
      <c r="K28" t="s">
        <v>58</v>
      </c>
      <c r="L28" t="s">
        <v>30</v>
      </c>
      <c r="M28" t="s">
        <v>31</v>
      </c>
      <c r="N28" t="s">
        <v>190</v>
      </c>
      <c r="O28" t="s">
        <v>191</v>
      </c>
      <c r="P28" t="s">
        <v>194</v>
      </c>
      <c r="Q28" t="s">
        <v>195</v>
      </c>
      <c r="R28" t="s">
        <v>196</v>
      </c>
      <c r="S28">
        <v>1</v>
      </c>
      <c r="T28" t="s">
        <v>125</v>
      </c>
      <c r="U28" t="s">
        <v>192</v>
      </c>
      <c r="V28" t="s">
        <v>193</v>
      </c>
      <c r="W28" t="s">
        <v>33</v>
      </c>
      <c r="X28" t="s">
        <v>44</v>
      </c>
      <c r="Y28" t="s">
        <v>118</v>
      </c>
      <c r="Z28" t="s">
        <v>155</v>
      </c>
      <c r="AA28" t="s">
        <v>454</v>
      </c>
      <c r="AB28">
        <v>100</v>
      </c>
      <c r="AD28" t="s">
        <v>34</v>
      </c>
      <c r="AF28" t="s">
        <v>1828</v>
      </c>
      <c r="AG28" t="s">
        <v>1733</v>
      </c>
    </row>
    <row r="29" spans="1:33" hidden="1">
      <c r="A29">
        <v>33</v>
      </c>
      <c r="B29" t="s">
        <v>24</v>
      </c>
      <c r="C29" t="s">
        <v>25</v>
      </c>
      <c r="D29" t="s">
        <v>26</v>
      </c>
      <c r="E29" t="s">
        <v>27</v>
      </c>
      <c r="F29">
        <v>2015</v>
      </c>
      <c r="G29">
        <v>108</v>
      </c>
      <c r="H29" t="s">
        <v>197</v>
      </c>
      <c r="I29">
        <v>1</v>
      </c>
      <c r="J29" t="s">
        <v>28</v>
      </c>
      <c r="K29" t="s">
        <v>58</v>
      </c>
      <c r="L29" t="s">
        <v>30</v>
      </c>
      <c r="M29" t="s">
        <v>59</v>
      </c>
      <c r="N29" t="s">
        <v>198</v>
      </c>
      <c r="O29" t="s">
        <v>135</v>
      </c>
      <c r="P29" t="s">
        <v>199</v>
      </c>
      <c r="Q29" t="s">
        <v>200</v>
      </c>
      <c r="R29" t="s">
        <v>201</v>
      </c>
      <c r="S29">
        <v>1</v>
      </c>
      <c r="T29" t="s">
        <v>139</v>
      </c>
      <c r="U29" t="s">
        <v>140</v>
      </c>
      <c r="V29" t="s">
        <v>141</v>
      </c>
      <c r="W29" t="s">
        <v>33</v>
      </c>
      <c r="X29" t="s">
        <v>44</v>
      </c>
      <c r="Y29" t="s">
        <v>118</v>
      </c>
      <c r="Z29" t="s">
        <v>155</v>
      </c>
      <c r="AA29" t="s">
        <v>454</v>
      </c>
      <c r="AB29">
        <v>100</v>
      </c>
      <c r="AD29" t="s">
        <v>34</v>
      </c>
      <c r="AF29" t="s">
        <v>1828</v>
      </c>
      <c r="AG29" t="s">
        <v>1732</v>
      </c>
    </row>
    <row r="30" spans="1:33" hidden="1">
      <c r="A30">
        <v>34</v>
      </c>
      <c r="B30" t="s">
        <v>24</v>
      </c>
      <c r="C30" t="s">
        <v>25</v>
      </c>
      <c r="D30" t="s">
        <v>26</v>
      </c>
      <c r="E30" t="s">
        <v>27</v>
      </c>
      <c r="F30">
        <v>2015</v>
      </c>
      <c r="G30">
        <v>108</v>
      </c>
      <c r="H30" t="s">
        <v>202</v>
      </c>
      <c r="I30">
        <v>1</v>
      </c>
      <c r="J30" t="s">
        <v>28</v>
      </c>
      <c r="K30" t="s">
        <v>58</v>
      </c>
      <c r="L30" t="s">
        <v>30</v>
      </c>
      <c r="M30" t="s">
        <v>59</v>
      </c>
      <c r="N30" t="s">
        <v>203</v>
      </c>
      <c r="O30" t="s">
        <v>135</v>
      </c>
      <c r="P30" t="s">
        <v>204</v>
      </c>
      <c r="Q30" t="s">
        <v>205</v>
      </c>
      <c r="R30" t="s">
        <v>206</v>
      </c>
      <c r="S30">
        <v>1</v>
      </c>
      <c r="T30" t="s">
        <v>139</v>
      </c>
      <c r="U30" t="s">
        <v>140</v>
      </c>
      <c r="V30" t="s">
        <v>141</v>
      </c>
      <c r="W30" t="s">
        <v>33</v>
      </c>
      <c r="X30" t="s">
        <v>44</v>
      </c>
      <c r="Y30" t="s">
        <v>118</v>
      </c>
      <c r="Z30" t="s">
        <v>155</v>
      </c>
      <c r="AA30" t="s">
        <v>454</v>
      </c>
      <c r="AB30">
        <v>100</v>
      </c>
      <c r="AD30" t="s">
        <v>34</v>
      </c>
      <c r="AF30" t="s">
        <v>1828</v>
      </c>
      <c r="AG30" t="s">
        <v>1732</v>
      </c>
    </row>
    <row r="31" spans="1:33" hidden="1">
      <c r="A31">
        <v>35</v>
      </c>
      <c r="B31" t="s">
        <v>24</v>
      </c>
      <c r="C31" t="s">
        <v>25</v>
      </c>
      <c r="D31" t="s">
        <v>26</v>
      </c>
      <c r="E31" t="s">
        <v>27</v>
      </c>
      <c r="F31">
        <v>2015</v>
      </c>
      <c r="G31">
        <v>108</v>
      </c>
      <c r="H31" t="s">
        <v>207</v>
      </c>
      <c r="I31">
        <v>1</v>
      </c>
      <c r="J31" t="s">
        <v>28</v>
      </c>
      <c r="K31" t="s">
        <v>58</v>
      </c>
      <c r="L31" t="s">
        <v>30</v>
      </c>
      <c r="M31" t="s">
        <v>59</v>
      </c>
      <c r="N31" t="s">
        <v>208</v>
      </c>
      <c r="O31" t="s">
        <v>135</v>
      </c>
      <c r="P31" t="s">
        <v>209</v>
      </c>
      <c r="Q31" t="s">
        <v>210</v>
      </c>
      <c r="R31" t="s">
        <v>211</v>
      </c>
      <c r="S31">
        <v>1</v>
      </c>
      <c r="T31" t="s">
        <v>139</v>
      </c>
      <c r="U31" t="s">
        <v>140</v>
      </c>
      <c r="V31" t="s">
        <v>141</v>
      </c>
      <c r="W31" t="s">
        <v>33</v>
      </c>
      <c r="X31" t="s">
        <v>44</v>
      </c>
      <c r="Y31" t="s">
        <v>118</v>
      </c>
      <c r="Z31" t="s">
        <v>155</v>
      </c>
      <c r="AA31" t="s">
        <v>454</v>
      </c>
      <c r="AB31">
        <v>100</v>
      </c>
      <c r="AD31" t="s">
        <v>34</v>
      </c>
      <c r="AF31" t="s">
        <v>1828</v>
      </c>
      <c r="AG31" t="s">
        <v>1732</v>
      </c>
    </row>
    <row r="32" spans="1:33" hidden="1">
      <c r="A32">
        <v>36</v>
      </c>
      <c r="B32" t="s">
        <v>24</v>
      </c>
      <c r="C32" t="s">
        <v>25</v>
      </c>
      <c r="D32" t="s">
        <v>26</v>
      </c>
      <c r="E32" t="s">
        <v>27</v>
      </c>
      <c r="F32">
        <v>2014</v>
      </c>
      <c r="G32">
        <v>832</v>
      </c>
      <c r="H32" t="s">
        <v>212</v>
      </c>
      <c r="I32">
        <v>1</v>
      </c>
      <c r="J32" t="s">
        <v>28</v>
      </c>
      <c r="K32" t="s">
        <v>58</v>
      </c>
      <c r="L32" t="s">
        <v>30</v>
      </c>
      <c r="M32" t="s">
        <v>31</v>
      </c>
      <c r="N32" t="s">
        <v>213</v>
      </c>
      <c r="O32" t="s">
        <v>214</v>
      </c>
      <c r="P32" t="s">
        <v>215</v>
      </c>
      <c r="Q32" t="s">
        <v>216</v>
      </c>
      <c r="R32" t="s">
        <v>217</v>
      </c>
      <c r="S32">
        <v>1</v>
      </c>
      <c r="T32" t="s">
        <v>125</v>
      </c>
      <c r="U32" t="s">
        <v>131</v>
      </c>
      <c r="V32" t="s">
        <v>132</v>
      </c>
      <c r="W32" t="s">
        <v>33</v>
      </c>
      <c r="X32" t="s">
        <v>44</v>
      </c>
      <c r="Y32" t="s">
        <v>118</v>
      </c>
      <c r="Z32" t="s">
        <v>155</v>
      </c>
      <c r="AA32" t="s">
        <v>454</v>
      </c>
      <c r="AB32">
        <v>100</v>
      </c>
      <c r="AD32" t="s">
        <v>34</v>
      </c>
      <c r="AF32" t="s">
        <v>1828</v>
      </c>
      <c r="AG32" t="s">
        <v>1732</v>
      </c>
    </row>
    <row r="33" spans="1:33" hidden="1">
      <c r="A33">
        <v>37</v>
      </c>
      <c r="B33" t="s">
        <v>24</v>
      </c>
      <c r="C33" t="s">
        <v>25</v>
      </c>
      <c r="D33" t="s">
        <v>26</v>
      </c>
      <c r="E33" t="s">
        <v>27</v>
      </c>
      <c r="F33">
        <v>2014</v>
      </c>
      <c r="G33">
        <v>832</v>
      </c>
      <c r="H33" t="s">
        <v>212</v>
      </c>
      <c r="I33">
        <v>2</v>
      </c>
      <c r="J33" t="s">
        <v>28</v>
      </c>
      <c r="K33" t="s">
        <v>58</v>
      </c>
      <c r="L33" t="s">
        <v>30</v>
      </c>
      <c r="M33" t="s">
        <v>31</v>
      </c>
      <c r="N33" t="s">
        <v>213</v>
      </c>
      <c r="O33" t="s">
        <v>214</v>
      </c>
      <c r="P33" t="s">
        <v>218</v>
      </c>
      <c r="Q33" t="s">
        <v>216</v>
      </c>
      <c r="R33" t="s">
        <v>217</v>
      </c>
      <c r="S33">
        <v>1</v>
      </c>
      <c r="T33" t="s">
        <v>125</v>
      </c>
      <c r="U33" t="s">
        <v>219</v>
      </c>
      <c r="V33" t="s">
        <v>132</v>
      </c>
      <c r="W33" t="s">
        <v>33</v>
      </c>
      <c r="X33" t="s">
        <v>44</v>
      </c>
      <c r="Y33" t="s">
        <v>118</v>
      </c>
      <c r="Z33" t="s">
        <v>155</v>
      </c>
      <c r="AA33" t="s">
        <v>454</v>
      </c>
      <c r="AB33">
        <v>100</v>
      </c>
      <c r="AD33" t="s">
        <v>34</v>
      </c>
      <c r="AF33" t="s">
        <v>1828</v>
      </c>
      <c r="AG33" t="s">
        <v>1732</v>
      </c>
    </row>
    <row r="34" spans="1:33" hidden="1">
      <c r="A34">
        <v>38</v>
      </c>
      <c r="B34" t="s">
        <v>24</v>
      </c>
      <c r="C34" t="s">
        <v>25</v>
      </c>
      <c r="D34" t="s">
        <v>26</v>
      </c>
      <c r="E34" t="s">
        <v>27</v>
      </c>
      <c r="F34">
        <v>2014</v>
      </c>
      <c r="G34">
        <v>833</v>
      </c>
      <c r="H34" t="s">
        <v>220</v>
      </c>
      <c r="I34">
        <v>1</v>
      </c>
      <c r="J34" t="s">
        <v>28</v>
      </c>
      <c r="K34" t="s">
        <v>58</v>
      </c>
      <c r="L34" t="s">
        <v>30</v>
      </c>
      <c r="M34" t="s">
        <v>31</v>
      </c>
      <c r="N34" t="s">
        <v>221</v>
      </c>
      <c r="O34" t="s">
        <v>222</v>
      </c>
      <c r="P34" t="s">
        <v>223</v>
      </c>
      <c r="Q34" t="s">
        <v>224</v>
      </c>
      <c r="R34" t="s">
        <v>225</v>
      </c>
      <c r="S34">
        <v>1</v>
      </c>
      <c r="T34" t="s">
        <v>118</v>
      </c>
      <c r="U34" t="s">
        <v>119</v>
      </c>
      <c r="V34" t="s">
        <v>53</v>
      </c>
      <c r="W34" t="s">
        <v>33</v>
      </c>
      <c r="X34" t="s">
        <v>44</v>
      </c>
      <c r="Y34" t="s">
        <v>118</v>
      </c>
      <c r="Z34" t="s">
        <v>118</v>
      </c>
      <c r="AB34">
        <v>100</v>
      </c>
      <c r="AD34" t="s">
        <v>34</v>
      </c>
      <c r="AF34" t="s">
        <v>1828</v>
      </c>
      <c r="AG34" t="s">
        <v>1732</v>
      </c>
    </row>
    <row r="35" spans="1:33" hidden="1">
      <c r="A35">
        <v>39</v>
      </c>
      <c r="B35" t="s">
        <v>24</v>
      </c>
      <c r="C35" t="s">
        <v>25</v>
      </c>
      <c r="D35" t="s">
        <v>26</v>
      </c>
      <c r="E35" t="s">
        <v>27</v>
      </c>
      <c r="F35">
        <v>2014</v>
      </c>
      <c r="G35">
        <v>834</v>
      </c>
      <c r="H35" t="s">
        <v>226</v>
      </c>
      <c r="I35">
        <v>1</v>
      </c>
      <c r="J35" t="s">
        <v>28</v>
      </c>
      <c r="K35" t="s">
        <v>58</v>
      </c>
      <c r="L35" t="s">
        <v>30</v>
      </c>
      <c r="M35" t="s">
        <v>31</v>
      </c>
      <c r="N35" t="s">
        <v>227</v>
      </c>
      <c r="O35" t="s">
        <v>228</v>
      </c>
      <c r="P35" t="s">
        <v>229</v>
      </c>
      <c r="Q35" t="s">
        <v>230</v>
      </c>
      <c r="R35" t="s">
        <v>231</v>
      </c>
      <c r="S35">
        <v>1</v>
      </c>
      <c r="T35" t="s">
        <v>118</v>
      </c>
      <c r="U35" t="s">
        <v>119</v>
      </c>
      <c r="V35" t="s">
        <v>232</v>
      </c>
      <c r="W35" t="s">
        <v>33</v>
      </c>
      <c r="X35" t="s">
        <v>44</v>
      </c>
      <c r="Y35" t="s">
        <v>118</v>
      </c>
      <c r="Z35" t="s">
        <v>118</v>
      </c>
      <c r="AB35">
        <v>100</v>
      </c>
      <c r="AD35" t="s">
        <v>34</v>
      </c>
      <c r="AF35" t="s">
        <v>1828</v>
      </c>
      <c r="AG35" t="s">
        <v>1732</v>
      </c>
    </row>
    <row r="36" spans="1:33" hidden="1">
      <c r="A36">
        <v>40</v>
      </c>
      <c r="B36" t="s">
        <v>24</v>
      </c>
      <c r="C36" t="s">
        <v>25</v>
      </c>
      <c r="D36" t="s">
        <v>26</v>
      </c>
      <c r="E36" t="s">
        <v>27</v>
      </c>
      <c r="F36">
        <v>2014</v>
      </c>
      <c r="G36">
        <v>835</v>
      </c>
      <c r="H36" t="s">
        <v>233</v>
      </c>
      <c r="I36">
        <v>1</v>
      </c>
      <c r="J36" t="s">
        <v>28</v>
      </c>
      <c r="K36" t="s">
        <v>58</v>
      </c>
      <c r="L36" t="s">
        <v>30</v>
      </c>
      <c r="M36" t="s">
        <v>31</v>
      </c>
      <c r="N36" t="s">
        <v>234</v>
      </c>
      <c r="O36" t="s">
        <v>235</v>
      </c>
      <c r="P36" t="s">
        <v>236</v>
      </c>
      <c r="Q36" t="s">
        <v>116</v>
      </c>
      <c r="R36" t="s">
        <v>237</v>
      </c>
      <c r="S36">
        <v>1</v>
      </c>
      <c r="T36" t="s">
        <v>118</v>
      </c>
      <c r="U36" t="s">
        <v>119</v>
      </c>
      <c r="V36" t="s">
        <v>238</v>
      </c>
      <c r="W36" t="s">
        <v>33</v>
      </c>
      <c r="X36" t="s">
        <v>44</v>
      </c>
      <c r="Y36" t="s">
        <v>118</v>
      </c>
      <c r="Z36" t="s">
        <v>118</v>
      </c>
      <c r="AB36">
        <v>100</v>
      </c>
      <c r="AD36" t="s">
        <v>34</v>
      </c>
      <c r="AF36" t="s">
        <v>1828</v>
      </c>
      <c r="AG36" t="s">
        <v>1732</v>
      </c>
    </row>
    <row r="37" spans="1:33" hidden="1">
      <c r="A37">
        <v>41</v>
      </c>
      <c r="B37" t="s">
        <v>24</v>
      </c>
      <c r="C37" t="s">
        <v>25</v>
      </c>
      <c r="D37" t="s">
        <v>26</v>
      </c>
      <c r="E37" t="s">
        <v>27</v>
      </c>
      <c r="F37">
        <v>2014</v>
      </c>
      <c r="G37">
        <v>835</v>
      </c>
      <c r="H37" t="s">
        <v>233</v>
      </c>
      <c r="I37">
        <v>2</v>
      </c>
      <c r="J37" t="s">
        <v>28</v>
      </c>
      <c r="K37" t="s">
        <v>58</v>
      </c>
      <c r="L37" t="s">
        <v>30</v>
      </c>
      <c r="M37" t="s">
        <v>31</v>
      </c>
      <c r="N37" t="s">
        <v>234</v>
      </c>
      <c r="O37" t="s">
        <v>235</v>
      </c>
      <c r="P37" t="s">
        <v>239</v>
      </c>
      <c r="Q37" t="s">
        <v>116</v>
      </c>
      <c r="R37" t="s">
        <v>237</v>
      </c>
      <c r="S37">
        <v>1</v>
      </c>
      <c r="T37" t="s">
        <v>118</v>
      </c>
      <c r="U37" t="s">
        <v>119</v>
      </c>
      <c r="V37" t="s">
        <v>238</v>
      </c>
      <c r="W37" t="s">
        <v>33</v>
      </c>
      <c r="X37" t="s">
        <v>44</v>
      </c>
      <c r="Y37" t="s">
        <v>118</v>
      </c>
      <c r="Z37" t="s">
        <v>118</v>
      </c>
      <c r="AB37">
        <v>100</v>
      </c>
      <c r="AD37" t="s">
        <v>34</v>
      </c>
      <c r="AF37" t="s">
        <v>1828</v>
      </c>
      <c r="AG37" t="s">
        <v>1732</v>
      </c>
    </row>
    <row r="38" spans="1:33" hidden="1">
      <c r="A38">
        <v>42</v>
      </c>
      <c r="B38" t="s">
        <v>24</v>
      </c>
      <c r="C38" t="s">
        <v>25</v>
      </c>
      <c r="D38" t="s">
        <v>26</v>
      </c>
      <c r="E38" t="s">
        <v>27</v>
      </c>
      <c r="F38">
        <v>2014</v>
      </c>
      <c r="G38">
        <v>836</v>
      </c>
      <c r="H38" t="s">
        <v>240</v>
      </c>
      <c r="I38">
        <v>1</v>
      </c>
      <c r="J38" t="s">
        <v>28</v>
      </c>
      <c r="K38" t="s">
        <v>58</v>
      </c>
      <c r="L38" t="s">
        <v>30</v>
      </c>
      <c r="M38" t="s">
        <v>31</v>
      </c>
      <c r="N38" t="s">
        <v>241</v>
      </c>
      <c r="O38" t="s">
        <v>242</v>
      </c>
      <c r="P38" t="s">
        <v>243</v>
      </c>
      <c r="Q38" t="s">
        <v>116</v>
      </c>
      <c r="R38" t="s">
        <v>237</v>
      </c>
      <c r="S38">
        <v>1</v>
      </c>
      <c r="T38" t="s">
        <v>125</v>
      </c>
      <c r="U38" t="s">
        <v>119</v>
      </c>
      <c r="V38" t="s">
        <v>53</v>
      </c>
      <c r="W38" t="s">
        <v>33</v>
      </c>
      <c r="X38" t="s">
        <v>44</v>
      </c>
      <c r="Y38" t="s">
        <v>118</v>
      </c>
      <c r="Z38" t="s">
        <v>155</v>
      </c>
      <c r="AA38" t="s">
        <v>454</v>
      </c>
      <c r="AB38">
        <v>100</v>
      </c>
      <c r="AD38" t="s">
        <v>34</v>
      </c>
      <c r="AF38" t="s">
        <v>1828</v>
      </c>
      <c r="AG38" t="s">
        <v>1732</v>
      </c>
    </row>
    <row r="39" spans="1:33" hidden="1">
      <c r="A39">
        <v>43</v>
      </c>
      <c r="B39" t="s">
        <v>24</v>
      </c>
      <c r="C39" t="s">
        <v>25</v>
      </c>
      <c r="D39" t="s">
        <v>26</v>
      </c>
      <c r="E39" t="s">
        <v>27</v>
      </c>
      <c r="F39">
        <v>2014</v>
      </c>
      <c r="G39">
        <v>837</v>
      </c>
      <c r="H39" t="s">
        <v>244</v>
      </c>
      <c r="I39">
        <v>1</v>
      </c>
      <c r="J39" t="s">
        <v>28</v>
      </c>
      <c r="K39" t="s">
        <v>58</v>
      </c>
      <c r="L39" t="s">
        <v>30</v>
      </c>
      <c r="M39" t="s">
        <v>31</v>
      </c>
      <c r="N39" t="s">
        <v>245</v>
      </c>
      <c r="O39" t="s">
        <v>246</v>
      </c>
      <c r="P39" t="s">
        <v>247</v>
      </c>
      <c r="Q39" t="s">
        <v>248</v>
      </c>
      <c r="R39" t="s">
        <v>249</v>
      </c>
      <c r="S39">
        <v>1</v>
      </c>
      <c r="T39" t="s">
        <v>125</v>
      </c>
      <c r="U39" t="s">
        <v>119</v>
      </c>
      <c r="V39" t="s">
        <v>53</v>
      </c>
      <c r="W39" t="s">
        <v>33</v>
      </c>
      <c r="X39" t="s">
        <v>44</v>
      </c>
      <c r="Y39" t="s">
        <v>118</v>
      </c>
      <c r="Z39" t="s">
        <v>155</v>
      </c>
      <c r="AA39" t="s">
        <v>454</v>
      </c>
      <c r="AB39">
        <v>100</v>
      </c>
      <c r="AD39" t="s">
        <v>34</v>
      </c>
      <c r="AF39" t="s">
        <v>1828</v>
      </c>
      <c r="AG39" t="s">
        <v>1732</v>
      </c>
    </row>
    <row r="40" spans="1:33" hidden="1">
      <c r="A40">
        <v>44</v>
      </c>
      <c r="B40" t="s">
        <v>24</v>
      </c>
      <c r="C40" t="s">
        <v>25</v>
      </c>
      <c r="D40" t="s">
        <v>26</v>
      </c>
      <c r="E40" t="s">
        <v>27</v>
      </c>
      <c r="F40">
        <v>2014</v>
      </c>
      <c r="G40">
        <v>838</v>
      </c>
      <c r="H40" t="s">
        <v>250</v>
      </c>
      <c r="I40">
        <v>1</v>
      </c>
      <c r="J40" t="s">
        <v>28</v>
      </c>
      <c r="K40" t="s">
        <v>58</v>
      </c>
      <c r="L40" t="s">
        <v>30</v>
      </c>
      <c r="M40" t="s">
        <v>31</v>
      </c>
      <c r="N40" t="s">
        <v>251</v>
      </c>
      <c r="O40" t="s">
        <v>252</v>
      </c>
      <c r="P40" t="s">
        <v>253</v>
      </c>
      <c r="Q40" t="s">
        <v>116</v>
      </c>
      <c r="R40" t="s">
        <v>254</v>
      </c>
      <c r="S40">
        <v>1</v>
      </c>
      <c r="T40" t="s">
        <v>125</v>
      </c>
      <c r="U40" t="s">
        <v>119</v>
      </c>
      <c r="V40" t="s">
        <v>53</v>
      </c>
      <c r="W40" t="s">
        <v>33</v>
      </c>
      <c r="X40" t="s">
        <v>44</v>
      </c>
      <c r="Y40" t="s">
        <v>118</v>
      </c>
      <c r="Z40" t="s">
        <v>155</v>
      </c>
      <c r="AA40" t="s">
        <v>454</v>
      </c>
      <c r="AB40">
        <v>100</v>
      </c>
      <c r="AD40" t="s">
        <v>34</v>
      </c>
      <c r="AF40" t="s">
        <v>1828</v>
      </c>
      <c r="AG40" t="s">
        <v>1733</v>
      </c>
    </row>
    <row r="41" spans="1:33" hidden="1">
      <c r="A41">
        <v>45</v>
      </c>
      <c r="B41" t="s">
        <v>24</v>
      </c>
      <c r="C41" t="s">
        <v>25</v>
      </c>
      <c r="D41" t="s">
        <v>26</v>
      </c>
      <c r="E41" t="s">
        <v>27</v>
      </c>
      <c r="F41">
        <v>2014</v>
      </c>
      <c r="G41">
        <v>839</v>
      </c>
      <c r="H41" t="s">
        <v>255</v>
      </c>
      <c r="I41">
        <v>1</v>
      </c>
      <c r="J41" t="s">
        <v>28</v>
      </c>
      <c r="K41" t="s">
        <v>58</v>
      </c>
      <c r="L41" t="s">
        <v>30</v>
      </c>
      <c r="M41" t="s">
        <v>31</v>
      </c>
      <c r="N41" t="s">
        <v>256</v>
      </c>
      <c r="O41" t="s">
        <v>257</v>
      </c>
      <c r="P41" t="s">
        <v>258</v>
      </c>
      <c r="Q41" t="s">
        <v>116</v>
      </c>
      <c r="R41" t="s">
        <v>237</v>
      </c>
      <c r="S41">
        <v>1</v>
      </c>
      <c r="T41" t="s">
        <v>125</v>
      </c>
      <c r="U41" t="s">
        <v>119</v>
      </c>
      <c r="V41" t="s">
        <v>53</v>
      </c>
      <c r="W41" t="s">
        <v>33</v>
      </c>
      <c r="X41" t="s">
        <v>44</v>
      </c>
      <c r="Y41" t="s">
        <v>118</v>
      </c>
      <c r="Z41" t="s">
        <v>155</v>
      </c>
      <c r="AA41" t="s">
        <v>454</v>
      </c>
      <c r="AB41">
        <v>100</v>
      </c>
      <c r="AD41" t="s">
        <v>34</v>
      </c>
      <c r="AF41" t="s">
        <v>1828</v>
      </c>
      <c r="AG41" t="s">
        <v>1732</v>
      </c>
    </row>
    <row r="42" spans="1:33" hidden="1">
      <c r="A42">
        <v>46</v>
      </c>
      <c r="B42" t="s">
        <v>24</v>
      </c>
      <c r="C42" t="s">
        <v>25</v>
      </c>
      <c r="D42" t="s">
        <v>26</v>
      </c>
      <c r="E42" t="s">
        <v>27</v>
      </c>
      <c r="F42">
        <v>2014</v>
      </c>
      <c r="G42">
        <v>810</v>
      </c>
      <c r="H42" t="s">
        <v>259</v>
      </c>
      <c r="I42">
        <v>1</v>
      </c>
      <c r="J42" t="s">
        <v>28</v>
      </c>
      <c r="K42" t="s">
        <v>29</v>
      </c>
      <c r="L42" t="s">
        <v>30</v>
      </c>
      <c r="M42" t="s">
        <v>31</v>
      </c>
      <c r="N42" t="s">
        <v>260</v>
      </c>
      <c r="O42" t="s">
        <v>37</v>
      </c>
      <c r="P42" t="s">
        <v>261</v>
      </c>
      <c r="Q42" t="s">
        <v>39</v>
      </c>
      <c r="R42" t="s">
        <v>40</v>
      </c>
      <c r="S42">
        <v>1</v>
      </c>
      <c r="T42" t="s">
        <v>41</v>
      </c>
      <c r="U42" t="s">
        <v>42</v>
      </c>
      <c r="V42" t="s">
        <v>43</v>
      </c>
      <c r="W42" t="s">
        <v>33</v>
      </c>
      <c r="X42" t="s">
        <v>44</v>
      </c>
      <c r="Y42" t="s">
        <v>1753</v>
      </c>
      <c r="Z42" t="s">
        <v>80</v>
      </c>
      <c r="AA42" t="s">
        <v>400</v>
      </c>
      <c r="AB42">
        <v>100</v>
      </c>
      <c r="AD42" t="s">
        <v>34</v>
      </c>
      <c r="AF42" t="s">
        <v>1828</v>
      </c>
      <c r="AG42" t="s">
        <v>1730</v>
      </c>
    </row>
    <row r="43" spans="1:33" hidden="1">
      <c r="A43">
        <v>47</v>
      </c>
      <c r="B43" t="s">
        <v>24</v>
      </c>
      <c r="C43" t="s">
        <v>25</v>
      </c>
      <c r="D43" t="s">
        <v>26</v>
      </c>
      <c r="E43" t="s">
        <v>27</v>
      </c>
      <c r="F43">
        <v>2014</v>
      </c>
      <c r="G43">
        <v>810</v>
      </c>
      <c r="H43" t="s">
        <v>259</v>
      </c>
      <c r="I43">
        <v>2</v>
      </c>
      <c r="J43" t="s">
        <v>28</v>
      </c>
      <c r="K43" t="s">
        <v>29</v>
      </c>
      <c r="L43" t="s">
        <v>30</v>
      </c>
      <c r="M43" t="s">
        <v>31</v>
      </c>
      <c r="N43" t="s">
        <v>260</v>
      </c>
      <c r="O43" t="s">
        <v>37</v>
      </c>
      <c r="P43" t="s">
        <v>45</v>
      </c>
      <c r="Q43" t="s">
        <v>262</v>
      </c>
      <c r="R43" t="s">
        <v>263</v>
      </c>
      <c r="S43">
        <v>1</v>
      </c>
      <c r="T43" t="s">
        <v>41</v>
      </c>
      <c r="U43" t="s">
        <v>42</v>
      </c>
      <c r="V43" t="s">
        <v>48</v>
      </c>
      <c r="W43" t="s">
        <v>33</v>
      </c>
      <c r="X43" t="s">
        <v>44</v>
      </c>
      <c r="Y43" t="s">
        <v>1753</v>
      </c>
      <c r="Z43" t="s">
        <v>80</v>
      </c>
      <c r="AA43" t="s">
        <v>400</v>
      </c>
      <c r="AB43">
        <v>100</v>
      </c>
      <c r="AD43" t="s">
        <v>34</v>
      </c>
      <c r="AF43" t="s">
        <v>1828</v>
      </c>
      <c r="AG43" t="s">
        <v>1730</v>
      </c>
    </row>
    <row r="44" spans="1:33" hidden="1">
      <c r="A44">
        <v>48</v>
      </c>
      <c r="B44" t="s">
        <v>24</v>
      </c>
      <c r="C44" t="s">
        <v>25</v>
      </c>
      <c r="D44" t="s">
        <v>26</v>
      </c>
      <c r="E44" t="s">
        <v>27</v>
      </c>
      <c r="F44">
        <v>2014</v>
      </c>
      <c r="G44">
        <v>810</v>
      </c>
      <c r="H44" t="s">
        <v>259</v>
      </c>
      <c r="I44">
        <v>3</v>
      </c>
      <c r="J44" t="s">
        <v>28</v>
      </c>
      <c r="K44" t="s">
        <v>29</v>
      </c>
      <c r="L44" t="s">
        <v>30</v>
      </c>
      <c r="M44" t="s">
        <v>31</v>
      </c>
      <c r="N44" t="s">
        <v>260</v>
      </c>
      <c r="O44" t="s">
        <v>37</v>
      </c>
      <c r="P44" t="s">
        <v>49</v>
      </c>
      <c r="Q44" t="s">
        <v>264</v>
      </c>
      <c r="R44" t="s">
        <v>51</v>
      </c>
      <c r="S44">
        <v>1</v>
      </c>
      <c r="T44" t="s">
        <v>265</v>
      </c>
      <c r="U44" t="s">
        <v>42</v>
      </c>
      <c r="V44" t="s">
        <v>53</v>
      </c>
      <c r="W44" t="s">
        <v>33</v>
      </c>
      <c r="X44" t="s">
        <v>44</v>
      </c>
      <c r="Y44" t="s">
        <v>1753</v>
      </c>
      <c r="Z44" t="s">
        <v>265</v>
      </c>
      <c r="AB44">
        <v>100</v>
      </c>
      <c r="AD44" t="s">
        <v>34</v>
      </c>
      <c r="AF44" t="s">
        <v>1828</v>
      </c>
      <c r="AG44" t="s">
        <v>1730</v>
      </c>
    </row>
    <row r="45" spans="1:33" hidden="1">
      <c r="A45">
        <v>49</v>
      </c>
      <c r="B45" t="s">
        <v>24</v>
      </c>
      <c r="C45" t="s">
        <v>25</v>
      </c>
      <c r="D45" t="s">
        <v>26</v>
      </c>
      <c r="E45" t="s">
        <v>27</v>
      </c>
      <c r="F45">
        <v>2014</v>
      </c>
      <c r="G45">
        <v>810</v>
      </c>
      <c r="H45" t="s">
        <v>259</v>
      </c>
      <c r="I45">
        <v>4</v>
      </c>
      <c r="J45" t="s">
        <v>28</v>
      </c>
      <c r="K45" t="s">
        <v>29</v>
      </c>
      <c r="L45" t="s">
        <v>30</v>
      </c>
      <c r="M45" t="s">
        <v>31</v>
      </c>
      <c r="N45" t="s">
        <v>260</v>
      </c>
      <c r="O45" t="s">
        <v>37</v>
      </c>
      <c r="P45" t="s">
        <v>54</v>
      </c>
      <c r="Q45" t="s">
        <v>39</v>
      </c>
      <c r="R45" t="s">
        <v>55</v>
      </c>
      <c r="S45">
        <v>1</v>
      </c>
      <c r="T45" t="s">
        <v>41</v>
      </c>
      <c r="U45" t="s">
        <v>42</v>
      </c>
      <c r="V45" t="s">
        <v>53</v>
      </c>
      <c r="W45" t="s">
        <v>33</v>
      </c>
      <c r="X45" t="s">
        <v>44</v>
      </c>
      <c r="Y45" t="s">
        <v>1753</v>
      </c>
      <c r="Z45" t="s">
        <v>80</v>
      </c>
      <c r="AA45" t="s">
        <v>400</v>
      </c>
      <c r="AB45">
        <v>100</v>
      </c>
      <c r="AD45" t="s">
        <v>34</v>
      </c>
      <c r="AF45" t="s">
        <v>1828</v>
      </c>
      <c r="AG45" t="s">
        <v>1730</v>
      </c>
    </row>
    <row r="46" spans="1:33" hidden="1">
      <c r="A46">
        <v>51</v>
      </c>
      <c r="B46" t="s">
        <v>56</v>
      </c>
      <c r="C46" t="s">
        <v>25</v>
      </c>
      <c r="D46" t="s">
        <v>26</v>
      </c>
      <c r="E46" t="s">
        <v>27</v>
      </c>
      <c r="F46">
        <v>2016</v>
      </c>
      <c r="G46">
        <v>119</v>
      </c>
      <c r="H46" t="s">
        <v>266</v>
      </c>
      <c r="I46">
        <v>2</v>
      </c>
      <c r="J46" t="s">
        <v>28</v>
      </c>
      <c r="K46" t="s">
        <v>58</v>
      </c>
      <c r="L46" t="s">
        <v>30</v>
      </c>
      <c r="M46" t="s">
        <v>267</v>
      </c>
      <c r="N46" t="s">
        <v>268</v>
      </c>
      <c r="O46" t="s">
        <v>269</v>
      </c>
      <c r="P46" t="s">
        <v>271</v>
      </c>
      <c r="Q46" t="s">
        <v>71</v>
      </c>
      <c r="R46" t="s">
        <v>272</v>
      </c>
      <c r="S46">
        <v>1</v>
      </c>
      <c r="T46" t="s">
        <v>65</v>
      </c>
      <c r="U46" t="s">
        <v>66</v>
      </c>
      <c r="V46" t="s">
        <v>73</v>
      </c>
      <c r="W46" t="s">
        <v>33</v>
      </c>
      <c r="X46" t="s">
        <v>44</v>
      </c>
      <c r="Y46" t="s">
        <v>1753</v>
      </c>
      <c r="Z46" t="s">
        <v>1754</v>
      </c>
      <c r="AA46" t="s">
        <v>400</v>
      </c>
      <c r="AB46">
        <v>100</v>
      </c>
      <c r="AC46">
        <v>100</v>
      </c>
      <c r="AD46" t="s">
        <v>34</v>
      </c>
      <c r="AE46" s="40">
        <v>43069</v>
      </c>
      <c r="AF46" t="s">
        <v>1755</v>
      </c>
      <c r="AG46" t="s">
        <v>1757</v>
      </c>
    </row>
    <row r="47" spans="1:33" hidden="1">
      <c r="A47">
        <v>53</v>
      </c>
      <c r="B47" t="s">
        <v>56</v>
      </c>
      <c r="C47" t="s">
        <v>25</v>
      </c>
      <c r="D47" t="s">
        <v>26</v>
      </c>
      <c r="E47" t="s">
        <v>27</v>
      </c>
      <c r="F47">
        <v>2016</v>
      </c>
      <c r="G47">
        <v>119</v>
      </c>
      <c r="H47" t="s">
        <v>266</v>
      </c>
      <c r="I47">
        <v>4</v>
      </c>
      <c r="J47" t="s">
        <v>28</v>
      </c>
      <c r="K47" t="s">
        <v>58</v>
      </c>
      <c r="L47" t="s">
        <v>30</v>
      </c>
      <c r="M47" t="s">
        <v>267</v>
      </c>
      <c r="N47" t="s">
        <v>268</v>
      </c>
      <c r="O47" t="s">
        <v>273</v>
      </c>
      <c r="P47" t="s">
        <v>271</v>
      </c>
      <c r="Q47" t="s">
        <v>71</v>
      </c>
      <c r="R47" t="s">
        <v>272</v>
      </c>
      <c r="S47">
        <v>1</v>
      </c>
      <c r="T47" t="s">
        <v>65</v>
      </c>
      <c r="U47" t="s">
        <v>66</v>
      </c>
      <c r="V47" t="s">
        <v>73</v>
      </c>
      <c r="W47" t="s">
        <v>33</v>
      </c>
      <c r="X47" t="s">
        <v>44</v>
      </c>
      <c r="Y47" t="s">
        <v>1753</v>
      </c>
      <c r="Z47" t="s">
        <v>1754</v>
      </c>
      <c r="AA47" t="s">
        <v>400</v>
      </c>
      <c r="AB47">
        <v>100</v>
      </c>
      <c r="AC47">
        <v>100</v>
      </c>
      <c r="AD47" t="s">
        <v>34</v>
      </c>
      <c r="AE47" s="40">
        <v>43069</v>
      </c>
      <c r="AF47" t="s">
        <v>1755</v>
      </c>
      <c r="AG47" t="s">
        <v>1757</v>
      </c>
    </row>
    <row r="48" spans="1:33" hidden="1">
      <c r="A48">
        <v>56</v>
      </c>
      <c r="B48" t="s">
        <v>56</v>
      </c>
      <c r="C48" t="s">
        <v>25</v>
      </c>
      <c r="D48" t="s">
        <v>26</v>
      </c>
      <c r="E48" t="s">
        <v>27</v>
      </c>
      <c r="F48">
        <v>2016</v>
      </c>
      <c r="G48">
        <v>119</v>
      </c>
      <c r="H48" t="s">
        <v>266</v>
      </c>
      <c r="I48">
        <v>7</v>
      </c>
      <c r="J48" t="s">
        <v>28</v>
      </c>
      <c r="K48" t="s">
        <v>58</v>
      </c>
      <c r="L48" t="s">
        <v>30</v>
      </c>
      <c r="M48" t="s">
        <v>267</v>
      </c>
      <c r="N48" t="s">
        <v>268</v>
      </c>
      <c r="O48" t="s">
        <v>274</v>
      </c>
      <c r="P48" t="s">
        <v>70</v>
      </c>
      <c r="Q48" t="s">
        <v>71</v>
      </c>
      <c r="R48" t="s">
        <v>72</v>
      </c>
      <c r="S48">
        <v>0.8</v>
      </c>
      <c r="T48" t="s">
        <v>65</v>
      </c>
      <c r="U48" t="s">
        <v>66</v>
      </c>
      <c r="V48" t="s">
        <v>73</v>
      </c>
      <c r="W48" t="s">
        <v>33</v>
      </c>
      <c r="X48" t="s">
        <v>44</v>
      </c>
      <c r="Y48" t="s">
        <v>309</v>
      </c>
      <c r="Z48" t="s">
        <v>1754</v>
      </c>
      <c r="AA48" t="s">
        <v>400</v>
      </c>
      <c r="AB48">
        <v>100</v>
      </c>
      <c r="AC48">
        <v>100</v>
      </c>
      <c r="AD48" t="s">
        <v>34</v>
      </c>
      <c r="AE48" s="40">
        <v>43069</v>
      </c>
      <c r="AF48" t="s">
        <v>1755</v>
      </c>
      <c r="AG48" t="s">
        <v>1757</v>
      </c>
    </row>
    <row r="49" spans="1:33" hidden="1">
      <c r="A49">
        <v>57</v>
      </c>
      <c r="B49" t="s">
        <v>56</v>
      </c>
      <c r="C49" t="s">
        <v>25</v>
      </c>
      <c r="D49" t="s">
        <v>26</v>
      </c>
      <c r="E49" t="s">
        <v>27</v>
      </c>
      <c r="F49">
        <v>2016</v>
      </c>
      <c r="G49">
        <v>119</v>
      </c>
      <c r="H49" t="s">
        <v>266</v>
      </c>
      <c r="I49">
        <v>8</v>
      </c>
      <c r="J49" t="s">
        <v>28</v>
      </c>
      <c r="K49" t="s">
        <v>58</v>
      </c>
      <c r="L49" t="s">
        <v>30</v>
      </c>
      <c r="M49" t="s">
        <v>267</v>
      </c>
      <c r="N49" t="s">
        <v>268</v>
      </c>
      <c r="O49" t="s">
        <v>274</v>
      </c>
      <c r="P49" t="s">
        <v>275</v>
      </c>
      <c r="Q49" t="s">
        <v>276</v>
      </c>
      <c r="R49" t="s">
        <v>277</v>
      </c>
      <c r="S49">
        <v>1</v>
      </c>
      <c r="T49" t="s">
        <v>278</v>
      </c>
      <c r="U49" t="s">
        <v>279</v>
      </c>
      <c r="V49" t="s">
        <v>280</v>
      </c>
      <c r="W49" t="s">
        <v>33</v>
      </c>
      <c r="X49" t="s">
        <v>44</v>
      </c>
      <c r="Y49" t="s">
        <v>118</v>
      </c>
      <c r="Z49" t="s">
        <v>808</v>
      </c>
      <c r="AA49" t="s">
        <v>802</v>
      </c>
      <c r="AB49">
        <v>0</v>
      </c>
      <c r="AC49">
        <v>0</v>
      </c>
      <c r="AD49" t="s">
        <v>68</v>
      </c>
      <c r="AE49" s="40">
        <v>43222</v>
      </c>
      <c r="AF49" t="s">
        <v>1828</v>
      </c>
      <c r="AG49" t="s">
        <v>1926</v>
      </c>
    </row>
    <row r="50" spans="1:33" hidden="1">
      <c r="A50">
        <v>65</v>
      </c>
      <c r="B50" t="s">
        <v>56</v>
      </c>
      <c r="C50" t="s">
        <v>25</v>
      </c>
      <c r="D50" t="s">
        <v>26</v>
      </c>
      <c r="E50" t="s">
        <v>27</v>
      </c>
      <c r="F50">
        <v>2016</v>
      </c>
      <c r="G50">
        <v>119</v>
      </c>
      <c r="H50" t="s">
        <v>266</v>
      </c>
      <c r="I50">
        <v>16</v>
      </c>
      <c r="J50" t="s">
        <v>28</v>
      </c>
      <c r="K50" t="s">
        <v>58</v>
      </c>
      <c r="L50" t="s">
        <v>30</v>
      </c>
      <c r="M50" t="s">
        <v>267</v>
      </c>
      <c r="N50" t="s">
        <v>268</v>
      </c>
      <c r="O50" t="s">
        <v>284</v>
      </c>
      <c r="P50" t="s">
        <v>286</v>
      </c>
      <c r="Q50" t="s">
        <v>287</v>
      </c>
      <c r="R50" t="s">
        <v>288</v>
      </c>
      <c r="S50">
        <v>1</v>
      </c>
      <c r="T50" t="s">
        <v>285</v>
      </c>
      <c r="U50" t="s">
        <v>289</v>
      </c>
      <c r="V50" t="s">
        <v>280</v>
      </c>
      <c r="W50" t="s">
        <v>33</v>
      </c>
      <c r="X50" t="s">
        <v>44</v>
      </c>
      <c r="Y50" t="s">
        <v>118</v>
      </c>
      <c r="Z50" t="s">
        <v>1772</v>
      </c>
      <c r="AA50" t="s">
        <v>1773</v>
      </c>
      <c r="AB50">
        <v>50</v>
      </c>
      <c r="AD50" t="s">
        <v>68</v>
      </c>
      <c r="AE50" s="40">
        <v>43222</v>
      </c>
      <c r="AF50" t="s">
        <v>1828</v>
      </c>
      <c r="AG50" t="s">
        <v>1927</v>
      </c>
    </row>
    <row r="51" spans="1:33" hidden="1">
      <c r="A51">
        <v>68</v>
      </c>
      <c r="B51" t="s">
        <v>56</v>
      </c>
      <c r="C51" t="s">
        <v>25</v>
      </c>
      <c r="D51" t="s">
        <v>26</v>
      </c>
      <c r="E51" t="s">
        <v>27</v>
      </c>
      <c r="F51">
        <v>2016</v>
      </c>
      <c r="G51">
        <v>119</v>
      </c>
      <c r="H51" t="s">
        <v>266</v>
      </c>
      <c r="I51">
        <v>19</v>
      </c>
      <c r="J51" t="s">
        <v>28</v>
      </c>
      <c r="K51" t="s">
        <v>58</v>
      </c>
      <c r="L51" t="s">
        <v>30</v>
      </c>
      <c r="M51" t="s">
        <v>267</v>
      </c>
      <c r="N51" t="s">
        <v>268</v>
      </c>
      <c r="O51" t="s">
        <v>290</v>
      </c>
      <c r="P51" t="s">
        <v>292</v>
      </c>
      <c r="Q51" t="s">
        <v>293</v>
      </c>
      <c r="R51" t="s">
        <v>294</v>
      </c>
      <c r="S51">
        <v>1</v>
      </c>
      <c r="T51" t="s">
        <v>285</v>
      </c>
      <c r="U51" t="s">
        <v>289</v>
      </c>
      <c r="V51" t="s">
        <v>280</v>
      </c>
      <c r="W51" t="s">
        <v>33</v>
      </c>
      <c r="X51" t="s">
        <v>44</v>
      </c>
      <c r="Y51" t="s">
        <v>118</v>
      </c>
      <c r="Z51" t="s">
        <v>1772</v>
      </c>
      <c r="AA51" t="s">
        <v>1773</v>
      </c>
      <c r="AB51">
        <v>50</v>
      </c>
      <c r="AD51" t="s">
        <v>68</v>
      </c>
      <c r="AE51" s="40">
        <v>43222</v>
      </c>
      <c r="AF51" t="s">
        <v>1828</v>
      </c>
      <c r="AG51" t="s">
        <v>1928</v>
      </c>
    </row>
    <row r="52" spans="1:33" hidden="1">
      <c r="A52">
        <v>69</v>
      </c>
      <c r="B52" t="s">
        <v>56</v>
      </c>
      <c r="C52" t="s">
        <v>25</v>
      </c>
      <c r="D52" t="s">
        <v>26</v>
      </c>
      <c r="E52" t="s">
        <v>27</v>
      </c>
      <c r="F52">
        <v>2016</v>
      </c>
      <c r="G52">
        <v>119</v>
      </c>
      <c r="H52" t="s">
        <v>266</v>
      </c>
      <c r="I52">
        <v>20</v>
      </c>
      <c r="J52" t="s">
        <v>28</v>
      </c>
      <c r="K52" t="s">
        <v>58</v>
      </c>
      <c r="L52" t="s">
        <v>30</v>
      </c>
      <c r="M52" t="s">
        <v>267</v>
      </c>
      <c r="N52" t="s">
        <v>268</v>
      </c>
      <c r="O52" t="s">
        <v>290</v>
      </c>
      <c r="P52" t="s">
        <v>295</v>
      </c>
      <c r="Q52" t="s">
        <v>296</v>
      </c>
      <c r="R52" t="s">
        <v>297</v>
      </c>
      <c r="S52">
        <v>1</v>
      </c>
      <c r="T52" t="s">
        <v>298</v>
      </c>
      <c r="U52" t="s">
        <v>291</v>
      </c>
      <c r="V52" t="s">
        <v>280</v>
      </c>
      <c r="W52" t="s">
        <v>33</v>
      </c>
      <c r="X52" t="s">
        <v>44</v>
      </c>
      <c r="Y52" t="s">
        <v>1767</v>
      </c>
      <c r="Z52" t="s">
        <v>298</v>
      </c>
      <c r="AA52" t="s">
        <v>1775</v>
      </c>
      <c r="AB52">
        <v>50</v>
      </c>
      <c r="AD52" t="s">
        <v>68</v>
      </c>
      <c r="AE52" s="40">
        <v>43100</v>
      </c>
      <c r="AF52" t="s">
        <v>1943</v>
      </c>
      <c r="AG52" t="s">
        <v>1774</v>
      </c>
    </row>
    <row r="53" spans="1:33" hidden="1">
      <c r="A53">
        <v>75</v>
      </c>
      <c r="B53" t="s">
        <v>56</v>
      </c>
      <c r="C53" t="s">
        <v>25</v>
      </c>
      <c r="D53" t="s">
        <v>26</v>
      </c>
      <c r="E53" t="s">
        <v>27</v>
      </c>
      <c r="F53">
        <v>2016</v>
      </c>
      <c r="G53">
        <v>119</v>
      </c>
      <c r="H53" t="s">
        <v>266</v>
      </c>
      <c r="I53">
        <v>26</v>
      </c>
      <c r="J53" t="s">
        <v>28</v>
      </c>
      <c r="K53" t="s">
        <v>58</v>
      </c>
      <c r="L53" t="s">
        <v>30</v>
      </c>
      <c r="M53" t="s">
        <v>267</v>
      </c>
      <c r="N53" t="s">
        <v>268</v>
      </c>
      <c r="O53" t="s">
        <v>299</v>
      </c>
      <c r="P53" t="s">
        <v>306</v>
      </c>
      <c r="Q53" t="s">
        <v>287</v>
      </c>
      <c r="R53" t="s">
        <v>307</v>
      </c>
      <c r="S53">
        <v>1</v>
      </c>
      <c r="T53" t="s">
        <v>285</v>
      </c>
      <c r="U53" t="s">
        <v>308</v>
      </c>
      <c r="V53" t="s">
        <v>280</v>
      </c>
      <c r="W53" t="s">
        <v>33</v>
      </c>
      <c r="X53" t="s">
        <v>44</v>
      </c>
      <c r="Y53" t="s">
        <v>118</v>
      </c>
      <c r="Z53" t="s">
        <v>1772</v>
      </c>
      <c r="AA53" t="s">
        <v>1773</v>
      </c>
      <c r="AB53">
        <v>50</v>
      </c>
      <c r="AD53" t="s">
        <v>68</v>
      </c>
      <c r="AE53" s="40">
        <v>43222</v>
      </c>
      <c r="AF53" t="s">
        <v>1828</v>
      </c>
      <c r="AG53" t="s">
        <v>1929</v>
      </c>
    </row>
    <row r="54" spans="1:33" hidden="1">
      <c r="A54">
        <v>79</v>
      </c>
      <c r="B54" t="s">
        <v>74</v>
      </c>
      <c r="C54" t="s">
        <v>25</v>
      </c>
      <c r="D54" t="s">
        <v>26</v>
      </c>
      <c r="E54" t="s">
        <v>27</v>
      </c>
      <c r="F54">
        <v>2017</v>
      </c>
      <c r="G54">
        <v>91</v>
      </c>
      <c r="H54" t="s">
        <v>266</v>
      </c>
      <c r="I54">
        <v>1</v>
      </c>
      <c r="J54" t="s">
        <v>28</v>
      </c>
      <c r="K54" t="s">
        <v>58</v>
      </c>
      <c r="L54" t="s">
        <v>30</v>
      </c>
      <c r="M54" t="s">
        <v>267</v>
      </c>
      <c r="N54" t="s">
        <v>310</v>
      </c>
      <c r="O54" t="s">
        <v>311</v>
      </c>
      <c r="P54" t="s">
        <v>312</v>
      </c>
      <c r="Q54" t="s">
        <v>313</v>
      </c>
      <c r="R54" t="s">
        <v>314</v>
      </c>
      <c r="S54">
        <v>100</v>
      </c>
      <c r="T54" t="s">
        <v>315</v>
      </c>
      <c r="U54" t="s">
        <v>81</v>
      </c>
      <c r="V54" t="s">
        <v>316</v>
      </c>
      <c r="W54" t="s">
        <v>33</v>
      </c>
      <c r="X54" t="s">
        <v>44</v>
      </c>
      <c r="Y54" t="s">
        <v>1764</v>
      </c>
      <c r="Z54" t="s">
        <v>1764</v>
      </c>
      <c r="AA54" t="s">
        <v>1765</v>
      </c>
      <c r="AB54">
        <v>100</v>
      </c>
      <c r="AC54">
        <v>0</v>
      </c>
      <c r="AD54" t="s">
        <v>34</v>
      </c>
      <c r="AE54" s="40">
        <v>43220</v>
      </c>
      <c r="AF54" t="s">
        <v>1942</v>
      </c>
      <c r="AG54" t="s">
        <v>1864</v>
      </c>
    </row>
    <row r="55" spans="1:33" hidden="1">
      <c r="A55">
        <v>80</v>
      </c>
      <c r="B55" t="s">
        <v>74</v>
      </c>
      <c r="C55" t="s">
        <v>25</v>
      </c>
      <c r="D55" t="s">
        <v>26</v>
      </c>
      <c r="E55" t="s">
        <v>27</v>
      </c>
      <c r="F55">
        <v>2017</v>
      </c>
      <c r="G55">
        <v>91</v>
      </c>
      <c r="H55" t="s">
        <v>266</v>
      </c>
      <c r="I55">
        <v>2</v>
      </c>
      <c r="J55" t="s">
        <v>28</v>
      </c>
      <c r="K55" t="s">
        <v>58</v>
      </c>
      <c r="L55" t="s">
        <v>30</v>
      </c>
      <c r="M55" t="s">
        <v>267</v>
      </c>
      <c r="N55" t="s">
        <v>310</v>
      </c>
      <c r="O55" t="s">
        <v>311</v>
      </c>
      <c r="P55" t="s">
        <v>317</v>
      </c>
      <c r="Q55" t="s">
        <v>318</v>
      </c>
      <c r="R55" t="s">
        <v>319</v>
      </c>
      <c r="S55">
        <v>1</v>
      </c>
      <c r="T55" t="s">
        <v>315</v>
      </c>
      <c r="U55" t="s">
        <v>81</v>
      </c>
      <c r="V55" t="s">
        <v>316</v>
      </c>
      <c r="W55" t="s">
        <v>33</v>
      </c>
      <c r="X55" t="s">
        <v>44</v>
      </c>
      <c r="Y55" t="s">
        <v>1764</v>
      </c>
      <c r="Z55" t="s">
        <v>1764</v>
      </c>
      <c r="AA55" t="s">
        <v>1765</v>
      </c>
      <c r="AB55">
        <v>100</v>
      </c>
      <c r="AC55">
        <v>0</v>
      </c>
      <c r="AD55" t="s">
        <v>34</v>
      </c>
      <c r="AE55" s="40">
        <v>43100</v>
      </c>
      <c r="AF55" t="s">
        <v>1943</v>
      </c>
      <c r="AG55" t="s">
        <v>1766</v>
      </c>
    </row>
    <row r="56" spans="1:33" hidden="1">
      <c r="A56">
        <v>81</v>
      </c>
      <c r="B56" t="s">
        <v>74</v>
      </c>
      <c r="C56" t="s">
        <v>25</v>
      </c>
      <c r="D56" t="s">
        <v>26</v>
      </c>
      <c r="E56" t="s">
        <v>27</v>
      </c>
      <c r="F56">
        <v>2017</v>
      </c>
      <c r="G56">
        <v>91</v>
      </c>
      <c r="H56" t="s">
        <v>266</v>
      </c>
      <c r="I56">
        <v>3</v>
      </c>
      <c r="J56" t="s">
        <v>28</v>
      </c>
      <c r="K56" t="s">
        <v>58</v>
      </c>
      <c r="L56" t="s">
        <v>30</v>
      </c>
      <c r="M56" t="s">
        <v>267</v>
      </c>
      <c r="N56" t="s">
        <v>310</v>
      </c>
      <c r="O56" t="s">
        <v>320</v>
      </c>
      <c r="P56" t="s">
        <v>321</v>
      </c>
      <c r="Q56" t="s">
        <v>322</v>
      </c>
      <c r="R56" t="s">
        <v>322</v>
      </c>
      <c r="S56">
        <v>1</v>
      </c>
      <c r="T56" t="s">
        <v>323</v>
      </c>
      <c r="U56" t="s">
        <v>81</v>
      </c>
      <c r="V56" t="s">
        <v>324</v>
      </c>
      <c r="W56" t="s">
        <v>33</v>
      </c>
      <c r="X56" t="s">
        <v>44</v>
      </c>
      <c r="Y56" t="s">
        <v>1767</v>
      </c>
      <c r="Z56" t="s">
        <v>323</v>
      </c>
      <c r="AA56" t="s">
        <v>662</v>
      </c>
      <c r="AB56">
        <v>100</v>
      </c>
      <c r="AC56">
        <v>100</v>
      </c>
      <c r="AD56" t="s">
        <v>34</v>
      </c>
      <c r="AE56" s="40">
        <v>43100</v>
      </c>
      <c r="AF56" t="s">
        <v>1943</v>
      </c>
      <c r="AG56" t="s">
        <v>1768</v>
      </c>
    </row>
    <row r="57" spans="1:33">
      <c r="A57">
        <v>82</v>
      </c>
      <c r="B57" t="s">
        <v>74</v>
      </c>
      <c r="C57" t="s">
        <v>25</v>
      </c>
      <c r="D57" t="s">
        <v>26</v>
      </c>
      <c r="E57" t="s">
        <v>27</v>
      </c>
      <c r="F57">
        <v>2017</v>
      </c>
      <c r="G57">
        <v>91</v>
      </c>
      <c r="H57" t="s">
        <v>266</v>
      </c>
      <c r="I57">
        <v>4</v>
      </c>
      <c r="J57" t="s">
        <v>28</v>
      </c>
      <c r="K57" t="s">
        <v>58</v>
      </c>
      <c r="L57" t="s">
        <v>30</v>
      </c>
      <c r="M57" t="s">
        <v>267</v>
      </c>
      <c r="N57" t="s">
        <v>310</v>
      </c>
      <c r="O57" t="s">
        <v>320</v>
      </c>
      <c r="P57" t="s">
        <v>325</v>
      </c>
      <c r="Q57" t="s">
        <v>326</v>
      </c>
      <c r="R57" t="s">
        <v>327</v>
      </c>
      <c r="S57">
        <v>100</v>
      </c>
      <c r="T57" t="s">
        <v>323</v>
      </c>
      <c r="U57" t="s">
        <v>81</v>
      </c>
      <c r="V57" t="s">
        <v>328</v>
      </c>
      <c r="W57" t="s">
        <v>2089</v>
      </c>
      <c r="X57" t="s">
        <v>44</v>
      </c>
      <c r="Y57" t="s">
        <v>1767</v>
      </c>
      <c r="Z57" t="s">
        <v>323</v>
      </c>
      <c r="AA57" t="s">
        <v>662</v>
      </c>
      <c r="AB57">
        <v>0</v>
      </c>
      <c r="AD57" t="s">
        <v>44</v>
      </c>
      <c r="AE57" s="40">
        <v>43100</v>
      </c>
      <c r="AG57" t="s">
        <v>1769</v>
      </c>
    </row>
    <row r="58" spans="1:33" hidden="1">
      <c r="A58">
        <v>83</v>
      </c>
      <c r="B58" t="s">
        <v>74</v>
      </c>
      <c r="C58" t="s">
        <v>25</v>
      </c>
      <c r="D58" t="s">
        <v>26</v>
      </c>
      <c r="E58" t="s">
        <v>27</v>
      </c>
      <c r="F58">
        <v>2017</v>
      </c>
      <c r="G58">
        <v>91</v>
      </c>
      <c r="H58" t="s">
        <v>266</v>
      </c>
      <c r="I58">
        <v>5</v>
      </c>
      <c r="J58" t="s">
        <v>28</v>
      </c>
      <c r="K58" t="s">
        <v>58</v>
      </c>
      <c r="L58" t="s">
        <v>30</v>
      </c>
      <c r="M58" t="s">
        <v>267</v>
      </c>
      <c r="N58" t="s">
        <v>310</v>
      </c>
      <c r="O58" t="s">
        <v>329</v>
      </c>
      <c r="P58" t="s">
        <v>330</v>
      </c>
      <c r="Q58" t="s">
        <v>331</v>
      </c>
      <c r="R58" t="s">
        <v>332</v>
      </c>
      <c r="S58">
        <v>1</v>
      </c>
      <c r="T58" t="s">
        <v>281</v>
      </c>
      <c r="U58" t="s">
        <v>81</v>
      </c>
      <c r="V58" t="s">
        <v>333</v>
      </c>
      <c r="W58" t="s">
        <v>33</v>
      </c>
      <c r="X58" t="s">
        <v>44</v>
      </c>
      <c r="Y58" t="s">
        <v>1753</v>
      </c>
      <c r="Z58" t="s">
        <v>1770</v>
      </c>
      <c r="AA58" t="s">
        <v>1771</v>
      </c>
      <c r="AB58">
        <v>100</v>
      </c>
      <c r="AC58">
        <v>100</v>
      </c>
      <c r="AD58" t="s">
        <v>34</v>
      </c>
      <c r="AE58" s="40">
        <v>43100</v>
      </c>
      <c r="AF58" t="s">
        <v>1943</v>
      </c>
      <c r="AG58" t="s">
        <v>1868</v>
      </c>
    </row>
    <row r="59" spans="1:33" hidden="1">
      <c r="A59">
        <v>84</v>
      </c>
      <c r="B59" t="s">
        <v>74</v>
      </c>
      <c r="C59" t="s">
        <v>25</v>
      </c>
      <c r="D59" t="s">
        <v>26</v>
      </c>
      <c r="E59" t="s">
        <v>27</v>
      </c>
      <c r="F59">
        <v>2017</v>
      </c>
      <c r="G59">
        <v>91</v>
      </c>
      <c r="H59" t="s">
        <v>266</v>
      </c>
      <c r="I59">
        <v>6</v>
      </c>
      <c r="J59" t="s">
        <v>28</v>
      </c>
      <c r="K59" t="s">
        <v>58</v>
      </c>
      <c r="L59" t="s">
        <v>30</v>
      </c>
      <c r="M59" t="s">
        <v>267</v>
      </c>
      <c r="N59" t="s">
        <v>310</v>
      </c>
      <c r="O59" t="s">
        <v>329</v>
      </c>
      <c r="P59" t="s">
        <v>334</v>
      </c>
      <c r="Q59" t="s">
        <v>335</v>
      </c>
      <c r="R59" t="s">
        <v>336</v>
      </c>
      <c r="S59">
        <v>100</v>
      </c>
      <c r="T59" t="s">
        <v>281</v>
      </c>
      <c r="U59" t="s">
        <v>81</v>
      </c>
      <c r="V59" t="s">
        <v>333</v>
      </c>
      <c r="W59" t="s">
        <v>33</v>
      </c>
      <c r="X59" t="s">
        <v>44</v>
      </c>
      <c r="Y59" t="s">
        <v>1753</v>
      </c>
      <c r="Z59" t="s">
        <v>1770</v>
      </c>
      <c r="AA59" t="s">
        <v>1771</v>
      </c>
      <c r="AB59">
        <v>100</v>
      </c>
      <c r="AC59">
        <v>100</v>
      </c>
      <c r="AD59" t="s">
        <v>34</v>
      </c>
      <c r="AE59" s="40">
        <v>43100</v>
      </c>
      <c r="AF59" t="s">
        <v>1943</v>
      </c>
      <c r="AG59" t="s">
        <v>1869</v>
      </c>
    </row>
    <row r="60" spans="1:33" hidden="1">
      <c r="A60">
        <v>85</v>
      </c>
      <c r="B60" t="s">
        <v>74</v>
      </c>
      <c r="C60" t="s">
        <v>25</v>
      </c>
      <c r="D60" t="s">
        <v>26</v>
      </c>
      <c r="E60" t="s">
        <v>27</v>
      </c>
      <c r="F60">
        <v>2017</v>
      </c>
      <c r="G60">
        <v>91</v>
      </c>
      <c r="H60" t="s">
        <v>266</v>
      </c>
      <c r="I60">
        <v>7</v>
      </c>
      <c r="J60" t="s">
        <v>28</v>
      </c>
      <c r="K60" t="s">
        <v>58</v>
      </c>
      <c r="L60" t="s">
        <v>30</v>
      </c>
      <c r="M60" t="s">
        <v>267</v>
      </c>
      <c r="N60" t="s">
        <v>310</v>
      </c>
      <c r="O60" t="s">
        <v>337</v>
      </c>
      <c r="P60" t="s">
        <v>338</v>
      </c>
      <c r="Q60" t="s">
        <v>339</v>
      </c>
      <c r="R60" t="s">
        <v>340</v>
      </c>
      <c r="S60">
        <v>100</v>
      </c>
      <c r="T60" t="s">
        <v>281</v>
      </c>
      <c r="U60" t="s">
        <v>81</v>
      </c>
      <c r="V60" t="s">
        <v>333</v>
      </c>
      <c r="W60" t="s">
        <v>33</v>
      </c>
      <c r="X60" t="s">
        <v>44</v>
      </c>
      <c r="Y60" t="s">
        <v>1753</v>
      </c>
      <c r="Z60" t="s">
        <v>1770</v>
      </c>
      <c r="AA60" t="s">
        <v>1771</v>
      </c>
      <c r="AB60">
        <v>100</v>
      </c>
      <c r="AC60">
        <v>100</v>
      </c>
      <c r="AD60" t="s">
        <v>34</v>
      </c>
      <c r="AE60" s="40">
        <v>43100</v>
      </c>
      <c r="AF60" t="s">
        <v>1943</v>
      </c>
      <c r="AG60" t="s">
        <v>1870</v>
      </c>
    </row>
    <row r="61" spans="1:33" hidden="1">
      <c r="A61">
        <v>87</v>
      </c>
      <c r="B61" t="s">
        <v>56</v>
      </c>
      <c r="C61" t="s">
        <v>25</v>
      </c>
      <c r="D61" t="s">
        <v>26</v>
      </c>
      <c r="E61" t="s">
        <v>27</v>
      </c>
      <c r="F61">
        <v>2016</v>
      </c>
      <c r="G61">
        <v>119</v>
      </c>
      <c r="H61" t="s">
        <v>341</v>
      </c>
      <c r="I61">
        <v>2</v>
      </c>
      <c r="J61" t="s">
        <v>28</v>
      </c>
      <c r="K61" t="s">
        <v>58</v>
      </c>
      <c r="L61" t="s">
        <v>30</v>
      </c>
      <c r="M61" t="s">
        <v>342</v>
      </c>
      <c r="N61" t="s">
        <v>343</v>
      </c>
      <c r="O61" t="s">
        <v>344</v>
      </c>
      <c r="P61" t="s">
        <v>70</v>
      </c>
      <c r="Q61" t="s">
        <v>71</v>
      </c>
      <c r="R61" t="s">
        <v>72</v>
      </c>
      <c r="S61">
        <v>0.8</v>
      </c>
      <c r="T61" t="s">
        <v>65</v>
      </c>
      <c r="U61" t="s">
        <v>66</v>
      </c>
      <c r="V61" t="s">
        <v>73</v>
      </c>
      <c r="W61" t="s">
        <v>33</v>
      </c>
      <c r="X61" t="s">
        <v>44</v>
      </c>
      <c r="Y61" t="s">
        <v>309</v>
      </c>
      <c r="Z61" t="s">
        <v>1754</v>
      </c>
      <c r="AA61" t="s">
        <v>400</v>
      </c>
      <c r="AB61">
        <v>100</v>
      </c>
      <c r="AC61">
        <v>100</v>
      </c>
      <c r="AD61" t="s">
        <v>34</v>
      </c>
      <c r="AE61" s="40">
        <v>43069</v>
      </c>
      <c r="AF61" t="s">
        <v>1755</v>
      </c>
      <c r="AG61" t="s">
        <v>1757</v>
      </c>
    </row>
    <row r="62" spans="1:33" hidden="1">
      <c r="A62">
        <v>90</v>
      </c>
      <c r="B62" t="s">
        <v>56</v>
      </c>
      <c r="C62" t="s">
        <v>25</v>
      </c>
      <c r="D62" t="s">
        <v>26</v>
      </c>
      <c r="E62" t="s">
        <v>27</v>
      </c>
      <c r="F62">
        <v>2016</v>
      </c>
      <c r="G62">
        <v>119</v>
      </c>
      <c r="H62" t="s">
        <v>345</v>
      </c>
      <c r="I62">
        <v>3</v>
      </c>
      <c r="J62" t="s">
        <v>28</v>
      </c>
      <c r="K62" t="s">
        <v>58</v>
      </c>
      <c r="L62" t="s">
        <v>30</v>
      </c>
      <c r="M62" t="s">
        <v>342</v>
      </c>
      <c r="N62" t="s">
        <v>346</v>
      </c>
      <c r="O62" t="s">
        <v>344</v>
      </c>
      <c r="P62" t="s">
        <v>70</v>
      </c>
      <c r="Q62" t="s">
        <v>71</v>
      </c>
      <c r="R62" t="s">
        <v>72</v>
      </c>
      <c r="S62">
        <v>0.8</v>
      </c>
      <c r="T62" t="s">
        <v>65</v>
      </c>
      <c r="U62" t="s">
        <v>66</v>
      </c>
      <c r="V62" t="s">
        <v>73</v>
      </c>
      <c r="W62" t="s">
        <v>33</v>
      </c>
      <c r="X62" t="s">
        <v>44</v>
      </c>
      <c r="Y62" t="s">
        <v>309</v>
      </c>
      <c r="Z62" t="s">
        <v>1754</v>
      </c>
      <c r="AA62" t="s">
        <v>400</v>
      </c>
      <c r="AB62">
        <v>100</v>
      </c>
      <c r="AC62">
        <v>100</v>
      </c>
      <c r="AD62" t="s">
        <v>34</v>
      </c>
      <c r="AE62" s="40">
        <v>43069</v>
      </c>
      <c r="AF62" t="s">
        <v>1755</v>
      </c>
      <c r="AG62" t="s">
        <v>1757</v>
      </c>
    </row>
    <row r="63" spans="1:33" hidden="1">
      <c r="A63">
        <v>95</v>
      </c>
      <c r="B63" t="s">
        <v>56</v>
      </c>
      <c r="C63" t="s">
        <v>25</v>
      </c>
      <c r="D63" t="s">
        <v>26</v>
      </c>
      <c r="E63" t="s">
        <v>27</v>
      </c>
      <c r="F63">
        <v>2016</v>
      </c>
      <c r="G63">
        <v>119</v>
      </c>
      <c r="H63" t="s">
        <v>350</v>
      </c>
      <c r="I63">
        <v>5</v>
      </c>
      <c r="J63" t="s">
        <v>28</v>
      </c>
      <c r="K63" t="s">
        <v>58</v>
      </c>
      <c r="L63" t="s">
        <v>30</v>
      </c>
      <c r="M63" t="s">
        <v>342</v>
      </c>
      <c r="N63" t="s">
        <v>351</v>
      </c>
      <c r="O63" t="s">
        <v>69</v>
      </c>
      <c r="P63" t="s">
        <v>70</v>
      </c>
      <c r="Q63" t="s">
        <v>71</v>
      </c>
      <c r="R63" t="s">
        <v>72</v>
      </c>
      <c r="S63">
        <v>0.8</v>
      </c>
      <c r="T63" t="s">
        <v>65</v>
      </c>
      <c r="U63" t="s">
        <v>66</v>
      </c>
      <c r="V63" t="s">
        <v>73</v>
      </c>
      <c r="W63" t="s">
        <v>33</v>
      </c>
      <c r="X63" t="s">
        <v>44</v>
      </c>
      <c r="Y63" t="s">
        <v>309</v>
      </c>
      <c r="Z63" t="s">
        <v>1754</v>
      </c>
      <c r="AA63" t="s">
        <v>400</v>
      </c>
      <c r="AB63">
        <v>100</v>
      </c>
      <c r="AC63">
        <v>100</v>
      </c>
      <c r="AD63" t="s">
        <v>34</v>
      </c>
      <c r="AE63" s="40">
        <v>43069</v>
      </c>
      <c r="AF63" t="s">
        <v>1755</v>
      </c>
      <c r="AG63" t="s">
        <v>1757</v>
      </c>
    </row>
    <row r="64" spans="1:33">
      <c r="A64">
        <v>96</v>
      </c>
      <c r="B64" t="s">
        <v>74</v>
      </c>
      <c r="C64" t="s">
        <v>25</v>
      </c>
      <c r="D64" t="s">
        <v>26</v>
      </c>
      <c r="E64" t="s">
        <v>27</v>
      </c>
      <c r="F64">
        <v>2017</v>
      </c>
      <c r="G64">
        <v>91</v>
      </c>
      <c r="H64" t="s">
        <v>350</v>
      </c>
      <c r="I64">
        <v>1</v>
      </c>
      <c r="J64" t="s">
        <v>28</v>
      </c>
      <c r="K64" t="s">
        <v>58</v>
      </c>
      <c r="L64" t="s">
        <v>30</v>
      </c>
      <c r="M64" t="s">
        <v>342</v>
      </c>
      <c r="N64" t="s">
        <v>356</v>
      </c>
      <c r="O64" t="s">
        <v>357</v>
      </c>
      <c r="P64" t="s">
        <v>358</v>
      </c>
      <c r="Q64" t="s">
        <v>359</v>
      </c>
      <c r="R64" t="s">
        <v>359</v>
      </c>
      <c r="S64">
        <v>1</v>
      </c>
      <c r="T64" t="s">
        <v>155</v>
      </c>
      <c r="U64" t="s">
        <v>81</v>
      </c>
      <c r="V64" t="s">
        <v>360</v>
      </c>
      <c r="W64" t="s">
        <v>2090</v>
      </c>
      <c r="X64" t="s">
        <v>44</v>
      </c>
      <c r="Y64" t="s">
        <v>118</v>
      </c>
      <c r="Z64" t="s">
        <v>155</v>
      </c>
      <c r="AA64" t="s">
        <v>454</v>
      </c>
      <c r="AB64">
        <v>100</v>
      </c>
      <c r="AD64" t="s">
        <v>34</v>
      </c>
      <c r="AE64" s="40">
        <v>43222</v>
      </c>
      <c r="AF64" t="s">
        <v>1828</v>
      </c>
      <c r="AG64" t="s">
        <v>1861</v>
      </c>
    </row>
    <row r="65" spans="1:33" hidden="1">
      <c r="A65">
        <v>97</v>
      </c>
      <c r="B65" t="s">
        <v>74</v>
      </c>
      <c r="C65" t="s">
        <v>25</v>
      </c>
      <c r="D65" t="s">
        <v>26</v>
      </c>
      <c r="E65" t="s">
        <v>27</v>
      </c>
      <c r="F65">
        <v>2017</v>
      </c>
      <c r="G65">
        <v>91</v>
      </c>
      <c r="H65" t="s">
        <v>350</v>
      </c>
      <c r="I65">
        <v>2</v>
      </c>
      <c r="J65" t="s">
        <v>28</v>
      </c>
      <c r="K65" t="s">
        <v>58</v>
      </c>
      <c r="L65" t="s">
        <v>30</v>
      </c>
      <c r="M65" t="s">
        <v>342</v>
      </c>
      <c r="N65" t="s">
        <v>356</v>
      </c>
      <c r="O65" t="s">
        <v>357</v>
      </c>
      <c r="P65" t="s">
        <v>361</v>
      </c>
      <c r="Q65" t="s">
        <v>362</v>
      </c>
      <c r="R65" t="s">
        <v>363</v>
      </c>
      <c r="S65">
        <v>100</v>
      </c>
      <c r="T65" t="s">
        <v>155</v>
      </c>
      <c r="U65" t="s">
        <v>81</v>
      </c>
      <c r="V65" t="s">
        <v>364</v>
      </c>
      <c r="W65" t="s">
        <v>33</v>
      </c>
      <c r="X65" t="s">
        <v>44</v>
      </c>
      <c r="Y65" t="s">
        <v>118</v>
      </c>
      <c r="Z65" t="s">
        <v>155</v>
      </c>
      <c r="AA65" t="s">
        <v>454</v>
      </c>
      <c r="AB65">
        <v>100</v>
      </c>
      <c r="AD65" t="s">
        <v>34</v>
      </c>
      <c r="AE65" s="40">
        <v>43208</v>
      </c>
      <c r="AF65" t="s">
        <v>1828</v>
      </c>
      <c r="AG65" t="s">
        <v>1860</v>
      </c>
    </row>
    <row r="66" spans="1:33">
      <c r="A66">
        <v>98</v>
      </c>
      <c r="B66" t="s">
        <v>74</v>
      </c>
      <c r="C66" t="s">
        <v>25</v>
      </c>
      <c r="D66" t="s">
        <v>26</v>
      </c>
      <c r="E66" t="s">
        <v>27</v>
      </c>
      <c r="F66">
        <v>2017</v>
      </c>
      <c r="G66">
        <v>91</v>
      </c>
      <c r="H66" t="s">
        <v>365</v>
      </c>
      <c r="I66">
        <v>1</v>
      </c>
      <c r="J66" t="s">
        <v>28</v>
      </c>
      <c r="K66" t="s">
        <v>58</v>
      </c>
      <c r="L66" t="s">
        <v>30</v>
      </c>
      <c r="M66" t="s">
        <v>342</v>
      </c>
      <c r="N66" t="s">
        <v>366</v>
      </c>
      <c r="O66" t="s">
        <v>367</v>
      </c>
      <c r="P66" t="s">
        <v>368</v>
      </c>
      <c r="Q66" t="s">
        <v>369</v>
      </c>
      <c r="R66" t="s">
        <v>370</v>
      </c>
      <c r="S66">
        <v>1</v>
      </c>
      <c r="T66" t="s">
        <v>155</v>
      </c>
      <c r="U66" t="s">
        <v>81</v>
      </c>
      <c r="V66" t="s">
        <v>371</v>
      </c>
      <c r="W66" t="s">
        <v>2090</v>
      </c>
      <c r="X66" t="s">
        <v>44</v>
      </c>
      <c r="Y66" t="s">
        <v>118</v>
      </c>
      <c r="Z66" t="s">
        <v>155</v>
      </c>
      <c r="AA66" t="s">
        <v>454</v>
      </c>
      <c r="AB66">
        <v>100</v>
      </c>
      <c r="AD66" t="s">
        <v>34</v>
      </c>
      <c r="AE66" s="40">
        <v>43222</v>
      </c>
      <c r="AF66" t="s">
        <v>1828</v>
      </c>
      <c r="AG66" t="s">
        <v>1845</v>
      </c>
    </row>
    <row r="67" spans="1:33" hidden="1">
      <c r="A67">
        <v>99</v>
      </c>
      <c r="B67" t="s">
        <v>74</v>
      </c>
      <c r="C67" t="s">
        <v>25</v>
      </c>
      <c r="D67" t="s">
        <v>26</v>
      </c>
      <c r="E67" t="s">
        <v>27</v>
      </c>
      <c r="F67">
        <v>2017</v>
      </c>
      <c r="G67">
        <v>91</v>
      </c>
      <c r="H67" t="s">
        <v>365</v>
      </c>
      <c r="I67">
        <v>2</v>
      </c>
      <c r="J67" t="s">
        <v>28</v>
      </c>
      <c r="K67" t="s">
        <v>58</v>
      </c>
      <c r="L67" t="s">
        <v>30</v>
      </c>
      <c r="M67" t="s">
        <v>342</v>
      </c>
      <c r="N67" t="s">
        <v>366</v>
      </c>
      <c r="O67" t="s">
        <v>372</v>
      </c>
      <c r="P67" t="s">
        <v>373</v>
      </c>
      <c r="Q67" t="s">
        <v>369</v>
      </c>
      <c r="R67" t="s">
        <v>370</v>
      </c>
      <c r="S67">
        <v>1</v>
      </c>
      <c r="T67" t="s">
        <v>155</v>
      </c>
      <c r="U67" t="s">
        <v>81</v>
      </c>
      <c r="V67" t="s">
        <v>374</v>
      </c>
      <c r="W67" t="s">
        <v>33</v>
      </c>
      <c r="X67" t="s">
        <v>44</v>
      </c>
      <c r="Y67" t="s">
        <v>118</v>
      </c>
      <c r="Z67" t="s">
        <v>155</v>
      </c>
      <c r="AA67" t="s">
        <v>454</v>
      </c>
      <c r="AB67">
        <v>0</v>
      </c>
      <c r="AD67" t="s">
        <v>68</v>
      </c>
      <c r="AE67" s="40">
        <v>43100</v>
      </c>
      <c r="AF67" t="s">
        <v>1828</v>
      </c>
      <c r="AG67" t="s">
        <v>1930</v>
      </c>
    </row>
    <row r="68" spans="1:33">
      <c r="A68">
        <v>100</v>
      </c>
      <c r="B68" t="s">
        <v>74</v>
      </c>
      <c r="C68" t="s">
        <v>25</v>
      </c>
      <c r="D68" t="s">
        <v>26</v>
      </c>
      <c r="E68" t="s">
        <v>27</v>
      </c>
      <c r="F68">
        <v>2017</v>
      </c>
      <c r="G68">
        <v>91</v>
      </c>
      <c r="H68" t="s">
        <v>365</v>
      </c>
      <c r="I68">
        <v>3</v>
      </c>
      <c r="J68" t="s">
        <v>28</v>
      </c>
      <c r="K68" t="s">
        <v>58</v>
      </c>
      <c r="L68" t="s">
        <v>30</v>
      </c>
      <c r="M68" t="s">
        <v>342</v>
      </c>
      <c r="N68" t="s">
        <v>366</v>
      </c>
      <c r="O68" t="s">
        <v>372</v>
      </c>
      <c r="P68" t="s">
        <v>375</v>
      </c>
      <c r="Q68" t="s">
        <v>376</v>
      </c>
      <c r="R68" t="s">
        <v>377</v>
      </c>
      <c r="S68">
        <v>1</v>
      </c>
      <c r="T68" t="s">
        <v>155</v>
      </c>
      <c r="U68" t="s">
        <v>81</v>
      </c>
      <c r="V68" t="s">
        <v>371</v>
      </c>
      <c r="W68" t="s">
        <v>2090</v>
      </c>
      <c r="X68" t="s">
        <v>44</v>
      </c>
      <c r="Y68" t="s">
        <v>118</v>
      </c>
      <c r="Z68" t="s">
        <v>155</v>
      </c>
      <c r="AA68" t="s">
        <v>454</v>
      </c>
      <c r="AB68">
        <v>0</v>
      </c>
      <c r="AD68" t="s">
        <v>68</v>
      </c>
      <c r="AE68" s="40">
        <v>43100</v>
      </c>
      <c r="AF68" t="s">
        <v>1828</v>
      </c>
      <c r="AG68" t="s">
        <v>1931</v>
      </c>
    </row>
    <row r="69" spans="1:33" hidden="1">
      <c r="A69">
        <v>105</v>
      </c>
      <c r="B69" t="s">
        <v>56</v>
      </c>
      <c r="C69" t="s">
        <v>25</v>
      </c>
      <c r="D69" t="s">
        <v>26</v>
      </c>
      <c r="E69" t="s">
        <v>27</v>
      </c>
      <c r="F69">
        <v>2016</v>
      </c>
      <c r="G69">
        <v>119</v>
      </c>
      <c r="H69" t="s">
        <v>378</v>
      </c>
      <c r="I69">
        <v>5</v>
      </c>
      <c r="J69" t="s">
        <v>28</v>
      </c>
      <c r="K69" t="s">
        <v>58</v>
      </c>
      <c r="L69" t="s">
        <v>30</v>
      </c>
      <c r="M69" t="s">
        <v>342</v>
      </c>
      <c r="N69" t="s">
        <v>379</v>
      </c>
      <c r="O69" t="s">
        <v>69</v>
      </c>
      <c r="P69" t="s">
        <v>70</v>
      </c>
      <c r="Q69" t="s">
        <v>71</v>
      </c>
      <c r="R69" t="s">
        <v>72</v>
      </c>
      <c r="S69">
        <v>0.8</v>
      </c>
      <c r="T69" t="s">
        <v>65</v>
      </c>
      <c r="U69" t="s">
        <v>66</v>
      </c>
      <c r="V69" t="s">
        <v>73</v>
      </c>
      <c r="W69" t="s">
        <v>33</v>
      </c>
      <c r="X69" t="s">
        <v>44</v>
      </c>
      <c r="Y69" t="s">
        <v>309</v>
      </c>
      <c r="Z69" t="s">
        <v>1754</v>
      </c>
      <c r="AA69" t="s">
        <v>400</v>
      </c>
      <c r="AB69">
        <v>100</v>
      </c>
      <c r="AC69">
        <v>100</v>
      </c>
      <c r="AD69" t="s">
        <v>34</v>
      </c>
      <c r="AE69" s="40">
        <v>43069</v>
      </c>
      <c r="AF69" t="s">
        <v>1755</v>
      </c>
      <c r="AG69" t="s">
        <v>1757</v>
      </c>
    </row>
    <row r="70" spans="1:33" hidden="1">
      <c r="A70">
        <v>109</v>
      </c>
      <c r="B70" t="s">
        <v>56</v>
      </c>
      <c r="C70" t="s">
        <v>25</v>
      </c>
      <c r="D70" t="s">
        <v>26</v>
      </c>
      <c r="E70" t="s">
        <v>27</v>
      </c>
      <c r="F70">
        <v>2016</v>
      </c>
      <c r="G70">
        <v>119</v>
      </c>
      <c r="H70" t="s">
        <v>380</v>
      </c>
      <c r="I70">
        <v>4</v>
      </c>
      <c r="J70" t="s">
        <v>28</v>
      </c>
      <c r="K70" t="s">
        <v>58</v>
      </c>
      <c r="L70" t="s">
        <v>30</v>
      </c>
      <c r="M70" t="s">
        <v>342</v>
      </c>
      <c r="N70" t="s">
        <v>381</v>
      </c>
      <c r="O70" t="s">
        <v>69</v>
      </c>
      <c r="P70" t="s">
        <v>70</v>
      </c>
      <c r="Q70" t="s">
        <v>71</v>
      </c>
      <c r="R70" t="s">
        <v>72</v>
      </c>
      <c r="S70">
        <v>0.8</v>
      </c>
      <c r="T70" t="s">
        <v>65</v>
      </c>
      <c r="U70" t="s">
        <v>66</v>
      </c>
      <c r="V70" t="s">
        <v>73</v>
      </c>
      <c r="W70" t="s">
        <v>33</v>
      </c>
      <c r="X70" t="s">
        <v>44</v>
      </c>
      <c r="Y70" t="s">
        <v>309</v>
      </c>
      <c r="Z70" t="s">
        <v>1754</v>
      </c>
      <c r="AA70" t="s">
        <v>400</v>
      </c>
      <c r="AB70">
        <v>100</v>
      </c>
      <c r="AC70">
        <v>100</v>
      </c>
      <c r="AD70" t="s">
        <v>34</v>
      </c>
      <c r="AE70" s="40">
        <v>43069</v>
      </c>
      <c r="AF70" t="s">
        <v>1755</v>
      </c>
      <c r="AG70" t="s">
        <v>1757</v>
      </c>
    </row>
    <row r="71" spans="1:33">
      <c r="A71">
        <v>110</v>
      </c>
      <c r="B71" t="s">
        <v>74</v>
      </c>
      <c r="C71" t="s">
        <v>25</v>
      </c>
      <c r="D71" t="s">
        <v>26</v>
      </c>
      <c r="E71" t="s">
        <v>27</v>
      </c>
      <c r="F71">
        <v>2017</v>
      </c>
      <c r="G71">
        <v>91</v>
      </c>
      <c r="H71" t="s">
        <v>382</v>
      </c>
      <c r="I71">
        <v>1</v>
      </c>
      <c r="J71" t="s">
        <v>28</v>
      </c>
      <c r="K71" t="s">
        <v>58</v>
      </c>
      <c r="L71" t="s">
        <v>30</v>
      </c>
      <c r="M71" t="s">
        <v>342</v>
      </c>
      <c r="N71" t="s">
        <v>383</v>
      </c>
      <c r="O71" t="s">
        <v>384</v>
      </c>
      <c r="P71" t="s">
        <v>385</v>
      </c>
      <c r="Q71" t="s">
        <v>386</v>
      </c>
      <c r="R71" t="s">
        <v>387</v>
      </c>
      <c r="S71">
        <v>4</v>
      </c>
      <c r="T71" t="s">
        <v>388</v>
      </c>
      <c r="U71" t="s">
        <v>81</v>
      </c>
      <c r="V71" t="s">
        <v>389</v>
      </c>
      <c r="W71" t="s">
        <v>2090</v>
      </c>
      <c r="X71" t="s">
        <v>44</v>
      </c>
      <c r="Y71" t="s">
        <v>1753</v>
      </c>
      <c r="Z71" t="s">
        <v>1777</v>
      </c>
      <c r="AA71" t="s">
        <v>1778</v>
      </c>
      <c r="AB71">
        <v>0</v>
      </c>
      <c r="AD71" t="s">
        <v>44</v>
      </c>
      <c r="AE71" s="40">
        <v>43100</v>
      </c>
      <c r="AG71" t="s">
        <v>1776</v>
      </c>
    </row>
    <row r="72" spans="1:33">
      <c r="A72">
        <v>111</v>
      </c>
      <c r="B72" t="s">
        <v>74</v>
      </c>
      <c r="C72" t="s">
        <v>25</v>
      </c>
      <c r="D72" t="s">
        <v>26</v>
      </c>
      <c r="E72" t="s">
        <v>27</v>
      </c>
      <c r="F72">
        <v>2017</v>
      </c>
      <c r="G72">
        <v>91</v>
      </c>
      <c r="H72" t="s">
        <v>382</v>
      </c>
      <c r="I72">
        <v>2</v>
      </c>
      <c r="J72" t="s">
        <v>28</v>
      </c>
      <c r="K72" t="s">
        <v>58</v>
      </c>
      <c r="L72" t="s">
        <v>30</v>
      </c>
      <c r="M72" t="s">
        <v>342</v>
      </c>
      <c r="N72" t="s">
        <v>383</v>
      </c>
      <c r="O72" t="s">
        <v>390</v>
      </c>
      <c r="P72" t="s">
        <v>391</v>
      </c>
      <c r="Q72" t="s">
        <v>392</v>
      </c>
      <c r="R72" t="s">
        <v>393</v>
      </c>
      <c r="S72">
        <v>4</v>
      </c>
      <c r="T72" t="s">
        <v>388</v>
      </c>
      <c r="U72" t="s">
        <v>81</v>
      </c>
      <c r="V72" t="s">
        <v>389</v>
      </c>
      <c r="W72" t="s">
        <v>2090</v>
      </c>
      <c r="X72" t="s">
        <v>44</v>
      </c>
      <c r="Y72" t="s">
        <v>1753</v>
      </c>
      <c r="Z72" t="s">
        <v>1777</v>
      </c>
      <c r="AA72" t="s">
        <v>1778</v>
      </c>
      <c r="AB72">
        <v>0</v>
      </c>
      <c r="AD72" t="s">
        <v>44</v>
      </c>
      <c r="AE72" s="40">
        <v>43100</v>
      </c>
      <c r="AG72" t="s">
        <v>1776</v>
      </c>
    </row>
    <row r="73" spans="1:33" hidden="1">
      <c r="A73">
        <v>112</v>
      </c>
      <c r="B73" t="s">
        <v>74</v>
      </c>
      <c r="C73" t="s">
        <v>25</v>
      </c>
      <c r="D73" t="s">
        <v>26</v>
      </c>
      <c r="E73" t="s">
        <v>27</v>
      </c>
      <c r="F73">
        <v>2017</v>
      </c>
      <c r="G73">
        <v>91</v>
      </c>
      <c r="H73" t="s">
        <v>394</v>
      </c>
      <c r="I73">
        <v>1</v>
      </c>
      <c r="J73" t="s">
        <v>28</v>
      </c>
      <c r="K73" t="s">
        <v>58</v>
      </c>
      <c r="L73" t="s">
        <v>30</v>
      </c>
      <c r="M73" t="s">
        <v>342</v>
      </c>
      <c r="N73" t="s">
        <v>395</v>
      </c>
      <c r="O73" t="s">
        <v>396</v>
      </c>
      <c r="P73" t="s">
        <v>397</v>
      </c>
      <c r="Q73" t="s">
        <v>398</v>
      </c>
      <c r="R73" t="s">
        <v>399</v>
      </c>
      <c r="S73">
        <v>100</v>
      </c>
      <c r="T73" t="s">
        <v>400</v>
      </c>
      <c r="U73" t="s">
        <v>81</v>
      </c>
      <c r="V73" t="s">
        <v>401</v>
      </c>
      <c r="W73" t="s">
        <v>33</v>
      </c>
      <c r="X73" t="s">
        <v>44</v>
      </c>
      <c r="Y73" t="s">
        <v>1753</v>
      </c>
      <c r="Z73" t="s">
        <v>1758</v>
      </c>
      <c r="AA73" t="s">
        <v>1759</v>
      </c>
      <c r="AB73">
        <v>100</v>
      </c>
      <c r="AC73">
        <v>100</v>
      </c>
      <c r="AD73" t="s">
        <v>34</v>
      </c>
      <c r="AE73" s="40">
        <v>43220</v>
      </c>
      <c r="AF73" t="s">
        <v>1760</v>
      </c>
      <c r="AG73" t="s">
        <v>1871</v>
      </c>
    </row>
    <row r="74" spans="1:33" hidden="1">
      <c r="A74">
        <v>114</v>
      </c>
      <c r="B74" t="s">
        <v>56</v>
      </c>
      <c r="C74" t="s">
        <v>25</v>
      </c>
      <c r="D74" t="s">
        <v>26</v>
      </c>
      <c r="E74" t="s">
        <v>27</v>
      </c>
      <c r="F74">
        <v>2016</v>
      </c>
      <c r="G74">
        <v>119</v>
      </c>
      <c r="H74" t="s">
        <v>394</v>
      </c>
      <c r="I74">
        <v>2</v>
      </c>
      <c r="J74" t="s">
        <v>28</v>
      </c>
      <c r="K74" t="s">
        <v>58</v>
      </c>
      <c r="L74" t="s">
        <v>30</v>
      </c>
      <c r="M74" t="s">
        <v>342</v>
      </c>
      <c r="N74" t="s">
        <v>402</v>
      </c>
      <c r="O74" t="s">
        <v>404</v>
      </c>
      <c r="P74" t="s">
        <v>70</v>
      </c>
      <c r="Q74" t="s">
        <v>71</v>
      </c>
      <c r="R74" t="s">
        <v>72</v>
      </c>
      <c r="S74">
        <v>0.8</v>
      </c>
      <c r="T74" t="s">
        <v>65</v>
      </c>
      <c r="U74" t="s">
        <v>66</v>
      </c>
      <c r="V74" t="s">
        <v>73</v>
      </c>
      <c r="W74" t="s">
        <v>33</v>
      </c>
      <c r="X74" t="s">
        <v>44</v>
      </c>
      <c r="Y74" t="s">
        <v>309</v>
      </c>
      <c r="Z74" t="s">
        <v>1754</v>
      </c>
      <c r="AA74" t="s">
        <v>400</v>
      </c>
      <c r="AB74">
        <v>100</v>
      </c>
      <c r="AC74">
        <v>100</v>
      </c>
      <c r="AD74" t="s">
        <v>34</v>
      </c>
      <c r="AE74" s="40">
        <v>43069</v>
      </c>
      <c r="AF74" t="s">
        <v>1755</v>
      </c>
      <c r="AG74" t="s">
        <v>1757</v>
      </c>
    </row>
    <row r="75" spans="1:33" hidden="1">
      <c r="A75">
        <v>121</v>
      </c>
      <c r="B75" t="s">
        <v>56</v>
      </c>
      <c r="C75" t="s">
        <v>25</v>
      </c>
      <c r="D75" t="s">
        <v>26</v>
      </c>
      <c r="E75" t="s">
        <v>27</v>
      </c>
      <c r="F75">
        <v>2016</v>
      </c>
      <c r="G75">
        <v>119</v>
      </c>
      <c r="H75" t="s">
        <v>405</v>
      </c>
      <c r="I75">
        <v>2</v>
      </c>
      <c r="J75" t="s">
        <v>28</v>
      </c>
      <c r="K75" t="s">
        <v>58</v>
      </c>
      <c r="L75" t="s">
        <v>30</v>
      </c>
      <c r="M75" t="s">
        <v>342</v>
      </c>
      <c r="N75" t="s">
        <v>406</v>
      </c>
      <c r="O75" t="s">
        <v>61</v>
      </c>
      <c r="P75" t="s">
        <v>409</v>
      </c>
      <c r="Q75" t="s">
        <v>410</v>
      </c>
      <c r="R75" t="s">
        <v>72</v>
      </c>
      <c r="S75">
        <v>100</v>
      </c>
      <c r="T75" t="s">
        <v>408</v>
      </c>
      <c r="U75" t="s">
        <v>66</v>
      </c>
      <c r="V75" t="s">
        <v>411</v>
      </c>
      <c r="W75" t="s">
        <v>33</v>
      </c>
      <c r="X75" t="s">
        <v>44</v>
      </c>
      <c r="Y75" t="s">
        <v>1753</v>
      </c>
      <c r="Z75" t="s">
        <v>1754</v>
      </c>
      <c r="AA75" t="s">
        <v>400</v>
      </c>
      <c r="AB75">
        <v>100</v>
      </c>
      <c r="AC75">
        <v>100</v>
      </c>
      <c r="AD75" t="s">
        <v>34</v>
      </c>
      <c r="AE75" s="40">
        <v>43220</v>
      </c>
      <c r="AF75" t="s">
        <v>1941</v>
      </c>
      <c r="AG75" t="s">
        <v>1872</v>
      </c>
    </row>
    <row r="76" spans="1:33" hidden="1">
      <c r="A76">
        <v>122</v>
      </c>
      <c r="B76" t="s">
        <v>56</v>
      </c>
      <c r="C76" t="s">
        <v>25</v>
      </c>
      <c r="D76" t="s">
        <v>26</v>
      </c>
      <c r="E76" t="s">
        <v>27</v>
      </c>
      <c r="F76">
        <v>2016</v>
      </c>
      <c r="G76">
        <v>119</v>
      </c>
      <c r="H76" t="s">
        <v>405</v>
      </c>
      <c r="I76">
        <v>3</v>
      </c>
      <c r="J76" t="s">
        <v>28</v>
      </c>
      <c r="K76" t="s">
        <v>58</v>
      </c>
      <c r="L76" t="s">
        <v>30</v>
      </c>
      <c r="M76" t="s">
        <v>342</v>
      </c>
      <c r="N76" t="s">
        <v>406</v>
      </c>
      <c r="O76" t="s">
        <v>69</v>
      </c>
      <c r="P76" t="s">
        <v>70</v>
      </c>
      <c r="Q76" t="s">
        <v>71</v>
      </c>
      <c r="R76" t="s">
        <v>72</v>
      </c>
      <c r="S76">
        <v>0.8</v>
      </c>
      <c r="T76" t="s">
        <v>65</v>
      </c>
      <c r="U76" t="s">
        <v>66</v>
      </c>
      <c r="V76" t="s">
        <v>73</v>
      </c>
      <c r="W76" t="s">
        <v>33</v>
      </c>
      <c r="X76" t="s">
        <v>44</v>
      </c>
      <c r="Y76" t="s">
        <v>309</v>
      </c>
      <c r="Z76" t="s">
        <v>80</v>
      </c>
      <c r="AA76" t="s">
        <v>400</v>
      </c>
      <c r="AB76">
        <v>0</v>
      </c>
      <c r="AD76" t="s">
        <v>44</v>
      </c>
      <c r="AE76" s="40">
        <v>43220</v>
      </c>
      <c r="AG76" t="s">
        <v>1924</v>
      </c>
    </row>
    <row r="77" spans="1:33" hidden="1">
      <c r="A77">
        <v>123</v>
      </c>
      <c r="B77" t="s">
        <v>56</v>
      </c>
      <c r="C77" t="s">
        <v>25</v>
      </c>
      <c r="D77" t="s">
        <v>26</v>
      </c>
      <c r="E77" t="s">
        <v>27</v>
      </c>
      <c r="F77">
        <v>2016</v>
      </c>
      <c r="G77">
        <v>119</v>
      </c>
      <c r="H77" t="s">
        <v>412</v>
      </c>
      <c r="I77">
        <v>1</v>
      </c>
      <c r="J77" t="s">
        <v>28</v>
      </c>
      <c r="K77" t="s">
        <v>58</v>
      </c>
      <c r="L77" t="s">
        <v>30</v>
      </c>
      <c r="M77" t="s">
        <v>342</v>
      </c>
      <c r="N77" t="s">
        <v>413</v>
      </c>
      <c r="O77" t="s">
        <v>347</v>
      </c>
      <c r="P77" t="s">
        <v>414</v>
      </c>
      <c r="Q77" t="s">
        <v>71</v>
      </c>
      <c r="R77" t="s">
        <v>72</v>
      </c>
      <c r="S77">
        <v>100</v>
      </c>
      <c r="T77" t="s">
        <v>408</v>
      </c>
      <c r="U77" t="s">
        <v>66</v>
      </c>
      <c r="V77" t="s">
        <v>411</v>
      </c>
      <c r="W77" t="s">
        <v>33</v>
      </c>
      <c r="X77" t="s">
        <v>44</v>
      </c>
      <c r="Y77" t="s">
        <v>1753</v>
      </c>
      <c r="Z77" t="s">
        <v>1754</v>
      </c>
      <c r="AA77" t="s">
        <v>400</v>
      </c>
      <c r="AB77">
        <v>100</v>
      </c>
      <c r="AC77">
        <v>100</v>
      </c>
      <c r="AD77" t="s">
        <v>34</v>
      </c>
      <c r="AE77" s="40">
        <v>43220</v>
      </c>
      <c r="AF77" t="s">
        <v>1941</v>
      </c>
      <c r="AG77" t="s">
        <v>1873</v>
      </c>
    </row>
    <row r="78" spans="1:33" hidden="1">
      <c r="A78">
        <v>124</v>
      </c>
      <c r="B78" t="s">
        <v>56</v>
      </c>
      <c r="C78" t="s">
        <v>25</v>
      </c>
      <c r="D78" t="s">
        <v>26</v>
      </c>
      <c r="E78" t="s">
        <v>27</v>
      </c>
      <c r="F78">
        <v>2016</v>
      </c>
      <c r="G78">
        <v>119</v>
      </c>
      <c r="H78" t="s">
        <v>412</v>
      </c>
      <c r="I78">
        <v>2</v>
      </c>
      <c r="J78" t="s">
        <v>28</v>
      </c>
      <c r="K78" t="s">
        <v>58</v>
      </c>
      <c r="L78" t="s">
        <v>30</v>
      </c>
      <c r="M78" t="s">
        <v>342</v>
      </c>
      <c r="N78" t="s">
        <v>413</v>
      </c>
      <c r="O78" t="s">
        <v>348</v>
      </c>
      <c r="P78" t="s">
        <v>62</v>
      </c>
      <c r="Q78" t="s">
        <v>63</v>
      </c>
      <c r="R78" t="s">
        <v>64</v>
      </c>
      <c r="S78">
        <v>1</v>
      </c>
      <c r="T78" t="s">
        <v>65</v>
      </c>
      <c r="U78" t="s">
        <v>66</v>
      </c>
      <c r="V78" t="s">
        <v>67</v>
      </c>
      <c r="W78" t="s">
        <v>33</v>
      </c>
      <c r="X78" t="s">
        <v>44</v>
      </c>
      <c r="Y78" t="s">
        <v>309</v>
      </c>
      <c r="Z78" t="s">
        <v>80</v>
      </c>
      <c r="AA78" t="s">
        <v>400</v>
      </c>
      <c r="AB78">
        <v>0</v>
      </c>
      <c r="AD78" t="s">
        <v>44</v>
      </c>
      <c r="AE78" s="40">
        <v>43220</v>
      </c>
      <c r="AG78" t="s">
        <v>1924</v>
      </c>
    </row>
    <row r="79" spans="1:33" hidden="1">
      <c r="A79">
        <v>125</v>
      </c>
      <c r="B79" t="s">
        <v>56</v>
      </c>
      <c r="C79" t="s">
        <v>25</v>
      </c>
      <c r="D79" t="s">
        <v>26</v>
      </c>
      <c r="E79" t="s">
        <v>27</v>
      </c>
      <c r="F79">
        <v>2016</v>
      </c>
      <c r="G79">
        <v>119</v>
      </c>
      <c r="H79" t="s">
        <v>412</v>
      </c>
      <c r="I79">
        <v>3</v>
      </c>
      <c r="J79" t="s">
        <v>28</v>
      </c>
      <c r="K79" t="s">
        <v>58</v>
      </c>
      <c r="L79" t="s">
        <v>30</v>
      </c>
      <c r="M79" t="s">
        <v>342</v>
      </c>
      <c r="N79" t="s">
        <v>413</v>
      </c>
      <c r="O79" t="s">
        <v>344</v>
      </c>
      <c r="P79" t="s">
        <v>70</v>
      </c>
      <c r="Q79" t="s">
        <v>71</v>
      </c>
      <c r="R79" t="s">
        <v>72</v>
      </c>
      <c r="S79">
        <v>0.8</v>
      </c>
      <c r="T79" t="s">
        <v>65</v>
      </c>
      <c r="U79" t="s">
        <v>66</v>
      </c>
      <c r="V79" t="s">
        <v>73</v>
      </c>
      <c r="W79" t="s">
        <v>33</v>
      </c>
      <c r="X79" t="s">
        <v>44</v>
      </c>
      <c r="Y79" t="s">
        <v>309</v>
      </c>
      <c r="Z79" t="s">
        <v>80</v>
      </c>
      <c r="AA79" t="s">
        <v>400</v>
      </c>
      <c r="AB79">
        <v>0</v>
      </c>
      <c r="AD79" t="s">
        <v>44</v>
      </c>
      <c r="AE79" s="40">
        <v>43220</v>
      </c>
      <c r="AG79" t="s">
        <v>1924</v>
      </c>
    </row>
    <row r="80" spans="1:33" hidden="1">
      <c r="A80">
        <v>126</v>
      </c>
      <c r="B80" t="s">
        <v>56</v>
      </c>
      <c r="C80" t="s">
        <v>25</v>
      </c>
      <c r="D80" t="s">
        <v>26</v>
      </c>
      <c r="E80" t="s">
        <v>27</v>
      </c>
      <c r="F80">
        <v>2016</v>
      </c>
      <c r="G80">
        <v>119</v>
      </c>
      <c r="H80" t="s">
        <v>415</v>
      </c>
      <c r="I80">
        <v>1</v>
      </c>
      <c r="J80" t="s">
        <v>28</v>
      </c>
      <c r="K80" t="s">
        <v>58</v>
      </c>
      <c r="L80" t="s">
        <v>30</v>
      </c>
      <c r="M80" t="s">
        <v>342</v>
      </c>
      <c r="N80" t="s">
        <v>416</v>
      </c>
      <c r="O80" t="s">
        <v>347</v>
      </c>
      <c r="P80" t="s">
        <v>414</v>
      </c>
      <c r="Q80" t="s">
        <v>71</v>
      </c>
      <c r="R80" t="s">
        <v>72</v>
      </c>
      <c r="S80">
        <v>100</v>
      </c>
      <c r="T80" t="s">
        <v>408</v>
      </c>
      <c r="U80" t="s">
        <v>66</v>
      </c>
      <c r="V80" t="s">
        <v>411</v>
      </c>
      <c r="W80" t="s">
        <v>33</v>
      </c>
      <c r="X80" t="s">
        <v>44</v>
      </c>
      <c r="Y80" t="s">
        <v>1753</v>
      </c>
      <c r="Z80" t="s">
        <v>1754</v>
      </c>
      <c r="AA80" t="s">
        <v>400</v>
      </c>
      <c r="AB80">
        <v>100</v>
      </c>
      <c r="AC80">
        <v>100</v>
      </c>
      <c r="AD80" t="s">
        <v>34</v>
      </c>
      <c r="AE80" s="40">
        <v>43220</v>
      </c>
      <c r="AF80" t="s">
        <v>1941</v>
      </c>
      <c r="AG80" t="s">
        <v>1873</v>
      </c>
    </row>
    <row r="81" spans="1:33" hidden="1">
      <c r="A81">
        <v>127</v>
      </c>
      <c r="B81" t="s">
        <v>56</v>
      </c>
      <c r="C81" t="s">
        <v>25</v>
      </c>
      <c r="D81" t="s">
        <v>26</v>
      </c>
      <c r="E81" t="s">
        <v>27</v>
      </c>
      <c r="F81">
        <v>2016</v>
      </c>
      <c r="G81">
        <v>119</v>
      </c>
      <c r="H81" t="s">
        <v>415</v>
      </c>
      <c r="I81">
        <v>2</v>
      </c>
      <c r="J81" t="s">
        <v>28</v>
      </c>
      <c r="K81" t="s">
        <v>58</v>
      </c>
      <c r="L81" t="s">
        <v>30</v>
      </c>
      <c r="M81" t="s">
        <v>342</v>
      </c>
      <c r="N81" t="s">
        <v>416</v>
      </c>
      <c r="O81" t="s">
        <v>348</v>
      </c>
      <c r="P81" t="s">
        <v>62</v>
      </c>
      <c r="Q81" t="s">
        <v>63</v>
      </c>
      <c r="R81" t="s">
        <v>64</v>
      </c>
      <c r="S81">
        <v>1</v>
      </c>
      <c r="T81" t="s">
        <v>65</v>
      </c>
      <c r="U81" t="s">
        <v>66</v>
      </c>
      <c r="V81" t="s">
        <v>67</v>
      </c>
      <c r="W81" t="s">
        <v>33</v>
      </c>
      <c r="X81" t="s">
        <v>44</v>
      </c>
      <c r="Y81" t="s">
        <v>309</v>
      </c>
      <c r="Z81" t="s">
        <v>80</v>
      </c>
      <c r="AA81" t="s">
        <v>400</v>
      </c>
      <c r="AB81">
        <v>0</v>
      </c>
      <c r="AD81" t="s">
        <v>44</v>
      </c>
      <c r="AE81" s="40">
        <v>43220</v>
      </c>
      <c r="AG81" t="s">
        <v>1924</v>
      </c>
    </row>
    <row r="82" spans="1:33" hidden="1">
      <c r="A82">
        <v>128</v>
      </c>
      <c r="B82" t="s">
        <v>56</v>
      </c>
      <c r="C82" t="s">
        <v>25</v>
      </c>
      <c r="D82" t="s">
        <v>26</v>
      </c>
      <c r="E82" t="s">
        <v>27</v>
      </c>
      <c r="F82">
        <v>2016</v>
      </c>
      <c r="G82">
        <v>119</v>
      </c>
      <c r="H82" t="s">
        <v>415</v>
      </c>
      <c r="I82">
        <v>3</v>
      </c>
      <c r="J82" t="s">
        <v>28</v>
      </c>
      <c r="K82" t="s">
        <v>58</v>
      </c>
      <c r="L82" t="s">
        <v>30</v>
      </c>
      <c r="M82" t="s">
        <v>342</v>
      </c>
      <c r="N82" t="s">
        <v>416</v>
      </c>
      <c r="O82" t="s">
        <v>344</v>
      </c>
      <c r="P82" t="s">
        <v>70</v>
      </c>
      <c r="Q82" t="s">
        <v>71</v>
      </c>
      <c r="R82" t="s">
        <v>72</v>
      </c>
      <c r="S82">
        <v>0.8</v>
      </c>
      <c r="T82" t="s">
        <v>65</v>
      </c>
      <c r="U82" t="s">
        <v>66</v>
      </c>
      <c r="V82" t="s">
        <v>73</v>
      </c>
      <c r="W82" t="s">
        <v>33</v>
      </c>
      <c r="X82" t="s">
        <v>44</v>
      </c>
      <c r="Y82" t="s">
        <v>309</v>
      </c>
      <c r="Z82" t="s">
        <v>80</v>
      </c>
      <c r="AA82" t="s">
        <v>400</v>
      </c>
      <c r="AB82">
        <v>0</v>
      </c>
      <c r="AD82" t="s">
        <v>44</v>
      </c>
      <c r="AE82" s="40">
        <v>43220</v>
      </c>
      <c r="AG82" t="s">
        <v>1924</v>
      </c>
    </row>
    <row r="83" spans="1:33" hidden="1">
      <c r="A83">
        <v>130</v>
      </c>
      <c r="B83" t="s">
        <v>56</v>
      </c>
      <c r="C83" t="s">
        <v>25</v>
      </c>
      <c r="D83" t="s">
        <v>26</v>
      </c>
      <c r="E83" t="s">
        <v>27</v>
      </c>
      <c r="F83">
        <v>2016</v>
      </c>
      <c r="G83">
        <v>119</v>
      </c>
      <c r="H83" t="s">
        <v>417</v>
      </c>
      <c r="I83">
        <v>1</v>
      </c>
      <c r="J83" t="s">
        <v>28</v>
      </c>
      <c r="K83" t="s">
        <v>58</v>
      </c>
      <c r="L83" t="s">
        <v>30</v>
      </c>
      <c r="M83" t="s">
        <v>342</v>
      </c>
      <c r="N83" t="s">
        <v>418</v>
      </c>
      <c r="O83" t="s">
        <v>347</v>
      </c>
      <c r="P83" t="s">
        <v>419</v>
      </c>
      <c r="Q83" t="s">
        <v>71</v>
      </c>
      <c r="R83" t="s">
        <v>407</v>
      </c>
      <c r="S83">
        <v>100</v>
      </c>
      <c r="T83" t="s">
        <v>408</v>
      </c>
      <c r="U83" t="s">
        <v>66</v>
      </c>
      <c r="V83" t="s">
        <v>67</v>
      </c>
      <c r="W83" t="s">
        <v>33</v>
      </c>
      <c r="X83" t="s">
        <v>44</v>
      </c>
      <c r="Y83" t="s">
        <v>309</v>
      </c>
      <c r="Z83" t="s">
        <v>80</v>
      </c>
      <c r="AA83" t="s">
        <v>400</v>
      </c>
      <c r="AB83">
        <v>100</v>
      </c>
      <c r="AD83" t="s">
        <v>34</v>
      </c>
      <c r="AF83" t="s">
        <v>1828</v>
      </c>
      <c r="AG83" t="s">
        <v>1735</v>
      </c>
    </row>
    <row r="84" spans="1:33" hidden="1">
      <c r="A84">
        <v>131</v>
      </c>
      <c r="B84" t="s">
        <v>56</v>
      </c>
      <c r="C84" t="s">
        <v>25</v>
      </c>
      <c r="D84" t="s">
        <v>26</v>
      </c>
      <c r="E84" t="s">
        <v>27</v>
      </c>
      <c r="F84">
        <v>2016</v>
      </c>
      <c r="G84">
        <v>119</v>
      </c>
      <c r="H84" t="s">
        <v>417</v>
      </c>
      <c r="I84">
        <v>2</v>
      </c>
      <c r="J84" t="s">
        <v>28</v>
      </c>
      <c r="K84" t="s">
        <v>58</v>
      </c>
      <c r="L84" t="s">
        <v>30</v>
      </c>
      <c r="M84" t="s">
        <v>342</v>
      </c>
      <c r="N84" t="s">
        <v>418</v>
      </c>
      <c r="O84" t="s">
        <v>348</v>
      </c>
      <c r="P84" t="s">
        <v>62</v>
      </c>
      <c r="Q84" t="s">
        <v>63</v>
      </c>
      <c r="R84" t="s">
        <v>64</v>
      </c>
      <c r="S84">
        <v>1</v>
      </c>
      <c r="T84" t="s">
        <v>65</v>
      </c>
      <c r="U84" t="s">
        <v>66</v>
      </c>
      <c r="V84" t="s">
        <v>67</v>
      </c>
      <c r="W84" t="s">
        <v>33</v>
      </c>
      <c r="X84" t="s">
        <v>44</v>
      </c>
      <c r="Y84" t="s">
        <v>309</v>
      </c>
      <c r="Z84" t="s">
        <v>80</v>
      </c>
      <c r="AA84" t="s">
        <v>400</v>
      </c>
      <c r="AB84">
        <v>0</v>
      </c>
      <c r="AD84" t="s">
        <v>44</v>
      </c>
      <c r="AE84" s="40">
        <v>43220</v>
      </c>
      <c r="AG84" t="s">
        <v>1924</v>
      </c>
    </row>
    <row r="85" spans="1:33" hidden="1">
      <c r="A85">
        <v>135</v>
      </c>
      <c r="B85" t="s">
        <v>56</v>
      </c>
      <c r="C85" t="s">
        <v>25</v>
      </c>
      <c r="D85" t="s">
        <v>26</v>
      </c>
      <c r="E85" t="s">
        <v>27</v>
      </c>
      <c r="F85">
        <v>2016</v>
      </c>
      <c r="G85">
        <v>119</v>
      </c>
      <c r="H85" t="s">
        <v>420</v>
      </c>
      <c r="I85">
        <v>1</v>
      </c>
      <c r="J85" t="s">
        <v>28</v>
      </c>
      <c r="K85" t="s">
        <v>58</v>
      </c>
      <c r="L85" t="s">
        <v>30</v>
      </c>
      <c r="M85" t="s">
        <v>342</v>
      </c>
      <c r="N85" t="s">
        <v>421</v>
      </c>
      <c r="O85" t="s">
        <v>347</v>
      </c>
      <c r="P85" t="s">
        <v>414</v>
      </c>
      <c r="Q85" t="s">
        <v>71</v>
      </c>
      <c r="R85" t="s">
        <v>72</v>
      </c>
      <c r="S85">
        <v>100</v>
      </c>
      <c r="T85" t="s">
        <v>408</v>
      </c>
      <c r="U85" t="s">
        <v>66</v>
      </c>
      <c r="V85" t="s">
        <v>411</v>
      </c>
      <c r="W85" t="s">
        <v>33</v>
      </c>
      <c r="X85" t="s">
        <v>44</v>
      </c>
      <c r="Y85" t="s">
        <v>1753</v>
      </c>
      <c r="Z85" t="s">
        <v>1754</v>
      </c>
      <c r="AA85" t="s">
        <v>400</v>
      </c>
      <c r="AB85">
        <v>100</v>
      </c>
      <c r="AC85">
        <v>100</v>
      </c>
      <c r="AD85" t="s">
        <v>34</v>
      </c>
      <c r="AE85" s="40">
        <v>43220</v>
      </c>
      <c r="AF85" t="s">
        <v>1941</v>
      </c>
      <c r="AG85" t="s">
        <v>1873</v>
      </c>
    </row>
    <row r="86" spans="1:33" hidden="1">
      <c r="A86">
        <v>136</v>
      </c>
      <c r="B86" t="s">
        <v>56</v>
      </c>
      <c r="C86" t="s">
        <v>25</v>
      </c>
      <c r="D86" t="s">
        <v>26</v>
      </c>
      <c r="E86" t="s">
        <v>27</v>
      </c>
      <c r="F86">
        <v>2016</v>
      </c>
      <c r="G86">
        <v>119</v>
      </c>
      <c r="H86" t="s">
        <v>420</v>
      </c>
      <c r="I86">
        <v>2</v>
      </c>
      <c r="J86" t="s">
        <v>28</v>
      </c>
      <c r="K86" t="s">
        <v>58</v>
      </c>
      <c r="L86" t="s">
        <v>30</v>
      </c>
      <c r="M86" t="s">
        <v>342</v>
      </c>
      <c r="N86" t="s">
        <v>421</v>
      </c>
      <c r="O86" t="s">
        <v>344</v>
      </c>
      <c r="P86" t="s">
        <v>70</v>
      </c>
      <c r="Q86" t="s">
        <v>71</v>
      </c>
      <c r="R86" t="s">
        <v>72</v>
      </c>
      <c r="S86">
        <v>0.8</v>
      </c>
      <c r="T86" t="s">
        <v>65</v>
      </c>
      <c r="U86" t="s">
        <v>66</v>
      </c>
      <c r="V86" t="s">
        <v>73</v>
      </c>
      <c r="W86" t="s">
        <v>33</v>
      </c>
      <c r="X86" t="s">
        <v>44</v>
      </c>
      <c r="Y86" t="s">
        <v>309</v>
      </c>
      <c r="Z86" t="s">
        <v>80</v>
      </c>
      <c r="AA86" t="s">
        <v>400</v>
      </c>
      <c r="AB86">
        <v>0</v>
      </c>
      <c r="AD86" t="s">
        <v>44</v>
      </c>
      <c r="AE86" s="40">
        <v>43220</v>
      </c>
      <c r="AG86" t="s">
        <v>1924</v>
      </c>
    </row>
    <row r="87" spans="1:33" hidden="1">
      <c r="A87">
        <v>137</v>
      </c>
      <c r="B87" t="s">
        <v>56</v>
      </c>
      <c r="C87" t="s">
        <v>25</v>
      </c>
      <c r="D87" t="s">
        <v>26</v>
      </c>
      <c r="E87" t="s">
        <v>27</v>
      </c>
      <c r="F87">
        <v>2016</v>
      </c>
      <c r="G87">
        <v>119</v>
      </c>
      <c r="H87" t="s">
        <v>422</v>
      </c>
      <c r="I87">
        <v>1</v>
      </c>
      <c r="J87" t="s">
        <v>28</v>
      </c>
      <c r="K87" t="s">
        <v>58</v>
      </c>
      <c r="L87" t="s">
        <v>30</v>
      </c>
      <c r="M87" t="s">
        <v>342</v>
      </c>
      <c r="N87" t="s">
        <v>423</v>
      </c>
      <c r="O87" t="s">
        <v>403</v>
      </c>
      <c r="P87" t="s">
        <v>409</v>
      </c>
      <c r="Q87" t="s">
        <v>71</v>
      </c>
      <c r="R87" t="s">
        <v>72</v>
      </c>
      <c r="S87">
        <v>100</v>
      </c>
      <c r="T87" t="s">
        <v>408</v>
      </c>
      <c r="U87" t="s">
        <v>66</v>
      </c>
      <c r="V87" t="s">
        <v>411</v>
      </c>
      <c r="W87" t="s">
        <v>33</v>
      </c>
      <c r="X87" t="s">
        <v>44</v>
      </c>
      <c r="Y87" t="s">
        <v>1753</v>
      </c>
      <c r="Z87" t="s">
        <v>1754</v>
      </c>
      <c r="AA87" t="s">
        <v>400</v>
      </c>
      <c r="AB87">
        <v>100</v>
      </c>
      <c r="AC87">
        <v>100</v>
      </c>
      <c r="AD87" t="s">
        <v>34</v>
      </c>
      <c r="AE87" s="40">
        <v>43220</v>
      </c>
      <c r="AF87" t="s">
        <v>1941</v>
      </c>
      <c r="AG87" t="s">
        <v>1872</v>
      </c>
    </row>
    <row r="88" spans="1:33" hidden="1">
      <c r="A88">
        <v>139</v>
      </c>
      <c r="B88" t="s">
        <v>56</v>
      </c>
      <c r="C88" t="s">
        <v>25</v>
      </c>
      <c r="D88" t="s">
        <v>26</v>
      </c>
      <c r="E88" t="s">
        <v>27</v>
      </c>
      <c r="F88">
        <v>2016</v>
      </c>
      <c r="G88">
        <v>119</v>
      </c>
      <c r="H88" t="s">
        <v>422</v>
      </c>
      <c r="I88">
        <v>3</v>
      </c>
      <c r="J88" t="s">
        <v>28</v>
      </c>
      <c r="K88" t="s">
        <v>58</v>
      </c>
      <c r="L88" t="s">
        <v>30</v>
      </c>
      <c r="M88" t="s">
        <v>342</v>
      </c>
      <c r="N88" t="s">
        <v>423</v>
      </c>
      <c r="O88" t="s">
        <v>69</v>
      </c>
      <c r="P88" t="s">
        <v>70</v>
      </c>
      <c r="Q88" t="s">
        <v>71</v>
      </c>
      <c r="R88" t="s">
        <v>72</v>
      </c>
      <c r="S88">
        <v>0.8</v>
      </c>
      <c r="T88" t="s">
        <v>65</v>
      </c>
      <c r="U88" t="s">
        <v>66</v>
      </c>
      <c r="V88" t="s">
        <v>73</v>
      </c>
      <c r="W88" t="s">
        <v>33</v>
      </c>
      <c r="X88" t="s">
        <v>44</v>
      </c>
      <c r="Y88" t="s">
        <v>309</v>
      </c>
      <c r="Z88" t="s">
        <v>80</v>
      </c>
      <c r="AA88" t="s">
        <v>400</v>
      </c>
      <c r="AB88">
        <v>0</v>
      </c>
      <c r="AD88" t="s">
        <v>44</v>
      </c>
      <c r="AE88" s="40">
        <v>43220</v>
      </c>
      <c r="AG88" t="s">
        <v>1924</v>
      </c>
    </row>
    <row r="89" spans="1:33" hidden="1">
      <c r="A89">
        <v>142</v>
      </c>
      <c r="B89" t="s">
        <v>56</v>
      </c>
      <c r="C89" t="s">
        <v>25</v>
      </c>
      <c r="D89" t="s">
        <v>26</v>
      </c>
      <c r="E89" t="s">
        <v>27</v>
      </c>
      <c r="F89">
        <v>2016</v>
      </c>
      <c r="G89">
        <v>119</v>
      </c>
      <c r="H89" t="s">
        <v>424</v>
      </c>
      <c r="I89">
        <v>3</v>
      </c>
      <c r="J89" t="s">
        <v>28</v>
      </c>
      <c r="K89" t="s">
        <v>58</v>
      </c>
      <c r="L89" t="s">
        <v>30</v>
      </c>
      <c r="M89" t="s">
        <v>342</v>
      </c>
      <c r="N89" t="s">
        <v>425</v>
      </c>
      <c r="O89" t="s">
        <v>344</v>
      </c>
      <c r="P89" t="s">
        <v>70</v>
      </c>
      <c r="Q89" t="s">
        <v>71</v>
      </c>
      <c r="R89" t="s">
        <v>72</v>
      </c>
      <c r="S89">
        <v>0.8</v>
      </c>
      <c r="T89" t="s">
        <v>65</v>
      </c>
      <c r="U89" t="s">
        <v>66</v>
      </c>
      <c r="V89" t="s">
        <v>73</v>
      </c>
      <c r="W89" t="s">
        <v>33</v>
      </c>
      <c r="X89" t="s">
        <v>44</v>
      </c>
      <c r="Y89" t="s">
        <v>309</v>
      </c>
      <c r="Z89" t="s">
        <v>1754</v>
      </c>
      <c r="AA89" t="s">
        <v>400</v>
      </c>
      <c r="AB89">
        <v>100</v>
      </c>
      <c r="AC89">
        <v>100</v>
      </c>
      <c r="AD89" t="s">
        <v>34</v>
      </c>
      <c r="AE89" s="40">
        <v>43069</v>
      </c>
      <c r="AF89" t="s">
        <v>1755</v>
      </c>
      <c r="AG89" t="s">
        <v>1757</v>
      </c>
    </row>
    <row r="90" spans="1:33" hidden="1">
      <c r="A90">
        <v>143</v>
      </c>
      <c r="B90" t="s">
        <v>74</v>
      </c>
      <c r="C90" t="s">
        <v>25</v>
      </c>
      <c r="D90" t="s">
        <v>26</v>
      </c>
      <c r="E90" t="s">
        <v>27</v>
      </c>
      <c r="F90">
        <v>2017</v>
      </c>
      <c r="G90">
        <v>91</v>
      </c>
      <c r="H90" t="s">
        <v>424</v>
      </c>
      <c r="I90">
        <v>1</v>
      </c>
      <c r="J90" t="s">
        <v>28</v>
      </c>
      <c r="K90" t="s">
        <v>58</v>
      </c>
      <c r="L90" t="s">
        <v>30</v>
      </c>
      <c r="M90" t="s">
        <v>342</v>
      </c>
      <c r="N90" t="s">
        <v>426</v>
      </c>
      <c r="O90" t="s">
        <v>427</v>
      </c>
      <c r="P90" t="s">
        <v>428</v>
      </c>
      <c r="Q90" t="s">
        <v>429</v>
      </c>
      <c r="R90" t="s">
        <v>430</v>
      </c>
      <c r="S90">
        <v>100</v>
      </c>
      <c r="T90" t="s">
        <v>431</v>
      </c>
      <c r="U90" t="s">
        <v>81</v>
      </c>
      <c r="V90" t="s">
        <v>364</v>
      </c>
      <c r="W90" t="s">
        <v>33</v>
      </c>
      <c r="X90" t="s">
        <v>44</v>
      </c>
      <c r="Y90" t="s">
        <v>1767</v>
      </c>
      <c r="Z90" t="s">
        <v>1780</v>
      </c>
      <c r="AA90" t="s">
        <v>431</v>
      </c>
      <c r="AB90">
        <v>100</v>
      </c>
      <c r="AD90" t="s">
        <v>34</v>
      </c>
      <c r="AE90" s="40">
        <v>43203</v>
      </c>
      <c r="AF90" t="s">
        <v>1942</v>
      </c>
      <c r="AG90" t="s">
        <v>1837</v>
      </c>
    </row>
    <row r="91" spans="1:33" hidden="1">
      <c r="A91">
        <v>144</v>
      </c>
      <c r="B91" t="s">
        <v>74</v>
      </c>
      <c r="C91" t="s">
        <v>25</v>
      </c>
      <c r="D91" t="s">
        <v>26</v>
      </c>
      <c r="E91" t="s">
        <v>27</v>
      </c>
      <c r="F91">
        <v>2017</v>
      </c>
      <c r="G91">
        <v>91</v>
      </c>
      <c r="H91" t="s">
        <v>424</v>
      </c>
      <c r="I91">
        <v>2</v>
      </c>
      <c r="J91" t="s">
        <v>28</v>
      </c>
      <c r="K91" t="s">
        <v>58</v>
      </c>
      <c r="L91" t="s">
        <v>30</v>
      </c>
      <c r="M91" t="s">
        <v>342</v>
      </c>
      <c r="N91" t="s">
        <v>426</v>
      </c>
      <c r="O91" t="s">
        <v>427</v>
      </c>
      <c r="P91" t="s">
        <v>432</v>
      </c>
      <c r="Q91" t="s">
        <v>433</v>
      </c>
      <c r="R91" t="s">
        <v>434</v>
      </c>
      <c r="S91">
        <v>100</v>
      </c>
      <c r="T91" t="s">
        <v>431</v>
      </c>
      <c r="U91" t="s">
        <v>81</v>
      </c>
      <c r="V91" t="s">
        <v>364</v>
      </c>
      <c r="W91" t="s">
        <v>33</v>
      </c>
      <c r="X91" t="s">
        <v>44</v>
      </c>
      <c r="Y91" t="s">
        <v>1767</v>
      </c>
      <c r="Z91" t="s">
        <v>1780</v>
      </c>
      <c r="AA91" t="s">
        <v>431</v>
      </c>
      <c r="AB91">
        <v>100</v>
      </c>
      <c r="AD91" t="s">
        <v>34</v>
      </c>
      <c r="AE91" s="40">
        <v>43203</v>
      </c>
      <c r="AF91" t="s">
        <v>1942</v>
      </c>
      <c r="AG91" t="s">
        <v>1838</v>
      </c>
    </row>
    <row r="92" spans="1:33" hidden="1">
      <c r="A92">
        <v>145</v>
      </c>
      <c r="B92" t="s">
        <v>74</v>
      </c>
      <c r="C92" t="s">
        <v>25</v>
      </c>
      <c r="D92" t="s">
        <v>26</v>
      </c>
      <c r="E92" t="s">
        <v>27</v>
      </c>
      <c r="F92">
        <v>2017</v>
      </c>
      <c r="G92">
        <v>91</v>
      </c>
      <c r="H92" t="s">
        <v>435</v>
      </c>
      <c r="I92">
        <v>1</v>
      </c>
      <c r="J92" t="s">
        <v>28</v>
      </c>
      <c r="K92" t="s">
        <v>58</v>
      </c>
      <c r="L92" t="s">
        <v>30</v>
      </c>
      <c r="M92" t="s">
        <v>342</v>
      </c>
      <c r="N92" t="s">
        <v>436</v>
      </c>
      <c r="O92" t="s">
        <v>437</v>
      </c>
      <c r="P92" t="s">
        <v>438</v>
      </c>
      <c r="Q92" t="s">
        <v>439</v>
      </c>
      <c r="R92" t="s">
        <v>440</v>
      </c>
      <c r="S92">
        <v>100</v>
      </c>
      <c r="T92" t="s">
        <v>155</v>
      </c>
      <c r="U92" t="s">
        <v>81</v>
      </c>
      <c r="V92" t="s">
        <v>441</v>
      </c>
      <c r="W92" t="s">
        <v>33</v>
      </c>
      <c r="X92" t="s">
        <v>44</v>
      </c>
      <c r="Y92" t="s">
        <v>118</v>
      </c>
      <c r="Z92" t="s">
        <v>155</v>
      </c>
      <c r="AA92" t="s">
        <v>454</v>
      </c>
      <c r="AB92">
        <v>100</v>
      </c>
      <c r="AD92" t="s">
        <v>34</v>
      </c>
      <c r="AE92" s="40">
        <v>43208</v>
      </c>
      <c r="AF92" t="s">
        <v>1828</v>
      </c>
      <c r="AG92" t="s">
        <v>1847</v>
      </c>
    </row>
    <row r="93" spans="1:33" hidden="1">
      <c r="A93">
        <v>146</v>
      </c>
      <c r="B93" t="s">
        <v>74</v>
      </c>
      <c r="C93" t="s">
        <v>25</v>
      </c>
      <c r="D93" t="s">
        <v>26</v>
      </c>
      <c r="E93" t="s">
        <v>27</v>
      </c>
      <c r="F93">
        <v>2017</v>
      </c>
      <c r="G93">
        <v>91</v>
      </c>
      <c r="H93" t="s">
        <v>435</v>
      </c>
      <c r="I93">
        <v>2</v>
      </c>
      <c r="J93" t="s">
        <v>28</v>
      </c>
      <c r="K93" t="s">
        <v>58</v>
      </c>
      <c r="L93" t="s">
        <v>30</v>
      </c>
      <c r="M93" t="s">
        <v>342</v>
      </c>
      <c r="N93" t="s">
        <v>436</v>
      </c>
      <c r="O93" t="s">
        <v>437</v>
      </c>
      <c r="P93" t="s">
        <v>442</v>
      </c>
      <c r="Q93" t="s">
        <v>443</v>
      </c>
      <c r="R93" t="s">
        <v>444</v>
      </c>
      <c r="S93">
        <v>100</v>
      </c>
      <c r="T93" t="s">
        <v>155</v>
      </c>
      <c r="U93" t="s">
        <v>81</v>
      </c>
      <c r="V93" t="s">
        <v>441</v>
      </c>
      <c r="W93" t="s">
        <v>33</v>
      </c>
      <c r="X93" t="s">
        <v>44</v>
      </c>
      <c r="Y93" t="s">
        <v>118</v>
      </c>
      <c r="Z93" t="s">
        <v>155</v>
      </c>
      <c r="AA93" t="s">
        <v>454</v>
      </c>
      <c r="AB93">
        <v>100</v>
      </c>
      <c r="AD93" t="s">
        <v>34</v>
      </c>
      <c r="AE93" s="40">
        <v>43208</v>
      </c>
      <c r="AF93" t="s">
        <v>1828</v>
      </c>
      <c r="AG93" t="s">
        <v>1848</v>
      </c>
    </row>
    <row r="94" spans="1:33" hidden="1">
      <c r="A94">
        <v>148</v>
      </c>
      <c r="B94" t="s">
        <v>56</v>
      </c>
      <c r="C94" t="s">
        <v>25</v>
      </c>
      <c r="D94" t="s">
        <v>26</v>
      </c>
      <c r="E94" t="s">
        <v>27</v>
      </c>
      <c r="F94">
        <v>2016</v>
      </c>
      <c r="G94">
        <v>119</v>
      </c>
      <c r="H94" t="s">
        <v>435</v>
      </c>
      <c r="I94">
        <v>2</v>
      </c>
      <c r="J94" t="s">
        <v>28</v>
      </c>
      <c r="K94" t="s">
        <v>58</v>
      </c>
      <c r="L94" t="s">
        <v>30</v>
      </c>
      <c r="M94" t="s">
        <v>342</v>
      </c>
      <c r="N94" t="s">
        <v>445</v>
      </c>
      <c r="O94" t="s">
        <v>446</v>
      </c>
      <c r="P94" t="s">
        <v>70</v>
      </c>
      <c r="Q94" t="s">
        <v>71</v>
      </c>
      <c r="R94" t="s">
        <v>72</v>
      </c>
      <c r="S94">
        <v>0.8</v>
      </c>
      <c r="T94" t="s">
        <v>65</v>
      </c>
      <c r="U94" t="s">
        <v>66</v>
      </c>
      <c r="V94" t="s">
        <v>73</v>
      </c>
      <c r="W94" t="s">
        <v>33</v>
      </c>
      <c r="X94" t="s">
        <v>44</v>
      </c>
      <c r="Y94" t="s">
        <v>309</v>
      </c>
      <c r="Z94" t="s">
        <v>1754</v>
      </c>
      <c r="AA94" t="s">
        <v>400</v>
      </c>
      <c r="AB94">
        <v>100</v>
      </c>
      <c r="AC94">
        <v>100</v>
      </c>
      <c r="AD94" t="s">
        <v>34</v>
      </c>
      <c r="AE94" s="40">
        <v>43069</v>
      </c>
      <c r="AF94" t="s">
        <v>1755</v>
      </c>
      <c r="AG94" t="s">
        <v>1757</v>
      </c>
    </row>
    <row r="95" spans="1:33" hidden="1">
      <c r="A95">
        <v>151</v>
      </c>
      <c r="B95" t="s">
        <v>56</v>
      </c>
      <c r="C95" t="s">
        <v>25</v>
      </c>
      <c r="D95" t="s">
        <v>26</v>
      </c>
      <c r="E95" t="s">
        <v>27</v>
      </c>
      <c r="F95">
        <v>2016</v>
      </c>
      <c r="G95">
        <v>119</v>
      </c>
      <c r="H95" t="s">
        <v>447</v>
      </c>
      <c r="I95">
        <v>3</v>
      </c>
      <c r="J95" t="s">
        <v>28</v>
      </c>
      <c r="K95" t="s">
        <v>58</v>
      </c>
      <c r="L95" t="s">
        <v>30</v>
      </c>
      <c r="M95" t="s">
        <v>342</v>
      </c>
      <c r="N95" t="s">
        <v>448</v>
      </c>
      <c r="O95" t="s">
        <v>344</v>
      </c>
      <c r="P95" t="s">
        <v>70</v>
      </c>
      <c r="Q95" t="s">
        <v>71</v>
      </c>
      <c r="R95" t="s">
        <v>72</v>
      </c>
      <c r="S95">
        <v>0.8</v>
      </c>
      <c r="T95" t="s">
        <v>65</v>
      </c>
      <c r="U95" t="s">
        <v>66</v>
      </c>
      <c r="V95" t="s">
        <v>73</v>
      </c>
      <c r="W95" t="s">
        <v>33</v>
      </c>
      <c r="X95" t="s">
        <v>44</v>
      </c>
      <c r="Y95" t="s">
        <v>309</v>
      </c>
      <c r="Z95" t="s">
        <v>1754</v>
      </c>
      <c r="AA95" t="s">
        <v>400</v>
      </c>
      <c r="AB95">
        <v>100</v>
      </c>
      <c r="AC95">
        <v>100</v>
      </c>
      <c r="AD95" t="s">
        <v>34</v>
      </c>
      <c r="AE95" s="40">
        <v>43069</v>
      </c>
      <c r="AF95" t="s">
        <v>1755</v>
      </c>
      <c r="AG95" t="s">
        <v>1757</v>
      </c>
    </row>
    <row r="96" spans="1:33" hidden="1">
      <c r="A96">
        <v>152</v>
      </c>
      <c r="B96" t="s">
        <v>74</v>
      </c>
      <c r="C96" t="s">
        <v>25</v>
      </c>
      <c r="D96" t="s">
        <v>26</v>
      </c>
      <c r="E96" t="s">
        <v>27</v>
      </c>
      <c r="F96">
        <v>2017</v>
      </c>
      <c r="G96">
        <v>91</v>
      </c>
      <c r="H96" t="s">
        <v>447</v>
      </c>
      <c r="I96">
        <v>1</v>
      </c>
      <c r="J96" t="s">
        <v>28</v>
      </c>
      <c r="K96" t="s">
        <v>58</v>
      </c>
      <c r="L96" t="s">
        <v>30</v>
      </c>
      <c r="M96" t="s">
        <v>342</v>
      </c>
      <c r="N96" t="s">
        <v>449</v>
      </c>
      <c r="O96" t="s">
        <v>450</v>
      </c>
      <c r="P96" t="s">
        <v>451</v>
      </c>
      <c r="Q96" t="s">
        <v>452</v>
      </c>
      <c r="R96" t="s">
        <v>453</v>
      </c>
      <c r="S96">
        <v>1</v>
      </c>
      <c r="T96" t="s">
        <v>454</v>
      </c>
      <c r="U96" t="s">
        <v>81</v>
      </c>
      <c r="V96" t="s">
        <v>364</v>
      </c>
      <c r="W96" t="s">
        <v>33</v>
      </c>
      <c r="X96" t="s">
        <v>44</v>
      </c>
      <c r="Y96" t="s">
        <v>118</v>
      </c>
      <c r="Z96" t="s">
        <v>155</v>
      </c>
      <c r="AA96" t="s">
        <v>454</v>
      </c>
      <c r="AB96">
        <v>100</v>
      </c>
      <c r="AD96" t="s">
        <v>34</v>
      </c>
      <c r="AE96" s="40">
        <v>43208</v>
      </c>
      <c r="AF96" t="s">
        <v>1828</v>
      </c>
      <c r="AG96" t="s">
        <v>1863</v>
      </c>
    </row>
    <row r="97" spans="1:33" hidden="1">
      <c r="A97">
        <v>153</v>
      </c>
      <c r="B97" t="s">
        <v>74</v>
      </c>
      <c r="C97" t="s">
        <v>25</v>
      </c>
      <c r="D97" t="s">
        <v>26</v>
      </c>
      <c r="E97" t="s">
        <v>27</v>
      </c>
      <c r="F97">
        <v>2017</v>
      </c>
      <c r="G97">
        <v>91</v>
      </c>
      <c r="H97" t="s">
        <v>447</v>
      </c>
      <c r="I97">
        <v>2</v>
      </c>
      <c r="J97" t="s">
        <v>28</v>
      </c>
      <c r="K97" t="s">
        <v>58</v>
      </c>
      <c r="L97" t="s">
        <v>30</v>
      </c>
      <c r="M97" t="s">
        <v>342</v>
      </c>
      <c r="N97" t="s">
        <v>449</v>
      </c>
      <c r="O97" t="s">
        <v>450</v>
      </c>
      <c r="P97" t="s">
        <v>455</v>
      </c>
      <c r="Q97" t="s">
        <v>456</v>
      </c>
      <c r="R97" t="s">
        <v>457</v>
      </c>
      <c r="S97">
        <v>100</v>
      </c>
      <c r="T97" t="s">
        <v>454</v>
      </c>
      <c r="U97" t="s">
        <v>81</v>
      </c>
      <c r="V97" t="s">
        <v>364</v>
      </c>
      <c r="W97" t="s">
        <v>33</v>
      </c>
      <c r="X97" t="s">
        <v>44</v>
      </c>
      <c r="Y97" t="s">
        <v>118</v>
      </c>
      <c r="Z97" t="s">
        <v>155</v>
      </c>
      <c r="AA97" t="s">
        <v>454</v>
      </c>
      <c r="AB97">
        <v>100</v>
      </c>
      <c r="AD97" t="s">
        <v>34</v>
      </c>
      <c r="AE97" s="40">
        <v>43208</v>
      </c>
      <c r="AF97" t="s">
        <v>1828</v>
      </c>
      <c r="AG97" t="s">
        <v>1932</v>
      </c>
    </row>
    <row r="98" spans="1:33" hidden="1">
      <c r="A98">
        <v>155</v>
      </c>
      <c r="B98" t="s">
        <v>56</v>
      </c>
      <c r="C98" t="s">
        <v>25</v>
      </c>
      <c r="D98" t="s">
        <v>26</v>
      </c>
      <c r="E98" t="s">
        <v>27</v>
      </c>
      <c r="F98">
        <v>2016</v>
      </c>
      <c r="G98">
        <v>119</v>
      </c>
      <c r="H98" t="s">
        <v>458</v>
      </c>
      <c r="I98">
        <v>2</v>
      </c>
      <c r="J98" t="s">
        <v>28</v>
      </c>
      <c r="K98" t="s">
        <v>58</v>
      </c>
      <c r="L98" t="s">
        <v>30</v>
      </c>
      <c r="M98" t="s">
        <v>342</v>
      </c>
      <c r="N98" t="s">
        <v>459</v>
      </c>
      <c r="O98" t="s">
        <v>344</v>
      </c>
      <c r="P98" t="s">
        <v>70</v>
      </c>
      <c r="Q98" t="s">
        <v>71</v>
      </c>
      <c r="R98" t="s">
        <v>72</v>
      </c>
      <c r="S98">
        <v>0.8</v>
      </c>
      <c r="T98" t="s">
        <v>65</v>
      </c>
      <c r="U98" t="s">
        <v>66</v>
      </c>
      <c r="V98" t="s">
        <v>73</v>
      </c>
      <c r="W98" t="s">
        <v>33</v>
      </c>
      <c r="X98" t="s">
        <v>44</v>
      </c>
      <c r="Y98" t="s">
        <v>309</v>
      </c>
      <c r="Z98" t="s">
        <v>1754</v>
      </c>
      <c r="AA98" t="s">
        <v>400</v>
      </c>
      <c r="AB98">
        <v>100</v>
      </c>
      <c r="AC98">
        <v>100</v>
      </c>
      <c r="AD98" t="s">
        <v>34</v>
      </c>
      <c r="AE98" s="40">
        <v>43069</v>
      </c>
      <c r="AF98" t="s">
        <v>1755</v>
      </c>
      <c r="AG98" t="s">
        <v>1757</v>
      </c>
    </row>
    <row r="99" spans="1:33" hidden="1">
      <c r="A99">
        <v>158</v>
      </c>
      <c r="B99" t="s">
        <v>56</v>
      </c>
      <c r="C99" t="s">
        <v>25</v>
      </c>
      <c r="D99" t="s">
        <v>26</v>
      </c>
      <c r="E99" t="s">
        <v>27</v>
      </c>
      <c r="F99">
        <v>2016</v>
      </c>
      <c r="G99">
        <v>119</v>
      </c>
      <c r="H99" t="s">
        <v>458</v>
      </c>
      <c r="I99">
        <v>5</v>
      </c>
      <c r="J99" t="s">
        <v>28</v>
      </c>
      <c r="K99" t="s">
        <v>58</v>
      </c>
      <c r="L99" t="s">
        <v>30</v>
      </c>
      <c r="M99" t="s">
        <v>342</v>
      </c>
      <c r="N99" t="s">
        <v>459</v>
      </c>
      <c r="O99" t="s">
        <v>69</v>
      </c>
      <c r="P99" t="s">
        <v>70</v>
      </c>
      <c r="Q99" t="s">
        <v>71</v>
      </c>
      <c r="R99" t="s">
        <v>72</v>
      </c>
      <c r="S99">
        <v>0.8</v>
      </c>
      <c r="T99" t="s">
        <v>65</v>
      </c>
      <c r="U99" t="s">
        <v>66</v>
      </c>
      <c r="V99" t="s">
        <v>73</v>
      </c>
      <c r="W99" t="s">
        <v>33</v>
      </c>
      <c r="X99" t="s">
        <v>44</v>
      </c>
      <c r="Y99" t="s">
        <v>309</v>
      </c>
      <c r="Z99" t="s">
        <v>1754</v>
      </c>
      <c r="AA99" t="s">
        <v>400</v>
      </c>
      <c r="AB99">
        <v>100</v>
      </c>
      <c r="AC99">
        <v>100</v>
      </c>
      <c r="AD99" t="s">
        <v>34</v>
      </c>
      <c r="AE99" s="40">
        <v>43069</v>
      </c>
      <c r="AF99" t="s">
        <v>1755</v>
      </c>
      <c r="AG99" t="s">
        <v>1757</v>
      </c>
    </row>
    <row r="100" spans="1:33" hidden="1">
      <c r="A100">
        <v>161</v>
      </c>
      <c r="B100" t="s">
        <v>56</v>
      </c>
      <c r="C100" t="s">
        <v>25</v>
      </c>
      <c r="D100" t="s">
        <v>26</v>
      </c>
      <c r="E100" t="s">
        <v>27</v>
      </c>
      <c r="F100">
        <v>2016</v>
      </c>
      <c r="G100">
        <v>119</v>
      </c>
      <c r="H100" t="s">
        <v>460</v>
      </c>
      <c r="I100">
        <v>2</v>
      </c>
      <c r="J100" t="s">
        <v>28</v>
      </c>
      <c r="K100" t="s">
        <v>58</v>
      </c>
      <c r="L100" t="s">
        <v>30</v>
      </c>
      <c r="M100" t="s">
        <v>342</v>
      </c>
      <c r="N100" t="s">
        <v>461</v>
      </c>
      <c r="O100" t="s">
        <v>69</v>
      </c>
      <c r="P100" t="s">
        <v>70</v>
      </c>
      <c r="Q100" t="s">
        <v>71</v>
      </c>
      <c r="R100" t="s">
        <v>72</v>
      </c>
      <c r="S100">
        <v>0.8</v>
      </c>
      <c r="T100" t="s">
        <v>65</v>
      </c>
      <c r="U100" t="s">
        <v>66</v>
      </c>
      <c r="V100" t="s">
        <v>73</v>
      </c>
      <c r="W100" t="s">
        <v>33</v>
      </c>
      <c r="X100" t="s">
        <v>44</v>
      </c>
      <c r="Y100" t="s">
        <v>309</v>
      </c>
      <c r="Z100" t="s">
        <v>1754</v>
      </c>
      <c r="AA100" t="s">
        <v>400</v>
      </c>
      <c r="AB100">
        <v>100</v>
      </c>
      <c r="AC100">
        <v>100</v>
      </c>
      <c r="AD100" t="s">
        <v>34</v>
      </c>
      <c r="AE100" s="40">
        <v>43069</v>
      </c>
      <c r="AF100" t="s">
        <v>1755</v>
      </c>
      <c r="AG100" t="s">
        <v>1757</v>
      </c>
    </row>
    <row r="101" spans="1:33" hidden="1">
      <c r="A101">
        <v>165</v>
      </c>
      <c r="B101" t="s">
        <v>56</v>
      </c>
      <c r="C101" t="s">
        <v>25</v>
      </c>
      <c r="D101" t="s">
        <v>26</v>
      </c>
      <c r="E101" t="s">
        <v>27</v>
      </c>
      <c r="F101">
        <v>2016</v>
      </c>
      <c r="G101">
        <v>119</v>
      </c>
      <c r="H101" t="s">
        <v>462</v>
      </c>
      <c r="I101">
        <v>3</v>
      </c>
      <c r="J101" t="s">
        <v>28</v>
      </c>
      <c r="K101" t="s">
        <v>58</v>
      </c>
      <c r="L101" t="s">
        <v>30</v>
      </c>
      <c r="M101" t="s">
        <v>342</v>
      </c>
      <c r="N101" t="s">
        <v>463</v>
      </c>
      <c r="O101" t="s">
        <v>69</v>
      </c>
      <c r="P101" t="s">
        <v>70</v>
      </c>
      <c r="Q101" t="s">
        <v>71</v>
      </c>
      <c r="R101" t="s">
        <v>72</v>
      </c>
      <c r="S101">
        <v>0.8</v>
      </c>
      <c r="T101" t="s">
        <v>65</v>
      </c>
      <c r="U101" t="s">
        <v>66</v>
      </c>
      <c r="V101" t="s">
        <v>73</v>
      </c>
      <c r="W101" t="s">
        <v>33</v>
      </c>
      <c r="X101" t="s">
        <v>44</v>
      </c>
      <c r="Y101" t="s">
        <v>309</v>
      </c>
      <c r="Z101" t="s">
        <v>1754</v>
      </c>
      <c r="AA101" t="s">
        <v>400</v>
      </c>
      <c r="AB101">
        <v>100</v>
      </c>
      <c r="AC101">
        <v>100</v>
      </c>
      <c r="AD101" t="s">
        <v>34</v>
      </c>
      <c r="AE101" s="40">
        <v>43069</v>
      </c>
      <c r="AF101" t="s">
        <v>1755</v>
      </c>
      <c r="AG101" t="s">
        <v>1757</v>
      </c>
    </row>
    <row r="102" spans="1:33" hidden="1">
      <c r="A102">
        <v>168</v>
      </c>
      <c r="B102" t="s">
        <v>56</v>
      </c>
      <c r="C102" t="s">
        <v>25</v>
      </c>
      <c r="D102" t="s">
        <v>26</v>
      </c>
      <c r="E102" t="s">
        <v>27</v>
      </c>
      <c r="F102">
        <v>2016</v>
      </c>
      <c r="G102">
        <v>119</v>
      </c>
      <c r="H102" t="s">
        <v>464</v>
      </c>
      <c r="I102">
        <v>3</v>
      </c>
      <c r="J102" t="s">
        <v>28</v>
      </c>
      <c r="K102" t="s">
        <v>58</v>
      </c>
      <c r="L102" t="s">
        <v>30</v>
      </c>
      <c r="M102" t="s">
        <v>342</v>
      </c>
      <c r="N102" t="s">
        <v>465</v>
      </c>
      <c r="O102" t="s">
        <v>69</v>
      </c>
      <c r="P102" t="s">
        <v>70</v>
      </c>
      <c r="Q102" t="s">
        <v>71</v>
      </c>
      <c r="R102" t="s">
        <v>72</v>
      </c>
      <c r="S102">
        <v>0.8</v>
      </c>
      <c r="T102" t="s">
        <v>65</v>
      </c>
      <c r="U102" t="s">
        <v>66</v>
      </c>
      <c r="V102" t="s">
        <v>73</v>
      </c>
      <c r="W102" t="s">
        <v>33</v>
      </c>
      <c r="X102" t="s">
        <v>44</v>
      </c>
      <c r="Y102" t="s">
        <v>309</v>
      </c>
      <c r="Z102" t="s">
        <v>1754</v>
      </c>
      <c r="AA102" t="s">
        <v>400</v>
      </c>
      <c r="AB102">
        <v>100</v>
      </c>
      <c r="AC102">
        <v>100</v>
      </c>
      <c r="AD102" t="s">
        <v>34</v>
      </c>
      <c r="AE102" s="40">
        <v>43069</v>
      </c>
      <c r="AF102" t="s">
        <v>1755</v>
      </c>
      <c r="AG102" t="s">
        <v>1757</v>
      </c>
    </row>
    <row r="103" spans="1:33" hidden="1">
      <c r="A103">
        <v>172</v>
      </c>
      <c r="B103" t="s">
        <v>56</v>
      </c>
      <c r="C103" t="s">
        <v>25</v>
      </c>
      <c r="D103" t="s">
        <v>26</v>
      </c>
      <c r="E103" t="s">
        <v>27</v>
      </c>
      <c r="F103">
        <v>2016</v>
      </c>
      <c r="G103">
        <v>119</v>
      </c>
      <c r="H103" t="s">
        <v>466</v>
      </c>
      <c r="I103">
        <v>3</v>
      </c>
      <c r="J103" t="s">
        <v>28</v>
      </c>
      <c r="K103" t="s">
        <v>58</v>
      </c>
      <c r="L103" t="s">
        <v>30</v>
      </c>
      <c r="M103" t="s">
        <v>342</v>
      </c>
      <c r="N103" t="s">
        <v>467</v>
      </c>
      <c r="O103" t="s">
        <v>69</v>
      </c>
      <c r="P103" t="s">
        <v>70</v>
      </c>
      <c r="Q103" t="s">
        <v>71</v>
      </c>
      <c r="R103" t="s">
        <v>72</v>
      </c>
      <c r="S103">
        <v>0.8</v>
      </c>
      <c r="T103" t="s">
        <v>65</v>
      </c>
      <c r="U103" t="s">
        <v>66</v>
      </c>
      <c r="V103" t="s">
        <v>73</v>
      </c>
      <c r="W103" t="s">
        <v>33</v>
      </c>
      <c r="X103" t="s">
        <v>44</v>
      </c>
      <c r="Y103" t="s">
        <v>309</v>
      </c>
      <c r="Z103" t="s">
        <v>1754</v>
      </c>
      <c r="AA103" t="s">
        <v>400</v>
      </c>
      <c r="AB103">
        <v>100</v>
      </c>
      <c r="AC103">
        <v>100</v>
      </c>
      <c r="AD103" t="s">
        <v>34</v>
      </c>
      <c r="AE103" s="40">
        <v>43069</v>
      </c>
      <c r="AF103" t="s">
        <v>1755</v>
      </c>
      <c r="AG103" t="s">
        <v>1757</v>
      </c>
    </row>
    <row r="104" spans="1:33" hidden="1">
      <c r="A104">
        <v>173</v>
      </c>
      <c r="B104" t="s">
        <v>56</v>
      </c>
      <c r="C104" t="s">
        <v>25</v>
      </c>
      <c r="D104" t="s">
        <v>26</v>
      </c>
      <c r="E104" t="s">
        <v>27</v>
      </c>
      <c r="F104">
        <v>2016</v>
      </c>
      <c r="G104">
        <v>119</v>
      </c>
      <c r="H104" t="s">
        <v>466</v>
      </c>
      <c r="I104">
        <v>4</v>
      </c>
      <c r="J104" t="s">
        <v>28</v>
      </c>
      <c r="K104" t="s">
        <v>58</v>
      </c>
      <c r="L104" t="s">
        <v>30</v>
      </c>
      <c r="M104" t="s">
        <v>342</v>
      </c>
      <c r="N104" t="s">
        <v>467</v>
      </c>
      <c r="O104" t="s">
        <v>344</v>
      </c>
      <c r="P104" t="s">
        <v>70</v>
      </c>
      <c r="Q104" t="s">
        <v>71</v>
      </c>
      <c r="R104" t="s">
        <v>72</v>
      </c>
      <c r="S104">
        <v>0.8</v>
      </c>
      <c r="T104" t="s">
        <v>65</v>
      </c>
      <c r="U104" t="s">
        <v>66</v>
      </c>
      <c r="V104" t="s">
        <v>73</v>
      </c>
      <c r="W104" t="s">
        <v>33</v>
      </c>
      <c r="X104" t="s">
        <v>44</v>
      </c>
      <c r="Y104" t="s">
        <v>309</v>
      </c>
      <c r="Z104" t="s">
        <v>1754</v>
      </c>
      <c r="AA104" t="s">
        <v>400</v>
      </c>
      <c r="AB104">
        <v>100</v>
      </c>
      <c r="AC104">
        <v>100</v>
      </c>
      <c r="AD104" t="s">
        <v>34</v>
      </c>
      <c r="AE104" s="40">
        <v>43069</v>
      </c>
      <c r="AF104" t="s">
        <v>1755</v>
      </c>
      <c r="AG104" t="s">
        <v>1757</v>
      </c>
    </row>
    <row r="105" spans="1:33" hidden="1">
      <c r="A105">
        <v>175</v>
      </c>
      <c r="B105" t="s">
        <v>56</v>
      </c>
      <c r="C105" t="s">
        <v>25</v>
      </c>
      <c r="D105" t="s">
        <v>26</v>
      </c>
      <c r="E105" t="s">
        <v>27</v>
      </c>
      <c r="F105">
        <v>2016</v>
      </c>
      <c r="G105">
        <v>119</v>
      </c>
      <c r="H105" t="s">
        <v>468</v>
      </c>
      <c r="I105">
        <v>2</v>
      </c>
      <c r="J105" t="s">
        <v>28</v>
      </c>
      <c r="K105" t="s">
        <v>58</v>
      </c>
      <c r="L105" t="s">
        <v>30</v>
      </c>
      <c r="M105" t="s">
        <v>342</v>
      </c>
      <c r="N105" t="s">
        <v>469</v>
      </c>
      <c r="O105" t="s">
        <v>69</v>
      </c>
      <c r="P105" t="s">
        <v>70</v>
      </c>
      <c r="Q105" t="s">
        <v>71</v>
      </c>
      <c r="R105" t="s">
        <v>72</v>
      </c>
      <c r="S105">
        <v>0.8</v>
      </c>
      <c r="T105" t="s">
        <v>65</v>
      </c>
      <c r="U105" t="s">
        <v>66</v>
      </c>
      <c r="V105" t="s">
        <v>73</v>
      </c>
      <c r="W105" t="s">
        <v>33</v>
      </c>
      <c r="X105" t="s">
        <v>44</v>
      </c>
      <c r="Y105" t="s">
        <v>309</v>
      </c>
      <c r="Z105" t="s">
        <v>1754</v>
      </c>
      <c r="AA105" t="s">
        <v>400</v>
      </c>
      <c r="AB105">
        <v>100</v>
      </c>
      <c r="AC105">
        <v>100</v>
      </c>
      <c r="AD105" t="s">
        <v>34</v>
      </c>
      <c r="AE105" s="40">
        <v>43069</v>
      </c>
      <c r="AF105" t="s">
        <v>1755</v>
      </c>
      <c r="AG105" t="s">
        <v>1757</v>
      </c>
    </row>
    <row r="106" spans="1:33" hidden="1">
      <c r="A106">
        <v>177</v>
      </c>
      <c r="B106" t="s">
        <v>56</v>
      </c>
      <c r="C106" t="s">
        <v>25</v>
      </c>
      <c r="D106" t="s">
        <v>26</v>
      </c>
      <c r="E106" t="s">
        <v>27</v>
      </c>
      <c r="F106">
        <v>2016</v>
      </c>
      <c r="G106">
        <v>119</v>
      </c>
      <c r="H106" t="s">
        <v>468</v>
      </c>
      <c r="I106">
        <v>4</v>
      </c>
      <c r="J106" t="s">
        <v>28</v>
      </c>
      <c r="K106" t="s">
        <v>58</v>
      </c>
      <c r="L106" t="s">
        <v>30</v>
      </c>
      <c r="M106" t="s">
        <v>342</v>
      </c>
      <c r="N106" t="s">
        <v>469</v>
      </c>
      <c r="O106" t="s">
        <v>344</v>
      </c>
      <c r="P106" t="s">
        <v>70</v>
      </c>
      <c r="Q106" t="s">
        <v>71</v>
      </c>
      <c r="R106" t="s">
        <v>72</v>
      </c>
      <c r="S106">
        <v>0.8</v>
      </c>
      <c r="T106" t="s">
        <v>65</v>
      </c>
      <c r="U106" t="s">
        <v>66</v>
      </c>
      <c r="V106" t="s">
        <v>73</v>
      </c>
      <c r="W106" t="s">
        <v>33</v>
      </c>
      <c r="X106" t="s">
        <v>44</v>
      </c>
      <c r="Y106" t="s">
        <v>309</v>
      </c>
      <c r="Z106" t="s">
        <v>1754</v>
      </c>
      <c r="AA106" t="s">
        <v>400</v>
      </c>
      <c r="AB106">
        <v>100</v>
      </c>
      <c r="AC106">
        <v>100</v>
      </c>
      <c r="AD106" t="s">
        <v>34</v>
      </c>
      <c r="AE106" s="40">
        <v>43069</v>
      </c>
      <c r="AF106" t="s">
        <v>1755</v>
      </c>
      <c r="AG106" t="s">
        <v>1757</v>
      </c>
    </row>
    <row r="107" spans="1:33" hidden="1">
      <c r="A107">
        <v>179</v>
      </c>
      <c r="B107" t="s">
        <v>56</v>
      </c>
      <c r="C107" t="s">
        <v>25</v>
      </c>
      <c r="D107" t="s">
        <v>26</v>
      </c>
      <c r="E107" t="s">
        <v>27</v>
      </c>
      <c r="F107">
        <v>2016</v>
      </c>
      <c r="G107">
        <v>119</v>
      </c>
      <c r="H107" t="s">
        <v>470</v>
      </c>
      <c r="I107">
        <v>2</v>
      </c>
      <c r="J107" t="s">
        <v>28</v>
      </c>
      <c r="K107" t="s">
        <v>58</v>
      </c>
      <c r="L107" t="s">
        <v>30</v>
      </c>
      <c r="M107" t="s">
        <v>342</v>
      </c>
      <c r="N107" t="s">
        <v>471</v>
      </c>
      <c r="O107" t="s">
        <v>472</v>
      </c>
      <c r="P107" t="s">
        <v>473</v>
      </c>
      <c r="Q107" t="s">
        <v>71</v>
      </c>
      <c r="R107" t="s">
        <v>72</v>
      </c>
      <c r="S107">
        <v>0.8</v>
      </c>
      <c r="T107" t="s">
        <v>388</v>
      </c>
      <c r="U107" t="s">
        <v>66</v>
      </c>
      <c r="V107" t="s">
        <v>73</v>
      </c>
      <c r="W107" t="s">
        <v>33</v>
      </c>
      <c r="X107" t="s">
        <v>44</v>
      </c>
      <c r="Y107" t="s">
        <v>1753</v>
      </c>
      <c r="Z107" t="s">
        <v>1781</v>
      </c>
      <c r="AA107" t="s">
        <v>1778</v>
      </c>
      <c r="AB107">
        <v>100</v>
      </c>
      <c r="AC107">
        <v>100</v>
      </c>
      <c r="AD107" t="s">
        <v>34</v>
      </c>
      <c r="AE107" s="40">
        <v>43220</v>
      </c>
      <c r="AF107" t="s">
        <v>1874</v>
      </c>
      <c r="AG107" t="s">
        <v>1875</v>
      </c>
    </row>
    <row r="108" spans="1:33" hidden="1">
      <c r="A108">
        <v>181</v>
      </c>
      <c r="B108" t="s">
        <v>56</v>
      </c>
      <c r="C108" t="s">
        <v>25</v>
      </c>
      <c r="D108" t="s">
        <v>26</v>
      </c>
      <c r="E108" t="s">
        <v>27</v>
      </c>
      <c r="F108">
        <v>2016</v>
      </c>
      <c r="G108">
        <v>119</v>
      </c>
      <c r="H108" t="s">
        <v>474</v>
      </c>
      <c r="I108">
        <v>2</v>
      </c>
      <c r="J108" t="s">
        <v>28</v>
      </c>
      <c r="K108" t="s">
        <v>58</v>
      </c>
      <c r="L108" t="s">
        <v>30</v>
      </c>
      <c r="M108" t="s">
        <v>342</v>
      </c>
      <c r="N108" t="s">
        <v>475</v>
      </c>
      <c r="O108" t="s">
        <v>69</v>
      </c>
      <c r="P108" t="s">
        <v>70</v>
      </c>
      <c r="Q108" t="s">
        <v>71</v>
      </c>
      <c r="R108" t="s">
        <v>72</v>
      </c>
      <c r="S108">
        <v>0.8</v>
      </c>
      <c r="T108" t="s">
        <v>65</v>
      </c>
      <c r="U108" t="s">
        <v>66</v>
      </c>
      <c r="V108" t="s">
        <v>73</v>
      </c>
      <c r="W108" t="s">
        <v>33</v>
      </c>
      <c r="X108" t="s">
        <v>44</v>
      </c>
      <c r="Y108" t="s">
        <v>309</v>
      </c>
      <c r="Z108" t="s">
        <v>1754</v>
      </c>
      <c r="AA108" t="s">
        <v>400</v>
      </c>
      <c r="AB108">
        <v>100</v>
      </c>
      <c r="AC108">
        <v>100</v>
      </c>
      <c r="AD108" t="s">
        <v>34</v>
      </c>
      <c r="AE108" s="40">
        <v>43069</v>
      </c>
      <c r="AF108" t="s">
        <v>1755</v>
      </c>
      <c r="AG108" t="s">
        <v>1757</v>
      </c>
    </row>
    <row r="109" spans="1:33" hidden="1">
      <c r="A109">
        <v>183</v>
      </c>
      <c r="B109" t="s">
        <v>56</v>
      </c>
      <c r="C109" t="s">
        <v>25</v>
      </c>
      <c r="D109" t="s">
        <v>26</v>
      </c>
      <c r="E109" t="s">
        <v>27</v>
      </c>
      <c r="F109">
        <v>2016</v>
      </c>
      <c r="G109">
        <v>119</v>
      </c>
      <c r="H109" t="s">
        <v>476</v>
      </c>
      <c r="I109">
        <v>2</v>
      </c>
      <c r="J109" t="s">
        <v>28</v>
      </c>
      <c r="K109" t="s">
        <v>58</v>
      </c>
      <c r="L109" t="s">
        <v>30</v>
      </c>
      <c r="M109" t="s">
        <v>342</v>
      </c>
      <c r="N109" t="s">
        <v>477</v>
      </c>
      <c r="O109" t="s">
        <v>100</v>
      </c>
      <c r="P109" t="s">
        <v>478</v>
      </c>
      <c r="Q109" t="s">
        <v>102</v>
      </c>
      <c r="R109" t="s">
        <v>479</v>
      </c>
      <c r="S109">
        <v>100</v>
      </c>
      <c r="T109" t="s">
        <v>408</v>
      </c>
      <c r="U109" t="s">
        <v>66</v>
      </c>
      <c r="V109" t="s">
        <v>480</v>
      </c>
      <c r="W109" t="s">
        <v>33</v>
      </c>
      <c r="X109" t="s">
        <v>44</v>
      </c>
      <c r="Y109" t="s">
        <v>1753</v>
      </c>
      <c r="Z109" t="s">
        <v>1754</v>
      </c>
      <c r="AA109" t="s">
        <v>400</v>
      </c>
      <c r="AB109">
        <v>100</v>
      </c>
      <c r="AC109">
        <v>100</v>
      </c>
      <c r="AD109" t="s">
        <v>34</v>
      </c>
      <c r="AE109" s="40">
        <v>43069</v>
      </c>
      <c r="AF109" t="s">
        <v>1755</v>
      </c>
      <c r="AG109" t="s">
        <v>1783</v>
      </c>
    </row>
    <row r="110" spans="1:33" hidden="1">
      <c r="A110">
        <v>184</v>
      </c>
      <c r="B110" t="s">
        <v>56</v>
      </c>
      <c r="C110" t="s">
        <v>25</v>
      </c>
      <c r="D110" t="s">
        <v>26</v>
      </c>
      <c r="E110" t="s">
        <v>27</v>
      </c>
      <c r="F110">
        <v>2016</v>
      </c>
      <c r="G110">
        <v>119</v>
      </c>
      <c r="H110" t="s">
        <v>476</v>
      </c>
      <c r="I110">
        <v>3</v>
      </c>
      <c r="J110" t="s">
        <v>28</v>
      </c>
      <c r="K110" t="s">
        <v>58</v>
      </c>
      <c r="L110" t="s">
        <v>30</v>
      </c>
      <c r="M110" t="s">
        <v>342</v>
      </c>
      <c r="N110" t="s">
        <v>477</v>
      </c>
      <c r="O110" t="s">
        <v>344</v>
      </c>
      <c r="P110" t="s">
        <v>409</v>
      </c>
      <c r="Q110" t="s">
        <v>71</v>
      </c>
      <c r="R110" t="s">
        <v>72</v>
      </c>
      <c r="S110">
        <v>80</v>
      </c>
      <c r="T110" t="s">
        <v>408</v>
      </c>
      <c r="U110" t="s">
        <v>66</v>
      </c>
      <c r="V110" t="s">
        <v>411</v>
      </c>
      <c r="W110" t="s">
        <v>33</v>
      </c>
      <c r="X110" t="s">
        <v>44</v>
      </c>
      <c r="Y110" t="s">
        <v>1753</v>
      </c>
      <c r="Z110" t="s">
        <v>1754</v>
      </c>
      <c r="AA110" t="s">
        <v>400</v>
      </c>
      <c r="AB110">
        <v>100</v>
      </c>
      <c r="AC110">
        <v>100</v>
      </c>
      <c r="AD110" t="s">
        <v>34</v>
      </c>
      <c r="AE110" s="40">
        <v>43220</v>
      </c>
      <c r="AF110" t="s">
        <v>1941</v>
      </c>
      <c r="AG110" t="s">
        <v>1872</v>
      </c>
    </row>
    <row r="111" spans="1:33">
      <c r="A111">
        <v>185</v>
      </c>
      <c r="B111" t="s">
        <v>74</v>
      </c>
      <c r="C111" t="s">
        <v>25</v>
      </c>
      <c r="D111" t="s">
        <v>26</v>
      </c>
      <c r="E111" t="s">
        <v>27</v>
      </c>
      <c r="F111">
        <v>2017</v>
      </c>
      <c r="G111">
        <v>91</v>
      </c>
      <c r="H111" t="s">
        <v>476</v>
      </c>
      <c r="I111">
        <v>1</v>
      </c>
      <c r="J111" t="s">
        <v>28</v>
      </c>
      <c r="K111" t="s">
        <v>58</v>
      </c>
      <c r="L111" t="s">
        <v>30</v>
      </c>
      <c r="M111" t="s">
        <v>342</v>
      </c>
      <c r="N111" t="s">
        <v>481</v>
      </c>
      <c r="O111" t="s">
        <v>482</v>
      </c>
      <c r="P111" t="s">
        <v>483</v>
      </c>
      <c r="Q111" t="s">
        <v>484</v>
      </c>
      <c r="R111" t="s">
        <v>485</v>
      </c>
      <c r="S111">
        <v>1</v>
      </c>
      <c r="T111" t="s">
        <v>486</v>
      </c>
      <c r="U111" t="s">
        <v>81</v>
      </c>
      <c r="V111" t="s">
        <v>328</v>
      </c>
      <c r="W111" t="s">
        <v>2089</v>
      </c>
      <c r="X111" t="s">
        <v>44</v>
      </c>
      <c r="Y111" t="s">
        <v>1950</v>
      </c>
      <c r="Z111" t="s">
        <v>486</v>
      </c>
      <c r="AA111" t="s">
        <v>1782</v>
      </c>
      <c r="AB111">
        <v>100</v>
      </c>
      <c r="AD111" t="s">
        <v>34</v>
      </c>
      <c r="AE111" s="40">
        <v>43222</v>
      </c>
      <c r="AF111" t="s">
        <v>1828</v>
      </c>
      <c r="AG111" t="s">
        <v>1862</v>
      </c>
    </row>
    <row r="112" spans="1:33">
      <c r="A112">
        <v>186</v>
      </c>
      <c r="B112" t="s">
        <v>74</v>
      </c>
      <c r="C112" t="s">
        <v>25</v>
      </c>
      <c r="D112" t="s">
        <v>26</v>
      </c>
      <c r="E112" t="s">
        <v>27</v>
      </c>
      <c r="F112">
        <v>2017</v>
      </c>
      <c r="G112">
        <v>91</v>
      </c>
      <c r="H112" t="s">
        <v>476</v>
      </c>
      <c r="I112">
        <v>2</v>
      </c>
      <c r="J112" t="s">
        <v>28</v>
      </c>
      <c r="K112" t="s">
        <v>58</v>
      </c>
      <c r="L112" t="s">
        <v>30</v>
      </c>
      <c r="M112" t="s">
        <v>342</v>
      </c>
      <c r="N112" t="s">
        <v>481</v>
      </c>
      <c r="O112" t="s">
        <v>487</v>
      </c>
      <c r="P112" t="s">
        <v>488</v>
      </c>
      <c r="Q112" t="s">
        <v>489</v>
      </c>
      <c r="R112" t="s">
        <v>490</v>
      </c>
      <c r="S112">
        <v>2</v>
      </c>
      <c r="T112" t="s">
        <v>486</v>
      </c>
      <c r="U112" t="s">
        <v>81</v>
      </c>
      <c r="V112" t="s">
        <v>328</v>
      </c>
      <c r="W112" t="s">
        <v>2089</v>
      </c>
      <c r="X112" t="s">
        <v>44</v>
      </c>
      <c r="Y112" t="s">
        <v>1950</v>
      </c>
      <c r="Z112" t="s">
        <v>486</v>
      </c>
      <c r="AA112" t="s">
        <v>1782</v>
      </c>
      <c r="AB112">
        <v>100</v>
      </c>
      <c r="AD112" t="s">
        <v>34</v>
      </c>
      <c r="AE112" s="40">
        <v>43222</v>
      </c>
      <c r="AF112" t="s">
        <v>1828</v>
      </c>
      <c r="AG112" t="s">
        <v>1849</v>
      </c>
    </row>
    <row r="113" spans="1:33" hidden="1">
      <c r="A113">
        <v>188</v>
      </c>
      <c r="B113" t="s">
        <v>56</v>
      </c>
      <c r="C113" t="s">
        <v>25</v>
      </c>
      <c r="D113" t="s">
        <v>26</v>
      </c>
      <c r="E113" t="s">
        <v>27</v>
      </c>
      <c r="F113">
        <v>2016</v>
      </c>
      <c r="G113">
        <v>119</v>
      </c>
      <c r="H113" t="s">
        <v>491</v>
      </c>
      <c r="I113">
        <v>2</v>
      </c>
      <c r="J113" t="s">
        <v>28</v>
      </c>
      <c r="K113" t="s">
        <v>58</v>
      </c>
      <c r="L113" t="s">
        <v>30</v>
      </c>
      <c r="M113" t="s">
        <v>342</v>
      </c>
      <c r="N113" t="s">
        <v>492</v>
      </c>
      <c r="O113" t="s">
        <v>69</v>
      </c>
      <c r="P113" t="s">
        <v>409</v>
      </c>
      <c r="Q113" t="s">
        <v>71</v>
      </c>
      <c r="R113" t="s">
        <v>72</v>
      </c>
      <c r="S113">
        <v>1</v>
      </c>
      <c r="T113" t="s">
        <v>408</v>
      </c>
      <c r="U113" t="s">
        <v>66</v>
      </c>
      <c r="V113" t="s">
        <v>411</v>
      </c>
      <c r="W113" t="s">
        <v>33</v>
      </c>
      <c r="X113" t="s">
        <v>44</v>
      </c>
      <c r="Y113" t="s">
        <v>1753</v>
      </c>
      <c r="Z113" t="s">
        <v>1754</v>
      </c>
      <c r="AA113" t="s">
        <v>400</v>
      </c>
      <c r="AB113">
        <v>100</v>
      </c>
      <c r="AC113">
        <v>100</v>
      </c>
      <c r="AD113" t="s">
        <v>34</v>
      </c>
      <c r="AE113" s="40">
        <v>43220</v>
      </c>
      <c r="AF113" t="s">
        <v>1941</v>
      </c>
      <c r="AG113" t="s">
        <v>1872</v>
      </c>
    </row>
    <row r="114" spans="1:33" hidden="1">
      <c r="A114">
        <v>189</v>
      </c>
      <c r="B114" t="s">
        <v>56</v>
      </c>
      <c r="C114" t="s">
        <v>25</v>
      </c>
      <c r="D114" t="s">
        <v>26</v>
      </c>
      <c r="E114" t="s">
        <v>27</v>
      </c>
      <c r="F114">
        <v>2016</v>
      </c>
      <c r="G114">
        <v>119</v>
      </c>
      <c r="H114" t="s">
        <v>493</v>
      </c>
      <c r="I114">
        <v>1</v>
      </c>
      <c r="J114" t="s">
        <v>28</v>
      </c>
      <c r="K114" t="s">
        <v>58</v>
      </c>
      <c r="L114" t="s">
        <v>30</v>
      </c>
      <c r="M114" t="s">
        <v>342</v>
      </c>
      <c r="N114" t="s">
        <v>494</v>
      </c>
      <c r="O114" t="s">
        <v>495</v>
      </c>
      <c r="P114" t="s">
        <v>496</v>
      </c>
      <c r="Q114" t="s">
        <v>497</v>
      </c>
      <c r="R114" t="s">
        <v>498</v>
      </c>
      <c r="S114">
        <v>100</v>
      </c>
      <c r="T114" t="s">
        <v>499</v>
      </c>
      <c r="U114" t="s">
        <v>279</v>
      </c>
      <c r="V114" t="s">
        <v>354</v>
      </c>
      <c r="W114" t="s">
        <v>33</v>
      </c>
      <c r="X114" t="s">
        <v>44</v>
      </c>
      <c r="Y114" t="s">
        <v>118</v>
      </c>
      <c r="Z114" t="s">
        <v>125</v>
      </c>
      <c r="AA114" t="s">
        <v>454</v>
      </c>
      <c r="AB114">
        <v>0</v>
      </c>
      <c r="AC114">
        <v>0</v>
      </c>
      <c r="AD114" t="s">
        <v>68</v>
      </c>
      <c r="AE114" s="40">
        <v>43222</v>
      </c>
      <c r="AF114" t="s">
        <v>1828</v>
      </c>
      <c r="AG114" t="s">
        <v>1933</v>
      </c>
    </row>
    <row r="115" spans="1:33" hidden="1">
      <c r="A115">
        <v>190</v>
      </c>
      <c r="B115" t="s">
        <v>74</v>
      </c>
      <c r="C115" t="s">
        <v>25</v>
      </c>
      <c r="D115" t="s">
        <v>26</v>
      </c>
      <c r="E115" t="s">
        <v>27</v>
      </c>
      <c r="F115">
        <v>2017</v>
      </c>
      <c r="G115">
        <v>91</v>
      </c>
      <c r="H115" t="s">
        <v>500</v>
      </c>
      <c r="I115">
        <v>1</v>
      </c>
      <c r="J115" t="s">
        <v>28</v>
      </c>
      <c r="K115" t="s">
        <v>58</v>
      </c>
      <c r="L115" t="s">
        <v>30</v>
      </c>
      <c r="M115" t="s">
        <v>342</v>
      </c>
      <c r="N115" t="s">
        <v>501</v>
      </c>
      <c r="O115" t="s">
        <v>502</v>
      </c>
      <c r="P115" t="s">
        <v>503</v>
      </c>
      <c r="Q115" t="s">
        <v>504</v>
      </c>
      <c r="R115" t="s">
        <v>505</v>
      </c>
      <c r="S115">
        <v>1</v>
      </c>
      <c r="T115" t="s">
        <v>454</v>
      </c>
      <c r="U115" t="s">
        <v>81</v>
      </c>
      <c r="V115" t="s">
        <v>506</v>
      </c>
      <c r="W115" t="s">
        <v>33</v>
      </c>
      <c r="X115" t="s">
        <v>44</v>
      </c>
      <c r="Y115" t="s">
        <v>118</v>
      </c>
      <c r="Z115" t="s">
        <v>155</v>
      </c>
      <c r="AA115" t="s">
        <v>454</v>
      </c>
      <c r="AB115">
        <v>0</v>
      </c>
      <c r="AD115" t="s">
        <v>68</v>
      </c>
      <c r="AE115" s="40">
        <v>43222</v>
      </c>
      <c r="AF115" t="s">
        <v>1828</v>
      </c>
      <c r="AG115" t="s">
        <v>1934</v>
      </c>
    </row>
    <row r="116" spans="1:33" hidden="1">
      <c r="A116">
        <v>191</v>
      </c>
      <c r="B116" t="s">
        <v>74</v>
      </c>
      <c r="C116" t="s">
        <v>25</v>
      </c>
      <c r="D116" t="s">
        <v>26</v>
      </c>
      <c r="E116" t="s">
        <v>27</v>
      </c>
      <c r="F116">
        <v>2017</v>
      </c>
      <c r="G116">
        <v>91</v>
      </c>
      <c r="H116" t="s">
        <v>500</v>
      </c>
      <c r="I116">
        <v>2</v>
      </c>
      <c r="J116" t="s">
        <v>28</v>
      </c>
      <c r="K116" t="s">
        <v>58</v>
      </c>
      <c r="L116" t="s">
        <v>30</v>
      </c>
      <c r="M116" t="s">
        <v>342</v>
      </c>
      <c r="N116" t="s">
        <v>501</v>
      </c>
      <c r="O116" t="s">
        <v>502</v>
      </c>
      <c r="P116" t="s">
        <v>507</v>
      </c>
      <c r="Q116" t="s">
        <v>504</v>
      </c>
      <c r="R116" t="s">
        <v>457</v>
      </c>
      <c r="S116">
        <v>100</v>
      </c>
      <c r="T116" t="s">
        <v>454</v>
      </c>
      <c r="U116" t="s">
        <v>81</v>
      </c>
      <c r="V116" t="s">
        <v>508</v>
      </c>
      <c r="W116" t="s">
        <v>33</v>
      </c>
      <c r="X116" t="s">
        <v>44</v>
      </c>
      <c r="Y116" t="s">
        <v>118</v>
      </c>
      <c r="Z116" t="s">
        <v>155</v>
      </c>
      <c r="AA116" t="s">
        <v>454</v>
      </c>
      <c r="AB116">
        <v>0</v>
      </c>
      <c r="AD116" t="s">
        <v>68</v>
      </c>
      <c r="AE116" s="40">
        <v>43222</v>
      </c>
      <c r="AF116" t="s">
        <v>1828</v>
      </c>
      <c r="AG116" t="s">
        <v>1934</v>
      </c>
    </row>
    <row r="117" spans="1:33">
      <c r="A117">
        <v>192</v>
      </c>
      <c r="B117" t="s">
        <v>74</v>
      </c>
      <c r="C117" t="s">
        <v>25</v>
      </c>
      <c r="D117" t="s">
        <v>26</v>
      </c>
      <c r="E117" t="s">
        <v>27</v>
      </c>
      <c r="F117">
        <v>2017</v>
      </c>
      <c r="G117">
        <v>91</v>
      </c>
      <c r="H117" t="s">
        <v>509</v>
      </c>
      <c r="I117">
        <v>1</v>
      </c>
      <c r="J117" t="s">
        <v>28</v>
      </c>
      <c r="K117" t="s">
        <v>58</v>
      </c>
      <c r="L117" t="s">
        <v>30</v>
      </c>
      <c r="M117" t="s">
        <v>342</v>
      </c>
      <c r="N117" t="s">
        <v>510</v>
      </c>
      <c r="O117" t="s">
        <v>511</v>
      </c>
      <c r="P117" t="s">
        <v>512</v>
      </c>
      <c r="Q117" t="s">
        <v>513</v>
      </c>
      <c r="R117" t="s">
        <v>514</v>
      </c>
      <c r="S117">
        <v>1</v>
      </c>
      <c r="T117" t="s">
        <v>515</v>
      </c>
      <c r="U117" t="s">
        <v>81</v>
      </c>
      <c r="V117" t="s">
        <v>389</v>
      </c>
      <c r="W117" t="s">
        <v>2090</v>
      </c>
      <c r="X117" t="s">
        <v>44</v>
      </c>
      <c r="Y117" t="s">
        <v>1916</v>
      </c>
      <c r="Z117" t="s">
        <v>1784</v>
      </c>
      <c r="AA117" t="s">
        <v>1785</v>
      </c>
      <c r="AB117">
        <v>0</v>
      </c>
      <c r="AD117" t="s">
        <v>44</v>
      </c>
      <c r="AE117" s="40">
        <v>43222</v>
      </c>
      <c r="AF117" t="s">
        <v>1828</v>
      </c>
      <c r="AG117" t="s">
        <v>1776</v>
      </c>
    </row>
    <row r="118" spans="1:33" hidden="1">
      <c r="A118">
        <v>193</v>
      </c>
      <c r="B118" t="s">
        <v>74</v>
      </c>
      <c r="C118" t="s">
        <v>25</v>
      </c>
      <c r="D118" t="s">
        <v>26</v>
      </c>
      <c r="E118" t="s">
        <v>27</v>
      </c>
      <c r="F118">
        <v>2017</v>
      </c>
      <c r="G118">
        <v>91</v>
      </c>
      <c r="H118" t="s">
        <v>509</v>
      </c>
      <c r="I118">
        <v>2</v>
      </c>
      <c r="J118" t="s">
        <v>28</v>
      </c>
      <c r="K118" t="s">
        <v>58</v>
      </c>
      <c r="L118" t="s">
        <v>30</v>
      </c>
      <c r="M118" t="s">
        <v>342</v>
      </c>
      <c r="N118" t="s">
        <v>510</v>
      </c>
      <c r="O118" t="s">
        <v>516</v>
      </c>
      <c r="P118" t="s">
        <v>517</v>
      </c>
      <c r="Q118" t="s">
        <v>518</v>
      </c>
      <c r="R118" t="s">
        <v>519</v>
      </c>
      <c r="S118">
        <v>1</v>
      </c>
      <c r="T118" t="s">
        <v>520</v>
      </c>
      <c r="U118" t="s">
        <v>81</v>
      </c>
      <c r="V118" t="s">
        <v>521</v>
      </c>
      <c r="W118" t="s">
        <v>33</v>
      </c>
      <c r="X118" t="s">
        <v>44</v>
      </c>
      <c r="Y118" t="s">
        <v>118</v>
      </c>
      <c r="Z118" t="s">
        <v>520</v>
      </c>
      <c r="AA118" t="s">
        <v>1786</v>
      </c>
      <c r="AB118">
        <v>100</v>
      </c>
      <c r="AC118">
        <v>100</v>
      </c>
      <c r="AD118" t="s">
        <v>34</v>
      </c>
      <c r="AE118" s="40">
        <v>43222</v>
      </c>
      <c r="AF118" t="s">
        <v>1828</v>
      </c>
      <c r="AG118" t="s">
        <v>1850</v>
      </c>
    </row>
    <row r="119" spans="1:33" hidden="1">
      <c r="A119">
        <v>194</v>
      </c>
      <c r="B119" t="s">
        <v>74</v>
      </c>
      <c r="C119" t="s">
        <v>25</v>
      </c>
      <c r="D119" t="s">
        <v>26</v>
      </c>
      <c r="E119" t="s">
        <v>27</v>
      </c>
      <c r="F119">
        <v>2017</v>
      </c>
      <c r="G119">
        <v>91</v>
      </c>
      <c r="H119" t="s">
        <v>522</v>
      </c>
      <c r="I119">
        <v>1</v>
      </c>
      <c r="J119" t="s">
        <v>28</v>
      </c>
      <c r="K119" t="s">
        <v>58</v>
      </c>
      <c r="L119" t="s">
        <v>30</v>
      </c>
      <c r="M119" t="s">
        <v>342</v>
      </c>
      <c r="N119" t="s">
        <v>523</v>
      </c>
      <c r="O119" t="s">
        <v>524</v>
      </c>
      <c r="P119" t="s">
        <v>525</v>
      </c>
      <c r="Q119" t="s">
        <v>526</v>
      </c>
      <c r="R119" t="s">
        <v>527</v>
      </c>
      <c r="S119">
        <v>1</v>
      </c>
      <c r="T119" t="s">
        <v>285</v>
      </c>
      <c r="U119" t="s">
        <v>81</v>
      </c>
      <c r="V119" t="s">
        <v>82</v>
      </c>
      <c r="W119" t="s">
        <v>33</v>
      </c>
      <c r="X119" t="s">
        <v>44</v>
      </c>
      <c r="Y119" t="s">
        <v>118</v>
      </c>
      <c r="Z119" t="s">
        <v>1787</v>
      </c>
      <c r="AA119" t="s">
        <v>1773</v>
      </c>
      <c r="AB119">
        <v>100</v>
      </c>
      <c r="AC119">
        <v>100</v>
      </c>
      <c r="AD119" t="s">
        <v>34</v>
      </c>
      <c r="AE119" s="40">
        <v>43208</v>
      </c>
      <c r="AF119" t="s">
        <v>1828</v>
      </c>
      <c r="AG119" t="s">
        <v>1896</v>
      </c>
    </row>
    <row r="120" spans="1:33">
      <c r="A120">
        <v>195</v>
      </c>
      <c r="B120" t="s">
        <v>74</v>
      </c>
      <c r="C120" t="s">
        <v>25</v>
      </c>
      <c r="D120" t="s">
        <v>26</v>
      </c>
      <c r="E120" t="s">
        <v>27</v>
      </c>
      <c r="F120">
        <v>2017</v>
      </c>
      <c r="G120">
        <v>91</v>
      </c>
      <c r="H120" t="s">
        <v>522</v>
      </c>
      <c r="I120">
        <v>2</v>
      </c>
      <c r="J120" t="s">
        <v>28</v>
      </c>
      <c r="K120" t="s">
        <v>58</v>
      </c>
      <c r="L120" t="s">
        <v>30</v>
      </c>
      <c r="M120" t="s">
        <v>342</v>
      </c>
      <c r="N120" t="s">
        <v>523</v>
      </c>
      <c r="O120" t="s">
        <v>524</v>
      </c>
      <c r="P120" t="s">
        <v>528</v>
      </c>
      <c r="Q120" t="s">
        <v>529</v>
      </c>
      <c r="R120" t="s">
        <v>530</v>
      </c>
      <c r="S120">
        <v>100</v>
      </c>
      <c r="T120" t="s">
        <v>285</v>
      </c>
      <c r="U120" t="s">
        <v>81</v>
      </c>
      <c r="V120" t="s">
        <v>360</v>
      </c>
      <c r="W120" t="s">
        <v>2090</v>
      </c>
      <c r="X120" t="s">
        <v>44</v>
      </c>
      <c r="Y120" t="s">
        <v>118</v>
      </c>
      <c r="Z120" t="s">
        <v>1787</v>
      </c>
      <c r="AA120" t="s">
        <v>1773</v>
      </c>
      <c r="AB120">
        <v>0</v>
      </c>
      <c r="AD120" t="s">
        <v>44</v>
      </c>
      <c r="AE120" s="40">
        <v>43100</v>
      </c>
      <c r="AF120" t="s">
        <v>1828</v>
      </c>
      <c r="AG120" t="s">
        <v>1776</v>
      </c>
    </row>
    <row r="121" spans="1:33" hidden="1">
      <c r="A121">
        <v>197</v>
      </c>
      <c r="B121" t="s">
        <v>56</v>
      </c>
      <c r="C121" t="s">
        <v>25</v>
      </c>
      <c r="D121" t="s">
        <v>26</v>
      </c>
      <c r="E121" t="s">
        <v>27</v>
      </c>
      <c r="F121">
        <v>2016</v>
      </c>
      <c r="G121">
        <v>119</v>
      </c>
      <c r="H121" t="s">
        <v>531</v>
      </c>
      <c r="I121">
        <v>2</v>
      </c>
      <c r="J121" t="s">
        <v>28</v>
      </c>
      <c r="K121" t="s">
        <v>58</v>
      </c>
      <c r="L121" t="s">
        <v>30</v>
      </c>
      <c r="M121" t="s">
        <v>342</v>
      </c>
      <c r="N121" t="s">
        <v>532</v>
      </c>
      <c r="O121" t="s">
        <v>69</v>
      </c>
      <c r="P121" t="s">
        <v>409</v>
      </c>
      <c r="Q121" t="s">
        <v>71</v>
      </c>
      <c r="R121" t="s">
        <v>72</v>
      </c>
      <c r="S121">
        <v>80</v>
      </c>
      <c r="T121" t="s">
        <v>408</v>
      </c>
      <c r="U121" t="s">
        <v>66</v>
      </c>
      <c r="V121" t="s">
        <v>411</v>
      </c>
      <c r="W121" t="s">
        <v>33</v>
      </c>
      <c r="X121" t="s">
        <v>44</v>
      </c>
      <c r="Y121" t="s">
        <v>1753</v>
      </c>
      <c r="Z121" t="s">
        <v>1754</v>
      </c>
      <c r="AA121" t="s">
        <v>400</v>
      </c>
      <c r="AB121">
        <v>100</v>
      </c>
      <c r="AC121">
        <v>100</v>
      </c>
      <c r="AD121" t="s">
        <v>34</v>
      </c>
      <c r="AE121" s="40">
        <v>43220</v>
      </c>
      <c r="AF121" t="s">
        <v>1941</v>
      </c>
      <c r="AG121" t="s">
        <v>1872</v>
      </c>
    </row>
    <row r="122" spans="1:33" hidden="1">
      <c r="A122">
        <v>198</v>
      </c>
      <c r="B122" t="s">
        <v>56</v>
      </c>
      <c r="C122" t="s">
        <v>25</v>
      </c>
      <c r="D122" t="s">
        <v>26</v>
      </c>
      <c r="E122" t="s">
        <v>27</v>
      </c>
      <c r="F122">
        <v>2016</v>
      </c>
      <c r="G122">
        <v>119</v>
      </c>
      <c r="H122" t="s">
        <v>533</v>
      </c>
      <c r="I122">
        <v>1</v>
      </c>
      <c r="J122" t="s">
        <v>28</v>
      </c>
      <c r="K122" t="s">
        <v>58</v>
      </c>
      <c r="L122" t="s">
        <v>30</v>
      </c>
      <c r="M122" t="s">
        <v>342</v>
      </c>
      <c r="N122" t="s">
        <v>534</v>
      </c>
      <c r="O122" t="s">
        <v>347</v>
      </c>
      <c r="P122" t="s">
        <v>535</v>
      </c>
      <c r="Q122" t="s">
        <v>63</v>
      </c>
      <c r="R122" t="s">
        <v>407</v>
      </c>
      <c r="S122">
        <v>100</v>
      </c>
      <c r="T122" t="s">
        <v>408</v>
      </c>
      <c r="U122" t="s">
        <v>66</v>
      </c>
      <c r="V122" t="s">
        <v>411</v>
      </c>
      <c r="W122" t="s">
        <v>33</v>
      </c>
      <c r="X122" t="s">
        <v>44</v>
      </c>
      <c r="Y122" t="s">
        <v>1753</v>
      </c>
      <c r="Z122" t="s">
        <v>1754</v>
      </c>
      <c r="AA122" t="s">
        <v>400</v>
      </c>
      <c r="AB122">
        <v>100</v>
      </c>
      <c r="AC122">
        <v>100</v>
      </c>
      <c r="AD122" t="s">
        <v>34</v>
      </c>
      <c r="AE122" s="40">
        <v>43220</v>
      </c>
      <c r="AF122" t="s">
        <v>1941</v>
      </c>
      <c r="AG122" t="s">
        <v>1876</v>
      </c>
    </row>
    <row r="123" spans="1:33" hidden="1">
      <c r="A123">
        <v>199</v>
      </c>
      <c r="B123" t="s">
        <v>56</v>
      </c>
      <c r="C123" t="s">
        <v>25</v>
      </c>
      <c r="D123" t="s">
        <v>26</v>
      </c>
      <c r="E123" t="s">
        <v>27</v>
      </c>
      <c r="F123">
        <v>2016</v>
      </c>
      <c r="G123">
        <v>119</v>
      </c>
      <c r="H123" t="s">
        <v>533</v>
      </c>
      <c r="I123">
        <v>2</v>
      </c>
      <c r="J123" t="s">
        <v>28</v>
      </c>
      <c r="K123" t="s">
        <v>58</v>
      </c>
      <c r="L123" t="s">
        <v>30</v>
      </c>
      <c r="M123" t="s">
        <v>342</v>
      </c>
      <c r="N123" t="s">
        <v>534</v>
      </c>
      <c r="O123" t="s">
        <v>344</v>
      </c>
      <c r="P123" t="s">
        <v>414</v>
      </c>
      <c r="Q123" t="s">
        <v>71</v>
      </c>
      <c r="R123" t="s">
        <v>72</v>
      </c>
      <c r="S123">
        <v>80</v>
      </c>
      <c r="T123" t="s">
        <v>408</v>
      </c>
      <c r="U123" t="s">
        <v>66</v>
      </c>
      <c r="V123" t="s">
        <v>411</v>
      </c>
      <c r="W123" t="s">
        <v>33</v>
      </c>
      <c r="X123" t="s">
        <v>44</v>
      </c>
      <c r="Y123" t="s">
        <v>1753</v>
      </c>
      <c r="Z123" t="s">
        <v>1754</v>
      </c>
      <c r="AA123" t="s">
        <v>400</v>
      </c>
      <c r="AB123">
        <v>100</v>
      </c>
      <c r="AC123">
        <v>100</v>
      </c>
      <c r="AD123" t="s">
        <v>34</v>
      </c>
      <c r="AE123" s="40">
        <v>43220</v>
      </c>
      <c r="AF123" t="s">
        <v>1941</v>
      </c>
      <c r="AG123" t="s">
        <v>1873</v>
      </c>
    </row>
    <row r="124" spans="1:33" hidden="1">
      <c r="A124">
        <v>200</v>
      </c>
      <c r="B124" t="s">
        <v>56</v>
      </c>
      <c r="C124" t="s">
        <v>25</v>
      </c>
      <c r="D124" t="s">
        <v>26</v>
      </c>
      <c r="E124" t="s">
        <v>27</v>
      </c>
      <c r="F124">
        <v>2016</v>
      </c>
      <c r="G124">
        <v>119</v>
      </c>
      <c r="H124" t="s">
        <v>533</v>
      </c>
      <c r="I124">
        <v>3</v>
      </c>
      <c r="J124" t="s">
        <v>28</v>
      </c>
      <c r="K124" t="s">
        <v>58</v>
      </c>
      <c r="L124" t="s">
        <v>30</v>
      </c>
      <c r="M124" t="s">
        <v>342</v>
      </c>
      <c r="N124" t="s">
        <v>534</v>
      </c>
      <c r="O124" t="s">
        <v>61</v>
      </c>
      <c r="P124" t="s">
        <v>62</v>
      </c>
      <c r="Q124" t="s">
        <v>63</v>
      </c>
      <c r="R124" t="s">
        <v>64</v>
      </c>
      <c r="S124">
        <v>1</v>
      </c>
      <c r="T124" t="s">
        <v>65</v>
      </c>
      <c r="U124" t="s">
        <v>66</v>
      </c>
      <c r="V124" t="s">
        <v>67</v>
      </c>
      <c r="W124" t="s">
        <v>33</v>
      </c>
      <c r="X124" t="s">
        <v>44</v>
      </c>
      <c r="Y124" t="s">
        <v>309</v>
      </c>
      <c r="Z124" t="s">
        <v>80</v>
      </c>
      <c r="AA124" t="s">
        <v>400</v>
      </c>
      <c r="AB124">
        <v>0</v>
      </c>
      <c r="AD124" t="s">
        <v>44</v>
      </c>
      <c r="AE124" s="40">
        <v>43220</v>
      </c>
      <c r="AG124" t="s">
        <v>1924</v>
      </c>
    </row>
    <row r="125" spans="1:33" hidden="1">
      <c r="A125">
        <v>201</v>
      </c>
      <c r="B125" t="s">
        <v>56</v>
      </c>
      <c r="C125" t="s">
        <v>25</v>
      </c>
      <c r="D125" t="s">
        <v>26</v>
      </c>
      <c r="E125" t="s">
        <v>27</v>
      </c>
      <c r="F125">
        <v>2016</v>
      </c>
      <c r="G125">
        <v>119</v>
      </c>
      <c r="H125" t="s">
        <v>533</v>
      </c>
      <c r="I125">
        <v>4</v>
      </c>
      <c r="J125" t="s">
        <v>28</v>
      </c>
      <c r="K125" t="s">
        <v>58</v>
      </c>
      <c r="L125" t="s">
        <v>30</v>
      </c>
      <c r="M125" t="s">
        <v>342</v>
      </c>
      <c r="N125" t="s">
        <v>534</v>
      </c>
      <c r="O125" t="s">
        <v>69</v>
      </c>
      <c r="P125" t="s">
        <v>70</v>
      </c>
      <c r="Q125" t="s">
        <v>71</v>
      </c>
      <c r="R125" t="s">
        <v>72</v>
      </c>
      <c r="S125">
        <v>0.8</v>
      </c>
      <c r="T125" t="s">
        <v>65</v>
      </c>
      <c r="U125" t="s">
        <v>66</v>
      </c>
      <c r="V125" t="s">
        <v>73</v>
      </c>
      <c r="W125" t="s">
        <v>33</v>
      </c>
      <c r="X125" t="s">
        <v>44</v>
      </c>
      <c r="Y125" t="s">
        <v>309</v>
      </c>
      <c r="Z125" t="s">
        <v>80</v>
      </c>
      <c r="AA125" t="s">
        <v>400</v>
      </c>
      <c r="AB125">
        <v>0</v>
      </c>
      <c r="AD125" t="s">
        <v>44</v>
      </c>
      <c r="AE125" s="40">
        <v>43220</v>
      </c>
      <c r="AG125" t="s">
        <v>1924</v>
      </c>
    </row>
    <row r="126" spans="1:33" hidden="1">
      <c r="A126">
        <v>202</v>
      </c>
      <c r="B126" t="s">
        <v>74</v>
      </c>
      <c r="C126" t="s">
        <v>25</v>
      </c>
      <c r="D126" t="s">
        <v>26</v>
      </c>
      <c r="E126" t="s">
        <v>27</v>
      </c>
      <c r="F126">
        <v>2017</v>
      </c>
      <c r="G126">
        <v>91</v>
      </c>
      <c r="H126" t="s">
        <v>533</v>
      </c>
      <c r="I126">
        <v>1</v>
      </c>
      <c r="J126" t="s">
        <v>28</v>
      </c>
      <c r="K126" t="s">
        <v>58</v>
      </c>
      <c r="L126" t="s">
        <v>30</v>
      </c>
      <c r="M126" t="s">
        <v>342</v>
      </c>
      <c r="N126" t="s">
        <v>536</v>
      </c>
      <c r="O126" t="s">
        <v>537</v>
      </c>
      <c r="P126" t="s">
        <v>538</v>
      </c>
      <c r="Q126" t="s">
        <v>539</v>
      </c>
      <c r="R126" t="s">
        <v>540</v>
      </c>
      <c r="S126">
        <v>100</v>
      </c>
      <c r="T126" t="s">
        <v>541</v>
      </c>
      <c r="U126" t="s">
        <v>81</v>
      </c>
      <c r="V126" t="s">
        <v>542</v>
      </c>
      <c r="W126" t="s">
        <v>33</v>
      </c>
      <c r="X126" t="s">
        <v>44</v>
      </c>
      <c r="Y126" t="s">
        <v>118</v>
      </c>
      <c r="Z126" t="s">
        <v>1158</v>
      </c>
      <c r="AA126" t="s">
        <v>802</v>
      </c>
      <c r="AB126">
        <v>100</v>
      </c>
      <c r="AC126">
        <v>100</v>
      </c>
      <c r="AD126" t="s">
        <v>34</v>
      </c>
      <c r="AE126" s="40">
        <v>43222</v>
      </c>
      <c r="AF126" t="s">
        <v>1828</v>
      </c>
      <c r="AG126" t="s">
        <v>1897</v>
      </c>
    </row>
    <row r="127" spans="1:33" hidden="1">
      <c r="A127">
        <v>203</v>
      </c>
      <c r="B127" t="s">
        <v>74</v>
      </c>
      <c r="C127" t="s">
        <v>25</v>
      </c>
      <c r="D127" t="s">
        <v>26</v>
      </c>
      <c r="E127" t="s">
        <v>27</v>
      </c>
      <c r="F127">
        <v>2017</v>
      </c>
      <c r="G127">
        <v>91</v>
      </c>
      <c r="H127" t="s">
        <v>543</v>
      </c>
      <c r="I127">
        <v>1</v>
      </c>
      <c r="J127" t="s">
        <v>28</v>
      </c>
      <c r="K127" t="s">
        <v>58</v>
      </c>
      <c r="L127" t="s">
        <v>30</v>
      </c>
      <c r="M127" t="s">
        <v>342</v>
      </c>
      <c r="N127" t="s">
        <v>544</v>
      </c>
      <c r="O127" t="s">
        <v>545</v>
      </c>
      <c r="P127" t="s">
        <v>546</v>
      </c>
      <c r="Q127" t="s">
        <v>547</v>
      </c>
      <c r="R127" t="s">
        <v>548</v>
      </c>
      <c r="S127">
        <v>100</v>
      </c>
      <c r="T127" t="s">
        <v>541</v>
      </c>
      <c r="U127" t="s">
        <v>81</v>
      </c>
      <c r="V127" t="s">
        <v>82</v>
      </c>
      <c r="W127" t="s">
        <v>33</v>
      </c>
      <c r="X127" t="s">
        <v>44</v>
      </c>
      <c r="Y127" t="s">
        <v>118</v>
      </c>
      <c r="Z127" t="s">
        <v>1158</v>
      </c>
      <c r="AA127" t="s">
        <v>802</v>
      </c>
      <c r="AB127">
        <v>100</v>
      </c>
      <c r="AC127">
        <v>0</v>
      </c>
      <c r="AD127" t="s">
        <v>34</v>
      </c>
      <c r="AE127" s="40">
        <v>43208</v>
      </c>
      <c r="AF127" t="s">
        <v>1828</v>
      </c>
      <c r="AG127" t="s">
        <v>1953</v>
      </c>
    </row>
    <row r="128" spans="1:33" hidden="1">
      <c r="A128">
        <v>204</v>
      </c>
      <c r="B128" t="s">
        <v>56</v>
      </c>
      <c r="C128" t="s">
        <v>25</v>
      </c>
      <c r="D128" t="s">
        <v>26</v>
      </c>
      <c r="E128" t="s">
        <v>27</v>
      </c>
      <c r="F128">
        <v>2016</v>
      </c>
      <c r="G128">
        <v>119</v>
      </c>
      <c r="H128" t="s">
        <v>543</v>
      </c>
      <c r="I128">
        <v>1</v>
      </c>
      <c r="J128" t="s">
        <v>28</v>
      </c>
      <c r="K128" t="s">
        <v>58</v>
      </c>
      <c r="L128" t="s">
        <v>30</v>
      </c>
      <c r="M128" t="s">
        <v>342</v>
      </c>
      <c r="N128" t="s">
        <v>549</v>
      </c>
      <c r="O128" t="s">
        <v>550</v>
      </c>
      <c r="P128" t="s">
        <v>551</v>
      </c>
      <c r="Q128" t="s">
        <v>552</v>
      </c>
      <c r="R128" t="s">
        <v>553</v>
      </c>
      <c r="S128">
        <v>100</v>
      </c>
      <c r="T128" t="s">
        <v>499</v>
      </c>
      <c r="U128" t="s">
        <v>279</v>
      </c>
      <c r="V128" t="s">
        <v>411</v>
      </c>
      <c r="W128" t="s">
        <v>33</v>
      </c>
      <c r="X128" t="s">
        <v>44</v>
      </c>
      <c r="Y128" t="s">
        <v>118</v>
      </c>
      <c r="Z128" t="s">
        <v>125</v>
      </c>
      <c r="AA128" t="s">
        <v>454</v>
      </c>
      <c r="AB128">
        <v>100</v>
      </c>
      <c r="AC128">
        <v>0</v>
      </c>
      <c r="AD128" t="s">
        <v>34</v>
      </c>
      <c r="AE128" s="40">
        <v>43208</v>
      </c>
      <c r="AF128" t="s">
        <v>1828</v>
      </c>
      <c r="AG128" t="s">
        <v>1954</v>
      </c>
    </row>
    <row r="129" spans="1:33" hidden="1">
      <c r="A129">
        <v>205</v>
      </c>
      <c r="B129" t="s">
        <v>56</v>
      </c>
      <c r="C129" t="s">
        <v>25</v>
      </c>
      <c r="D129" t="s">
        <v>26</v>
      </c>
      <c r="E129" t="s">
        <v>27</v>
      </c>
      <c r="F129">
        <v>2016</v>
      </c>
      <c r="G129">
        <v>119</v>
      </c>
      <c r="H129" t="s">
        <v>554</v>
      </c>
      <c r="I129">
        <v>1</v>
      </c>
      <c r="J129" t="s">
        <v>28</v>
      </c>
      <c r="K129" t="s">
        <v>58</v>
      </c>
      <c r="L129" t="s">
        <v>30</v>
      </c>
      <c r="M129" t="s">
        <v>342</v>
      </c>
      <c r="N129" t="s">
        <v>555</v>
      </c>
      <c r="O129" t="s">
        <v>347</v>
      </c>
      <c r="P129" t="s">
        <v>556</v>
      </c>
      <c r="Q129" t="s">
        <v>552</v>
      </c>
      <c r="R129" t="s">
        <v>557</v>
      </c>
      <c r="S129">
        <v>100</v>
      </c>
      <c r="T129" t="s">
        <v>499</v>
      </c>
      <c r="U129" t="s">
        <v>66</v>
      </c>
      <c r="V129" t="s">
        <v>411</v>
      </c>
      <c r="W129" t="s">
        <v>33</v>
      </c>
      <c r="X129" t="s">
        <v>44</v>
      </c>
      <c r="Y129" t="s">
        <v>118</v>
      </c>
      <c r="Z129" t="s">
        <v>125</v>
      </c>
      <c r="AA129" t="s">
        <v>454</v>
      </c>
      <c r="AB129">
        <v>0</v>
      </c>
      <c r="AD129" t="s">
        <v>68</v>
      </c>
      <c r="AE129" s="40">
        <v>43222</v>
      </c>
      <c r="AF129" t="s">
        <v>1828</v>
      </c>
      <c r="AG129" t="s">
        <v>1840</v>
      </c>
    </row>
    <row r="130" spans="1:33" hidden="1">
      <c r="A130">
        <v>206</v>
      </c>
      <c r="B130" t="s">
        <v>56</v>
      </c>
      <c r="C130" t="s">
        <v>25</v>
      </c>
      <c r="D130" t="s">
        <v>26</v>
      </c>
      <c r="E130" t="s">
        <v>27</v>
      </c>
      <c r="F130">
        <v>2016</v>
      </c>
      <c r="G130">
        <v>119</v>
      </c>
      <c r="H130" t="s">
        <v>554</v>
      </c>
      <c r="I130">
        <v>2</v>
      </c>
      <c r="J130" t="s">
        <v>28</v>
      </c>
      <c r="K130" t="s">
        <v>58</v>
      </c>
      <c r="L130" t="s">
        <v>30</v>
      </c>
      <c r="M130" t="s">
        <v>342</v>
      </c>
      <c r="N130" t="s">
        <v>555</v>
      </c>
      <c r="O130" t="s">
        <v>344</v>
      </c>
      <c r="P130" t="s">
        <v>558</v>
      </c>
      <c r="Q130" t="s">
        <v>559</v>
      </c>
      <c r="R130" t="s">
        <v>560</v>
      </c>
      <c r="S130">
        <v>100</v>
      </c>
      <c r="T130" t="s">
        <v>499</v>
      </c>
      <c r="U130" t="s">
        <v>66</v>
      </c>
      <c r="V130" t="s">
        <v>411</v>
      </c>
      <c r="W130" t="s">
        <v>33</v>
      </c>
      <c r="X130" t="s">
        <v>44</v>
      </c>
      <c r="Y130" t="s">
        <v>118</v>
      </c>
      <c r="Z130" t="s">
        <v>125</v>
      </c>
      <c r="AA130" t="s">
        <v>454</v>
      </c>
      <c r="AB130">
        <v>100</v>
      </c>
      <c r="AC130">
        <v>0</v>
      </c>
      <c r="AD130" t="s">
        <v>34</v>
      </c>
      <c r="AE130" s="40">
        <v>43222</v>
      </c>
      <c r="AF130" t="s">
        <v>1828</v>
      </c>
      <c r="AG130" t="s">
        <v>1851</v>
      </c>
    </row>
    <row r="131" spans="1:33" hidden="1">
      <c r="A131">
        <v>208</v>
      </c>
      <c r="B131" t="s">
        <v>56</v>
      </c>
      <c r="C131" t="s">
        <v>25</v>
      </c>
      <c r="D131" t="s">
        <v>26</v>
      </c>
      <c r="E131" t="s">
        <v>27</v>
      </c>
      <c r="F131">
        <v>2016</v>
      </c>
      <c r="G131">
        <v>119</v>
      </c>
      <c r="H131" t="s">
        <v>554</v>
      </c>
      <c r="I131">
        <v>4</v>
      </c>
      <c r="J131" t="s">
        <v>28</v>
      </c>
      <c r="K131" t="s">
        <v>58</v>
      </c>
      <c r="L131" t="s">
        <v>30</v>
      </c>
      <c r="M131" t="s">
        <v>342</v>
      </c>
      <c r="N131" t="s">
        <v>555</v>
      </c>
      <c r="O131" t="s">
        <v>100</v>
      </c>
      <c r="P131" t="s">
        <v>101</v>
      </c>
      <c r="Q131" t="s">
        <v>102</v>
      </c>
      <c r="R131" t="s">
        <v>103</v>
      </c>
      <c r="S131">
        <v>1</v>
      </c>
      <c r="T131" t="s">
        <v>65</v>
      </c>
      <c r="U131" t="s">
        <v>66</v>
      </c>
      <c r="V131" t="s">
        <v>67</v>
      </c>
      <c r="W131" t="s">
        <v>33</v>
      </c>
      <c r="X131" t="s">
        <v>44</v>
      </c>
      <c r="Y131" t="s">
        <v>118</v>
      </c>
      <c r="Z131" t="s">
        <v>125</v>
      </c>
      <c r="AA131" t="s">
        <v>454</v>
      </c>
      <c r="AB131">
        <v>0</v>
      </c>
      <c r="AD131" t="s">
        <v>68</v>
      </c>
      <c r="AE131" s="40">
        <v>43222</v>
      </c>
      <c r="AF131" t="s">
        <v>1828</v>
      </c>
      <c r="AG131" t="s">
        <v>1899</v>
      </c>
    </row>
    <row r="132" spans="1:33" hidden="1">
      <c r="A132">
        <v>209</v>
      </c>
      <c r="B132" t="s">
        <v>56</v>
      </c>
      <c r="C132" t="s">
        <v>25</v>
      </c>
      <c r="D132" t="s">
        <v>26</v>
      </c>
      <c r="E132" t="s">
        <v>27</v>
      </c>
      <c r="F132">
        <v>2016</v>
      </c>
      <c r="G132">
        <v>119</v>
      </c>
      <c r="H132" t="s">
        <v>554</v>
      </c>
      <c r="I132">
        <v>5</v>
      </c>
      <c r="J132" t="s">
        <v>28</v>
      </c>
      <c r="K132" t="s">
        <v>58</v>
      </c>
      <c r="L132" t="s">
        <v>30</v>
      </c>
      <c r="M132" t="s">
        <v>342</v>
      </c>
      <c r="N132" t="s">
        <v>555</v>
      </c>
      <c r="O132" t="s">
        <v>561</v>
      </c>
      <c r="P132" t="s">
        <v>562</v>
      </c>
      <c r="Q132" t="s">
        <v>559</v>
      </c>
      <c r="R132" t="s">
        <v>563</v>
      </c>
      <c r="S132">
        <v>1</v>
      </c>
      <c r="T132" t="s">
        <v>125</v>
      </c>
      <c r="U132" t="s">
        <v>279</v>
      </c>
      <c r="V132" t="s">
        <v>564</v>
      </c>
      <c r="W132" t="s">
        <v>33</v>
      </c>
      <c r="X132" t="s">
        <v>44</v>
      </c>
      <c r="Y132" t="s">
        <v>118</v>
      </c>
      <c r="Z132" t="s">
        <v>125</v>
      </c>
      <c r="AA132" t="s">
        <v>454</v>
      </c>
      <c r="AB132">
        <v>0</v>
      </c>
      <c r="AC132">
        <v>0</v>
      </c>
      <c r="AD132" t="s">
        <v>68</v>
      </c>
      <c r="AE132" s="40">
        <v>43222</v>
      </c>
      <c r="AF132" t="s">
        <v>1828</v>
      </c>
      <c r="AG132" t="s">
        <v>1936</v>
      </c>
    </row>
    <row r="133" spans="1:33" hidden="1">
      <c r="A133">
        <v>212</v>
      </c>
      <c r="B133" t="s">
        <v>74</v>
      </c>
      <c r="C133" t="s">
        <v>25</v>
      </c>
      <c r="D133" t="s">
        <v>26</v>
      </c>
      <c r="E133" t="s">
        <v>27</v>
      </c>
      <c r="F133">
        <v>2017</v>
      </c>
      <c r="G133">
        <v>91</v>
      </c>
      <c r="H133" t="s">
        <v>565</v>
      </c>
      <c r="I133">
        <v>1</v>
      </c>
      <c r="J133" t="s">
        <v>28</v>
      </c>
      <c r="K133" t="s">
        <v>58</v>
      </c>
      <c r="L133" t="s">
        <v>30</v>
      </c>
      <c r="M133" t="s">
        <v>342</v>
      </c>
      <c r="N133" t="s">
        <v>566</v>
      </c>
      <c r="O133" t="s">
        <v>567</v>
      </c>
      <c r="P133" t="s">
        <v>568</v>
      </c>
      <c r="Q133" t="s">
        <v>569</v>
      </c>
      <c r="R133" t="s">
        <v>570</v>
      </c>
      <c r="S133">
        <v>100</v>
      </c>
      <c r="T133" t="s">
        <v>80</v>
      </c>
      <c r="U133" t="s">
        <v>81</v>
      </c>
      <c r="V133" t="s">
        <v>82</v>
      </c>
      <c r="W133" t="s">
        <v>33</v>
      </c>
      <c r="X133" t="s">
        <v>44</v>
      </c>
      <c r="Y133" t="s">
        <v>1753</v>
      </c>
      <c r="Z133" t="s">
        <v>1758</v>
      </c>
      <c r="AA133" t="s">
        <v>1759</v>
      </c>
      <c r="AB133">
        <v>100</v>
      </c>
      <c r="AC133">
        <v>100</v>
      </c>
      <c r="AD133" t="s">
        <v>34</v>
      </c>
      <c r="AE133" s="40">
        <v>43220</v>
      </c>
      <c r="AF133" t="s">
        <v>1941</v>
      </c>
      <c r="AG133" t="s">
        <v>1877</v>
      </c>
    </row>
    <row r="134" spans="1:33" hidden="1">
      <c r="A134">
        <v>213</v>
      </c>
      <c r="B134" t="s">
        <v>74</v>
      </c>
      <c r="C134" t="s">
        <v>25</v>
      </c>
      <c r="D134" t="s">
        <v>26</v>
      </c>
      <c r="E134" t="s">
        <v>27</v>
      </c>
      <c r="F134">
        <v>2017</v>
      </c>
      <c r="G134">
        <v>91</v>
      </c>
      <c r="H134" t="s">
        <v>565</v>
      </c>
      <c r="I134">
        <v>2</v>
      </c>
      <c r="J134" t="s">
        <v>28</v>
      </c>
      <c r="K134" t="s">
        <v>58</v>
      </c>
      <c r="L134" t="s">
        <v>30</v>
      </c>
      <c r="M134" t="s">
        <v>342</v>
      </c>
      <c r="N134" t="s">
        <v>566</v>
      </c>
      <c r="O134" t="s">
        <v>567</v>
      </c>
      <c r="P134" t="s">
        <v>571</v>
      </c>
      <c r="Q134" t="s">
        <v>572</v>
      </c>
      <c r="R134" t="s">
        <v>573</v>
      </c>
      <c r="S134">
        <v>100</v>
      </c>
      <c r="T134" t="s">
        <v>80</v>
      </c>
      <c r="U134" t="s">
        <v>81</v>
      </c>
      <c r="V134" t="s">
        <v>82</v>
      </c>
      <c r="W134" t="s">
        <v>33</v>
      </c>
      <c r="X134" t="s">
        <v>44</v>
      </c>
      <c r="Y134" t="s">
        <v>1753</v>
      </c>
      <c r="Z134" t="s">
        <v>1758</v>
      </c>
      <c r="AA134" t="s">
        <v>1759</v>
      </c>
      <c r="AB134">
        <v>100</v>
      </c>
      <c r="AC134">
        <v>100</v>
      </c>
      <c r="AD134" t="s">
        <v>34</v>
      </c>
      <c r="AE134" s="40">
        <v>43100</v>
      </c>
      <c r="AF134" t="s">
        <v>1760</v>
      </c>
      <c r="AG134" t="s">
        <v>1878</v>
      </c>
    </row>
    <row r="135" spans="1:33" hidden="1">
      <c r="A135">
        <v>214</v>
      </c>
      <c r="B135" t="s">
        <v>74</v>
      </c>
      <c r="C135" t="s">
        <v>25</v>
      </c>
      <c r="D135" t="s">
        <v>26</v>
      </c>
      <c r="E135" t="s">
        <v>27</v>
      </c>
      <c r="F135">
        <v>2017</v>
      </c>
      <c r="G135">
        <v>91</v>
      </c>
      <c r="H135" t="s">
        <v>565</v>
      </c>
      <c r="I135">
        <v>3</v>
      </c>
      <c r="J135" t="s">
        <v>28</v>
      </c>
      <c r="K135" t="s">
        <v>58</v>
      </c>
      <c r="L135" t="s">
        <v>30</v>
      </c>
      <c r="M135" t="s">
        <v>342</v>
      </c>
      <c r="N135" t="s">
        <v>566</v>
      </c>
      <c r="O135" t="s">
        <v>567</v>
      </c>
      <c r="P135" t="s">
        <v>574</v>
      </c>
      <c r="Q135" t="s">
        <v>84</v>
      </c>
      <c r="R135" t="s">
        <v>85</v>
      </c>
      <c r="S135">
        <v>100</v>
      </c>
      <c r="T135" t="s">
        <v>80</v>
      </c>
      <c r="U135" t="s">
        <v>81</v>
      </c>
      <c r="V135" t="s">
        <v>82</v>
      </c>
      <c r="W135" t="s">
        <v>33</v>
      </c>
      <c r="X135" t="s">
        <v>44</v>
      </c>
      <c r="Y135" t="s">
        <v>1753</v>
      </c>
      <c r="Z135" t="s">
        <v>1758</v>
      </c>
      <c r="AA135" t="s">
        <v>1759</v>
      </c>
      <c r="AB135">
        <v>100</v>
      </c>
      <c r="AC135">
        <v>100</v>
      </c>
      <c r="AD135" t="s">
        <v>34</v>
      </c>
      <c r="AE135" s="40">
        <v>43100</v>
      </c>
      <c r="AF135" t="s">
        <v>1760</v>
      </c>
      <c r="AG135" t="s">
        <v>1879</v>
      </c>
    </row>
    <row r="136" spans="1:33" hidden="1">
      <c r="A136">
        <v>215</v>
      </c>
      <c r="B136" t="s">
        <v>74</v>
      </c>
      <c r="C136" t="s">
        <v>25</v>
      </c>
      <c r="D136" t="s">
        <v>26</v>
      </c>
      <c r="E136" t="s">
        <v>27</v>
      </c>
      <c r="F136">
        <v>2017</v>
      </c>
      <c r="G136">
        <v>91</v>
      </c>
      <c r="H136" t="s">
        <v>565</v>
      </c>
      <c r="I136">
        <v>4</v>
      </c>
      <c r="J136" t="s">
        <v>28</v>
      </c>
      <c r="K136" t="s">
        <v>58</v>
      </c>
      <c r="L136" t="s">
        <v>30</v>
      </c>
      <c r="M136" t="s">
        <v>342</v>
      </c>
      <c r="N136" t="s">
        <v>566</v>
      </c>
      <c r="O136" t="s">
        <v>567</v>
      </c>
      <c r="P136" t="s">
        <v>575</v>
      </c>
      <c r="Q136" t="s">
        <v>87</v>
      </c>
      <c r="R136" t="s">
        <v>88</v>
      </c>
      <c r="S136">
        <v>1</v>
      </c>
      <c r="T136" t="s">
        <v>80</v>
      </c>
      <c r="U136" t="s">
        <v>81</v>
      </c>
      <c r="V136" t="s">
        <v>82</v>
      </c>
      <c r="W136" t="s">
        <v>33</v>
      </c>
      <c r="X136" t="s">
        <v>44</v>
      </c>
      <c r="Y136" t="s">
        <v>1753</v>
      </c>
      <c r="Z136" t="s">
        <v>1758</v>
      </c>
      <c r="AA136" t="s">
        <v>1759</v>
      </c>
      <c r="AB136">
        <v>100</v>
      </c>
      <c r="AC136">
        <v>100</v>
      </c>
      <c r="AD136" t="s">
        <v>34</v>
      </c>
      <c r="AE136" s="40">
        <v>43100</v>
      </c>
      <c r="AF136" t="s">
        <v>1760</v>
      </c>
      <c r="AG136" t="s">
        <v>1866</v>
      </c>
    </row>
    <row r="137" spans="1:33" hidden="1">
      <c r="A137">
        <v>216</v>
      </c>
      <c r="B137" t="s">
        <v>74</v>
      </c>
      <c r="C137" t="s">
        <v>25</v>
      </c>
      <c r="D137" t="s">
        <v>26</v>
      </c>
      <c r="E137" t="s">
        <v>27</v>
      </c>
      <c r="F137">
        <v>2017</v>
      </c>
      <c r="G137">
        <v>91</v>
      </c>
      <c r="H137" t="s">
        <v>565</v>
      </c>
      <c r="I137">
        <v>5</v>
      </c>
      <c r="J137" t="s">
        <v>28</v>
      </c>
      <c r="K137" t="s">
        <v>58</v>
      </c>
      <c r="L137" t="s">
        <v>30</v>
      </c>
      <c r="M137" t="s">
        <v>342</v>
      </c>
      <c r="N137" t="s">
        <v>566</v>
      </c>
      <c r="O137" t="s">
        <v>567</v>
      </c>
      <c r="P137" t="s">
        <v>89</v>
      </c>
      <c r="Q137" t="s">
        <v>90</v>
      </c>
      <c r="R137" t="s">
        <v>90</v>
      </c>
      <c r="S137">
        <v>1</v>
      </c>
      <c r="T137" t="s">
        <v>80</v>
      </c>
      <c r="U137" t="s">
        <v>81</v>
      </c>
      <c r="V137" t="s">
        <v>82</v>
      </c>
      <c r="W137" t="s">
        <v>33</v>
      </c>
      <c r="X137" t="s">
        <v>44</v>
      </c>
      <c r="Y137" t="s">
        <v>1753</v>
      </c>
      <c r="Z137" t="s">
        <v>1758</v>
      </c>
      <c r="AA137" t="s">
        <v>1759</v>
      </c>
      <c r="AB137">
        <v>100</v>
      </c>
      <c r="AC137">
        <v>100</v>
      </c>
      <c r="AD137" t="s">
        <v>34</v>
      </c>
      <c r="AE137" s="40">
        <v>43100</v>
      </c>
      <c r="AF137" t="s">
        <v>1760</v>
      </c>
      <c r="AG137" t="s">
        <v>1880</v>
      </c>
    </row>
    <row r="138" spans="1:33" hidden="1">
      <c r="A138">
        <v>217</v>
      </c>
      <c r="B138" t="s">
        <v>74</v>
      </c>
      <c r="C138" t="s">
        <v>25</v>
      </c>
      <c r="D138" t="s">
        <v>26</v>
      </c>
      <c r="E138" t="s">
        <v>27</v>
      </c>
      <c r="F138">
        <v>2017</v>
      </c>
      <c r="G138">
        <v>91</v>
      </c>
      <c r="H138" t="s">
        <v>565</v>
      </c>
      <c r="I138">
        <v>6</v>
      </c>
      <c r="J138" t="s">
        <v>28</v>
      </c>
      <c r="K138" t="s">
        <v>58</v>
      </c>
      <c r="L138" t="s">
        <v>30</v>
      </c>
      <c r="M138" t="s">
        <v>342</v>
      </c>
      <c r="N138" t="s">
        <v>566</v>
      </c>
      <c r="O138" t="s">
        <v>567</v>
      </c>
      <c r="P138" t="s">
        <v>91</v>
      </c>
      <c r="Q138" t="s">
        <v>92</v>
      </c>
      <c r="R138" t="s">
        <v>79</v>
      </c>
      <c r="S138">
        <v>100</v>
      </c>
      <c r="T138" t="s">
        <v>80</v>
      </c>
      <c r="U138" t="s">
        <v>81</v>
      </c>
      <c r="V138" t="s">
        <v>82</v>
      </c>
      <c r="W138" t="s">
        <v>33</v>
      </c>
      <c r="X138" t="s">
        <v>44</v>
      </c>
      <c r="Y138" t="s">
        <v>1753</v>
      </c>
      <c r="Z138" t="s">
        <v>1758</v>
      </c>
      <c r="AA138" t="s">
        <v>1759</v>
      </c>
      <c r="AB138">
        <v>100</v>
      </c>
      <c r="AC138">
        <v>100</v>
      </c>
      <c r="AD138" t="s">
        <v>34</v>
      </c>
      <c r="AE138" s="40">
        <v>43100</v>
      </c>
      <c r="AF138" t="s">
        <v>1760</v>
      </c>
      <c r="AG138" t="s">
        <v>1761</v>
      </c>
    </row>
    <row r="139" spans="1:33" hidden="1">
      <c r="A139">
        <v>218</v>
      </c>
      <c r="B139" t="s">
        <v>74</v>
      </c>
      <c r="C139" t="s">
        <v>25</v>
      </c>
      <c r="D139" t="s">
        <v>26</v>
      </c>
      <c r="E139" t="s">
        <v>27</v>
      </c>
      <c r="F139">
        <v>2017</v>
      </c>
      <c r="G139">
        <v>91</v>
      </c>
      <c r="H139" t="s">
        <v>565</v>
      </c>
      <c r="I139">
        <v>7</v>
      </c>
      <c r="J139" t="s">
        <v>28</v>
      </c>
      <c r="K139" t="s">
        <v>58</v>
      </c>
      <c r="L139" t="s">
        <v>30</v>
      </c>
      <c r="M139" t="s">
        <v>342</v>
      </c>
      <c r="N139" t="s">
        <v>566</v>
      </c>
      <c r="O139" t="s">
        <v>567</v>
      </c>
      <c r="P139" t="s">
        <v>576</v>
      </c>
      <c r="Q139" t="s">
        <v>577</v>
      </c>
      <c r="R139" t="s">
        <v>578</v>
      </c>
      <c r="S139">
        <v>1</v>
      </c>
      <c r="T139" t="s">
        <v>80</v>
      </c>
      <c r="U139" t="s">
        <v>81</v>
      </c>
      <c r="V139" t="s">
        <v>82</v>
      </c>
      <c r="W139" t="s">
        <v>33</v>
      </c>
      <c r="X139" t="s">
        <v>44</v>
      </c>
      <c r="Y139" t="s">
        <v>1753</v>
      </c>
      <c r="Z139" t="s">
        <v>1758</v>
      </c>
      <c r="AA139" t="s">
        <v>1759</v>
      </c>
      <c r="AB139">
        <v>100</v>
      </c>
      <c r="AC139">
        <v>100</v>
      </c>
      <c r="AD139" t="s">
        <v>34</v>
      </c>
      <c r="AE139" s="40">
        <v>43100</v>
      </c>
      <c r="AF139" t="s">
        <v>1943</v>
      </c>
      <c r="AG139" t="s">
        <v>1881</v>
      </c>
    </row>
    <row r="140" spans="1:33" hidden="1">
      <c r="A140">
        <v>221</v>
      </c>
      <c r="B140" t="s">
        <v>56</v>
      </c>
      <c r="C140" t="s">
        <v>25</v>
      </c>
      <c r="D140" t="s">
        <v>26</v>
      </c>
      <c r="E140" t="s">
        <v>27</v>
      </c>
      <c r="F140">
        <v>2016</v>
      </c>
      <c r="G140">
        <v>119</v>
      </c>
      <c r="H140" t="s">
        <v>580</v>
      </c>
      <c r="I140">
        <v>1</v>
      </c>
      <c r="J140" t="s">
        <v>28</v>
      </c>
      <c r="K140" t="s">
        <v>58</v>
      </c>
      <c r="L140" t="s">
        <v>30</v>
      </c>
      <c r="M140" t="s">
        <v>342</v>
      </c>
      <c r="N140" t="s">
        <v>581</v>
      </c>
      <c r="O140" t="s">
        <v>348</v>
      </c>
      <c r="P140" t="s">
        <v>414</v>
      </c>
      <c r="Q140" t="s">
        <v>71</v>
      </c>
      <c r="R140" t="s">
        <v>72</v>
      </c>
      <c r="S140">
        <v>100</v>
      </c>
      <c r="T140" t="s">
        <v>408</v>
      </c>
      <c r="U140" t="s">
        <v>66</v>
      </c>
      <c r="V140" t="s">
        <v>411</v>
      </c>
      <c r="W140" t="s">
        <v>33</v>
      </c>
      <c r="X140" t="s">
        <v>44</v>
      </c>
      <c r="Y140" t="s">
        <v>1753</v>
      </c>
      <c r="Z140" t="s">
        <v>1754</v>
      </c>
      <c r="AA140" t="s">
        <v>400</v>
      </c>
      <c r="AB140">
        <v>100</v>
      </c>
      <c r="AC140">
        <v>100</v>
      </c>
      <c r="AD140" t="s">
        <v>34</v>
      </c>
      <c r="AE140" s="40">
        <v>43220</v>
      </c>
      <c r="AF140" t="s">
        <v>1941</v>
      </c>
      <c r="AG140" t="s">
        <v>1873</v>
      </c>
    </row>
    <row r="141" spans="1:33" hidden="1">
      <c r="A141">
        <v>222</v>
      </c>
      <c r="B141" t="s">
        <v>56</v>
      </c>
      <c r="C141" t="s">
        <v>25</v>
      </c>
      <c r="D141" t="s">
        <v>26</v>
      </c>
      <c r="E141" t="s">
        <v>27</v>
      </c>
      <c r="F141">
        <v>2016</v>
      </c>
      <c r="G141">
        <v>119</v>
      </c>
      <c r="H141" t="s">
        <v>580</v>
      </c>
      <c r="I141">
        <v>2</v>
      </c>
      <c r="J141" t="s">
        <v>28</v>
      </c>
      <c r="K141" t="s">
        <v>58</v>
      </c>
      <c r="L141" t="s">
        <v>30</v>
      </c>
      <c r="M141" t="s">
        <v>342</v>
      </c>
      <c r="N141" t="s">
        <v>581</v>
      </c>
      <c r="O141" t="s">
        <v>403</v>
      </c>
      <c r="P141" t="s">
        <v>535</v>
      </c>
      <c r="Q141" t="s">
        <v>71</v>
      </c>
      <c r="R141" t="s">
        <v>407</v>
      </c>
      <c r="S141">
        <v>100</v>
      </c>
      <c r="T141" t="s">
        <v>408</v>
      </c>
      <c r="U141" t="s">
        <v>66</v>
      </c>
      <c r="V141" t="s">
        <v>411</v>
      </c>
      <c r="W141" t="s">
        <v>33</v>
      </c>
      <c r="X141" t="s">
        <v>44</v>
      </c>
      <c r="Y141" t="s">
        <v>1753</v>
      </c>
      <c r="Z141" t="s">
        <v>1754</v>
      </c>
      <c r="AA141" t="s">
        <v>400</v>
      </c>
      <c r="AB141">
        <v>100</v>
      </c>
      <c r="AC141">
        <v>100</v>
      </c>
      <c r="AD141" t="s">
        <v>34</v>
      </c>
      <c r="AE141" s="40">
        <v>43220</v>
      </c>
      <c r="AF141" t="s">
        <v>1941</v>
      </c>
      <c r="AG141" t="s">
        <v>1876</v>
      </c>
    </row>
    <row r="142" spans="1:33" hidden="1">
      <c r="A142">
        <v>223</v>
      </c>
      <c r="B142" t="s">
        <v>56</v>
      </c>
      <c r="C142" t="s">
        <v>25</v>
      </c>
      <c r="D142" t="s">
        <v>26</v>
      </c>
      <c r="E142" t="s">
        <v>27</v>
      </c>
      <c r="F142">
        <v>2016</v>
      </c>
      <c r="G142">
        <v>119</v>
      </c>
      <c r="H142" t="s">
        <v>582</v>
      </c>
      <c r="I142">
        <v>1</v>
      </c>
      <c r="J142" t="s">
        <v>28</v>
      </c>
      <c r="K142" t="s">
        <v>58</v>
      </c>
      <c r="L142" t="s">
        <v>30</v>
      </c>
      <c r="M142" t="s">
        <v>342</v>
      </c>
      <c r="N142" t="s">
        <v>583</v>
      </c>
      <c r="O142" t="s">
        <v>347</v>
      </c>
      <c r="P142" t="s">
        <v>414</v>
      </c>
      <c r="Q142" t="s">
        <v>63</v>
      </c>
      <c r="R142" t="s">
        <v>72</v>
      </c>
      <c r="S142">
        <v>100</v>
      </c>
      <c r="T142" t="s">
        <v>408</v>
      </c>
      <c r="U142" t="s">
        <v>66</v>
      </c>
      <c r="V142" t="s">
        <v>411</v>
      </c>
      <c r="W142" t="s">
        <v>33</v>
      </c>
      <c r="X142" t="s">
        <v>44</v>
      </c>
      <c r="Y142" t="s">
        <v>1753</v>
      </c>
      <c r="Z142" t="s">
        <v>1754</v>
      </c>
      <c r="AA142" t="s">
        <v>400</v>
      </c>
      <c r="AB142">
        <v>100</v>
      </c>
      <c r="AC142">
        <v>100</v>
      </c>
      <c r="AD142" t="s">
        <v>34</v>
      </c>
      <c r="AE142" s="40">
        <v>43220</v>
      </c>
      <c r="AF142" t="s">
        <v>1941</v>
      </c>
      <c r="AG142" t="s">
        <v>1873</v>
      </c>
    </row>
    <row r="143" spans="1:33" hidden="1">
      <c r="A143">
        <v>224</v>
      </c>
      <c r="B143" t="s">
        <v>56</v>
      </c>
      <c r="C143" t="s">
        <v>25</v>
      </c>
      <c r="D143" t="s">
        <v>26</v>
      </c>
      <c r="E143" t="s">
        <v>27</v>
      </c>
      <c r="F143">
        <v>2016</v>
      </c>
      <c r="G143">
        <v>119</v>
      </c>
      <c r="H143" t="s">
        <v>582</v>
      </c>
      <c r="I143">
        <v>2</v>
      </c>
      <c r="J143" t="s">
        <v>28</v>
      </c>
      <c r="K143" t="s">
        <v>58</v>
      </c>
      <c r="L143" t="s">
        <v>30</v>
      </c>
      <c r="M143" t="s">
        <v>342</v>
      </c>
      <c r="N143" t="s">
        <v>583</v>
      </c>
      <c r="O143" t="s">
        <v>344</v>
      </c>
      <c r="P143" t="s">
        <v>70</v>
      </c>
      <c r="Q143" t="s">
        <v>71</v>
      </c>
      <c r="R143" t="s">
        <v>72</v>
      </c>
      <c r="S143">
        <v>0.8</v>
      </c>
      <c r="T143" t="s">
        <v>65</v>
      </c>
      <c r="U143" t="s">
        <v>66</v>
      </c>
      <c r="V143" t="s">
        <v>73</v>
      </c>
      <c r="W143" t="s">
        <v>33</v>
      </c>
      <c r="X143" t="s">
        <v>44</v>
      </c>
      <c r="Y143" t="s">
        <v>309</v>
      </c>
      <c r="Z143" t="s">
        <v>80</v>
      </c>
      <c r="AA143" t="s">
        <v>400</v>
      </c>
      <c r="AB143">
        <v>0</v>
      </c>
      <c r="AD143" t="s">
        <v>44</v>
      </c>
      <c r="AE143" s="40">
        <v>43220</v>
      </c>
      <c r="AG143" t="s">
        <v>1924</v>
      </c>
    </row>
    <row r="144" spans="1:33" hidden="1">
      <c r="A144">
        <v>225</v>
      </c>
      <c r="B144" t="s">
        <v>56</v>
      </c>
      <c r="C144" t="s">
        <v>25</v>
      </c>
      <c r="D144" t="s">
        <v>26</v>
      </c>
      <c r="E144" t="s">
        <v>27</v>
      </c>
      <c r="F144">
        <v>2016</v>
      </c>
      <c r="G144">
        <v>119</v>
      </c>
      <c r="H144" t="s">
        <v>584</v>
      </c>
      <c r="I144">
        <v>1</v>
      </c>
      <c r="J144" t="s">
        <v>28</v>
      </c>
      <c r="K144" t="s">
        <v>58</v>
      </c>
      <c r="L144" t="s">
        <v>30</v>
      </c>
      <c r="M144" t="s">
        <v>342</v>
      </c>
      <c r="N144" t="s">
        <v>585</v>
      </c>
      <c r="O144" t="s">
        <v>347</v>
      </c>
      <c r="P144" t="s">
        <v>414</v>
      </c>
      <c r="Q144" t="s">
        <v>71</v>
      </c>
      <c r="R144" t="s">
        <v>72</v>
      </c>
      <c r="S144">
        <v>100</v>
      </c>
      <c r="T144" t="s">
        <v>408</v>
      </c>
      <c r="U144" t="s">
        <v>66</v>
      </c>
      <c r="V144" t="s">
        <v>411</v>
      </c>
      <c r="W144" t="s">
        <v>33</v>
      </c>
      <c r="X144" t="s">
        <v>44</v>
      </c>
      <c r="Y144" t="s">
        <v>1753</v>
      </c>
      <c r="Z144" t="s">
        <v>1754</v>
      </c>
      <c r="AA144" t="s">
        <v>400</v>
      </c>
      <c r="AB144">
        <v>100</v>
      </c>
      <c r="AC144">
        <v>100</v>
      </c>
      <c r="AD144" t="s">
        <v>34</v>
      </c>
      <c r="AE144" s="40">
        <v>43220</v>
      </c>
      <c r="AF144" t="s">
        <v>1941</v>
      </c>
      <c r="AG144" t="s">
        <v>1873</v>
      </c>
    </row>
    <row r="145" spans="1:34" hidden="1">
      <c r="A145">
        <v>226</v>
      </c>
      <c r="B145" t="s">
        <v>56</v>
      </c>
      <c r="C145" t="s">
        <v>25</v>
      </c>
      <c r="D145" t="s">
        <v>26</v>
      </c>
      <c r="E145" t="s">
        <v>27</v>
      </c>
      <c r="F145">
        <v>2016</v>
      </c>
      <c r="G145">
        <v>119</v>
      </c>
      <c r="H145" t="s">
        <v>584</v>
      </c>
      <c r="I145">
        <v>2</v>
      </c>
      <c r="J145" t="s">
        <v>28</v>
      </c>
      <c r="K145" t="s">
        <v>58</v>
      </c>
      <c r="L145" t="s">
        <v>30</v>
      </c>
      <c r="M145" t="s">
        <v>342</v>
      </c>
      <c r="N145" t="s">
        <v>585</v>
      </c>
      <c r="O145" t="s">
        <v>344</v>
      </c>
      <c r="P145" t="s">
        <v>70</v>
      </c>
      <c r="Q145" t="s">
        <v>71</v>
      </c>
      <c r="R145" t="s">
        <v>72</v>
      </c>
      <c r="S145">
        <v>0.8</v>
      </c>
      <c r="T145" t="s">
        <v>65</v>
      </c>
      <c r="U145" t="s">
        <v>66</v>
      </c>
      <c r="V145" t="s">
        <v>73</v>
      </c>
      <c r="W145" t="s">
        <v>33</v>
      </c>
      <c r="X145" t="s">
        <v>44</v>
      </c>
      <c r="Y145" t="s">
        <v>309</v>
      </c>
      <c r="Z145" t="s">
        <v>80</v>
      </c>
      <c r="AA145" t="s">
        <v>400</v>
      </c>
      <c r="AB145">
        <v>0</v>
      </c>
      <c r="AD145" t="s">
        <v>44</v>
      </c>
      <c r="AE145" s="40">
        <v>43220</v>
      </c>
      <c r="AG145" t="s">
        <v>1924</v>
      </c>
    </row>
    <row r="146" spans="1:34" hidden="1">
      <c r="A146">
        <v>228</v>
      </c>
      <c r="B146" t="s">
        <v>56</v>
      </c>
      <c r="C146" t="s">
        <v>25</v>
      </c>
      <c r="D146" t="s">
        <v>26</v>
      </c>
      <c r="E146" t="s">
        <v>27</v>
      </c>
      <c r="F146">
        <v>2016</v>
      </c>
      <c r="G146">
        <v>119</v>
      </c>
      <c r="H146" t="s">
        <v>586</v>
      </c>
      <c r="I146">
        <v>2</v>
      </c>
      <c r="J146" t="s">
        <v>28</v>
      </c>
      <c r="K146" t="s">
        <v>58</v>
      </c>
      <c r="L146" t="s">
        <v>30</v>
      </c>
      <c r="M146" t="s">
        <v>342</v>
      </c>
      <c r="N146" t="s">
        <v>587</v>
      </c>
      <c r="O146" t="s">
        <v>344</v>
      </c>
      <c r="P146" t="s">
        <v>70</v>
      </c>
      <c r="Q146" t="s">
        <v>71</v>
      </c>
      <c r="R146" t="s">
        <v>72</v>
      </c>
      <c r="S146">
        <v>0.8</v>
      </c>
      <c r="T146" t="s">
        <v>65</v>
      </c>
      <c r="U146" t="s">
        <v>66</v>
      </c>
      <c r="V146" t="s">
        <v>73</v>
      </c>
      <c r="W146" t="s">
        <v>33</v>
      </c>
      <c r="X146" t="s">
        <v>44</v>
      </c>
      <c r="Y146" t="s">
        <v>309</v>
      </c>
      <c r="Z146" t="s">
        <v>80</v>
      </c>
      <c r="AA146" t="s">
        <v>400</v>
      </c>
      <c r="AB146">
        <v>0</v>
      </c>
      <c r="AD146" t="s">
        <v>44</v>
      </c>
      <c r="AE146" s="40">
        <v>43220</v>
      </c>
      <c r="AG146" t="s">
        <v>1924</v>
      </c>
    </row>
    <row r="147" spans="1:34" hidden="1">
      <c r="A147">
        <v>229</v>
      </c>
      <c r="B147" t="s">
        <v>56</v>
      </c>
      <c r="C147" t="s">
        <v>25</v>
      </c>
      <c r="D147" t="s">
        <v>26</v>
      </c>
      <c r="E147" t="s">
        <v>27</v>
      </c>
      <c r="F147">
        <v>2016</v>
      </c>
      <c r="G147">
        <v>119</v>
      </c>
      <c r="H147" t="s">
        <v>588</v>
      </c>
      <c r="I147">
        <v>1</v>
      </c>
      <c r="J147" t="s">
        <v>28</v>
      </c>
      <c r="K147" t="s">
        <v>58</v>
      </c>
      <c r="L147" t="s">
        <v>30</v>
      </c>
      <c r="M147" t="s">
        <v>342</v>
      </c>
      <c r="N147" t="s">
        <v>589</v>
      </c>
      <c r="O147" t="s">
        <v>590</v>
      </c>
      <c r="P147" t="s">
        <v>591</v>
      </c>
      <c r="Q147" t="s">
        <v>71</v>
      </c>
      <c r="R147" t="s">
        <v>72</v>
      </c>
      <c r="S147">
        <v>100</v>
      </c>
      <c r="T147" t="s">
        <v>408</v>
      </c>
      <c r="U147" t="s">
        <v>66</v>
      </c>
      <c r="V147" t="s">
        <v>411</v>
      </c>
      <c r="W147" t="s">
        <v>33</v>
      </c>
      <c r="X147" t="s">
        <v>44</v>
      </c>
      <c r="Y147" t="s">
        <v>1753</v>
      </c>
      <c r="Z147" t="s">
        <v>1754</v>
      </c>
      <c r="AA147" t="s">
        <v>400</v>
      </c>
      <c r="AB147">
        <v>0</v>
      </c>
      <c r="AC147">
        <v>0</v>
      </c>
      <c r="AD147" t="s">
        <v>34</v>
      </c>
      <c r="AE147" s="40">
        <v>43220</v>
      </c>
      <c r="AF147" t="s">
        <v>1941</v>
      </c>
      <c r="AG147" t="s">
        <v>1882</v>
      </c>
      <c r="AH147" t="s">
        <v>1883</v>
      </c>
    </row>
    <row r="148" spans="1:34" hidden="1">
      <c r="A148">
        <v>230</v>
      </c>
      <c r="B148" t="s">
        <v>56</v>
      </c>
      <c r="C148" t="s">
        <v>25</v>
      </c>
      <c r="D148" t="s">
        <v>26</v>
      </c>
      <c r="E148" t="s">
        <v>27</v>
      </c>
      <c r="F148">
        <v>2016</v>
      </c>
      <c r="G148">
        <v>119</v>
      </c>
      <c r="H148" t="s">
        <v>588</v>
      </c>
      <c r="I148">
        <v>2</v>
      </c>
      <c r="J148" t="s">
        <v>28</v>
      </c>
      <c r="K148" t="s">
        <v>58</v>
      </c>
      <c r="L148" t="s">
        <v>30</v>
      </c>
      <c r="M148" t="s">
        <v>342</v>
      </c>
      <c r="N148" t="s">
        <v>589</v>
      </c>
      <c r="O148" t="s">
        <v>344</v>
      </c>
      <c r="P148" t="s">
        <v>70</v>
      </c>
      <c r="Q148" t="s">
        <v>71</v>
      </c>
      <c r="R148" t="s">
        <v>72</v>
      </c>
      <c r="S148">
        <v>0.8</v>
      </c>
      <c r="T148" t="s">
        <v>65</v>
      </c>
      <c r="U148" t="s">
        <v>66</v>
      </c>
      <c r="V148" t="s">
        <v>73</v>
      </c>
      <c r="W148" t="s">
        <v>33</v>
      </c>
      <c r="X148" t="s">
        <v>44</v>
      </c>
      <c r="Y148" t="s">
        <v>309</v>
      </c>
      <c r="Z148" t="s">
        <v>80</v>
      </c>
      <c r="AA148" t="s">
        <v>400</v>
      </c>
      <c r="AB148">
        <v>0</v>
      </c>
      <c r="AD148" t="s">
        <v>44</v>
      </c>
      <c r="AE148" s="40">
        <v>43220</v>
      </c>
      <c r="AG148" t="s">
        <v>1924</v>
      </c>
    </row>
    <row r="149" spans="1:34" hidden="1">
      <c r="A149">
        <v>231</v>
      </c>
      <c r="B149" t="s">
        <v>56</v>
      </c>
      <c r="C149" t="s">
        <v>25</v>
      </c>
      <c r="D149" t="s">
        <v>26</v>
      </c>
      <c r="E149" t="s">
        <v>27</v>
      </c>
      <c r="F149">
        <v>2016</v>
      </c>
      <c r="G149">
        <v>119</v>
      </c>
      <c r="H149" t="s">
        <v>592</v>
      </c>
      <c r="I149">
        <v>1</v>
      </c>
      <c r="J149" t="s">
        <v>28</v>
      </c>
      <c r="K149" t="s">
        <v>58</v>
      </c>
      <c r="L149" t="s">
        <v>30</v>
      </c>
      <c r="M149" t="s">
        <v>342</v>
      </c>
      <c r="N149" t="s">
        <v>593</v>
      </c>
      <c r="O149" t="s">
        <v>347</v>
      </c>
      <c r="P149" t="s">
        <v>414</v>
      </c>
      <c r="Q149" t="s">
        <v>71</v>
      </c>
      <c r="R149" t="s">
        <v>72</v>
      </c>
      <c r="S149">
        <v>100</v>
      </c>
      <c r="T149" t="s">
        <v>408</v>
      </c>
      <c r="U149" t="s">
        <v>66</v>
      </c>
      <c r="V149" t="s">
        <v>411</v>
      </c>
      <c r="W149" t="s">
        <v>33</v>
      </c>
      <c r="X149" t="s">
        <v>44</v>
      </c>
      <c r="Y149" t="s">
        <v>1753</v>
      </c>
      <c r="Z149" t="s">
        <v>1754</v>
      </c>
      <c r="AA149" t="s">
        <v>400</v>
      </c>
      <c r="AB149">
        <v>100</v>
      </c>
      <c r="AC149">
        <v>100</v>
      </c>
      <c r="AD149" t="s">
        <v>34</v>
      </c>
      <c r="AE149" s="40">
        <v>43220</v>
      </c>
      <c r="AF149" t="s">
        <v>1941</v>
      </c>
      <c r="AG149" t="s">
        <v>1873</v>
      </c>
    </row>
    <row r="150" spans="1:34" hidden="1">
      <c r="A150">
        <v>232</v>
      </c>
      <c r="B150" t="s">
        <v>56</v>
      </c>
      <c r="C150" t="s">
        <v>25</v>
      </c>
      <c r="D150" t="s">
        <v>26</v>
      </c>
      <c r="E150" t="s">
        <v>27</v>
      </c>
      <c r="F150">
        <v>2016</v>
      </c>
      <c r="G150">
        <v>119</v>
      </c>
      <c r="H150" t="s">
        <v>592</v>
      </c>
      <c r="I150">
        <v>2</v>
      </c>
      <c r="J150" t="s">
        <v>28</v>
      </c>
      <c r="K150" t="s">
        <v>58</v>
      </c>
      <c r="L150" t="s">
        <v>30</v>
      </c>
      <c r="M150" t="s">
        <v>342</v>
      </c>
      <c r="N150" t="s">
        <v>593</v>
      </c>
      <c r="O150" t="s">
        <v>344</v>
      </c>
      <c r="P150" t="s">
        <v>70</v>
      </c>
      <c r="Q150" t="s">
        <v>71</v>
      </c>
      <c r="R150" t="s">
        <v>72</v>
      </c>
      <c r="S150">
        <v>0.8</v>
      </c>
      <c r="T150" t="s">
        <v>65</v>
      </c>
      <c r="U150" t="s">
        <v>66</v>
      </c>
      <c r="V150" t="s">
        <v>73</v>
      </c>
      <c r="W150" t="s">
        <v>33</v>
      </c>
      <c r="X150" t="s">
        <v>44</v>
      </c>
      <c r="Y150" t="s">
        <v>309</v>
      </c>
      <c r="Z150" t="s">
        <v>80</v>
      </c>
      <c r="AA150" t="s">
        <v>400</v>
      </c>
      <c r="AB150">
        <v>0</v>
      </c>
      <c r="AD150" t="s">
        <v>44</v>
      </c>
      <c r="AE150" s="40">
        <v>43220</v>
      </c>
      <c r="AG150" t="s">
        <v>1924</v>
      </c>
    </row>
    <row r="151" spans="1:34" hidden="1">
      <c r="A151">
        <v>234</v>
      </c>
      <c r="B151" t="s">
        <v>56</v>
      </c>
      <c r="C151" t="s">
        <v>25</v>
      </c>
      <c r="D151" t="s">
        <v>26</v>
      </c>
      <c r="E151" t="s">
        <v>27</v>
      </c>
      <c r="F151">
        <v>2016</v>
      </c>
      <c r="G151">
        <v>119</v>
      </c>
      <c r="H151" t="s">
        <v>594</v>
      </c>
      <c r="I151">
        <v>2</v>
      </c>
      <c r="J151" t="s">
        <v>28</v>
      </c>
      <c r="K151" t="s">
        <v>58</v>
      </c>
      <c r="L151" t="s">
        <v>30</v>
      </c>
      <c r="M151" t="s">
        <v>342</v>
      </c>
      <c r="N151" t="s">
        <v>595</v>
      </c>
      <c r="O151" t="s">
        <v>69</v>
      </c>
      <c r="P151" t="s">
        <v>409</v>
      </c>
      <c r="Q151" t="s">
        <v>63</v>
      </c>
      <c r="R151" t="s">
        <v>72</v>
      </c>
      <c r="S151">
        <v>80</v>
      </c>
      <c r="T151" t="s">
        <v>408</v>
      </c>
      <c r="U151" t="s">
        <v>66</v>
      </c>
      <c r="V151" t="s">
        <v>411</v>
      </c>
      <c r="W151" t="s">
        <v>33</v>
      </c>
      <c r="X151" t="s">
        <v>44</v>
      </c>
      <c r="Y151" t="s">
        <v>1753</v>
      </c>
      <c r="Z151" t="s">
        <v>1754</v>
      </c>
      <c r="AA151" t="s">
        <v>400</v>
      </c>
      <c r="AB151">
        <v>100</v>
      </c>
      <c r="AC151">
        <v>100</v>
      </c>
      <c r="AD151" t="s">
        <v>34</v>
      </c>
      <c r="AE151" s="40">
        <v>43220</v>
      </c>
      <c r="AF151" t="s">
        <v>1941</v>
      </c>
      <c r="AG151" t="s">
        <v>1872</v>
      </c>
    </row>
    <row r="152" spans="1:34" hidden="1">
      <c r="A152">
        <v>236</v>
      </c>
      <c r="B152" t="s">
        <v>56</v>
      </c>
      <c r="C152" t="s">
        <v>25</v>
      </c>
      <c r="D152" t="s">
        <v>26</v>
      </c>
      <c r="E152" t="s">
        <v>27</v>
      </c>
      <c r="F152">
        <v>2016</v>
      </c>
      <c r="G152">
        <v>119</v>
      </c>
      <c r="H152" t="s">
        <v>597</v>
      </c>
      <c r="I152">
        <v>2</v>
      </c>
      <c r="J152" t="s">
        <v>28</v>
      </c>
      <c r="K152" t="s">
        <v>58</v>
      </c>
      <c r="L152" t="s">
        <v>30</v>
      </c>
      <c r="M152" t="s">
        <v>342</v>
      </c>
      <c r="N152" t="s">
        <v>598</v>
      </c>
      <c r="O152" t="s">
        <v>69</v>
      </c>
      <c r="P152" t="s">
        <v>409</v>
      </c>
      <c r="Q152" t="s">
        <v>63</v>
      </c>
      <c r="R152" t="s">
        <v>72</v>
      </c>
      <c r="S152">
        <v>80</v>
      </c>
      <c r="T152" t="s">
        <v>408</v>
      </c>
      <c r="U152" t="s">
        <v>66</v>
      </c>
      <c r="V152" t="s">
        <v>411</v>
      </c>
      <c r="W152" t="s">
        <v>33</v>
      </c>
      <c r="X152" t="s">
        <v>44</v>
      </c>
      <c r="Y152" t="s">
        <v>1753</v>
      </c>
      <c r="Z152" t="s">
        <v>1754</v>
      </c>
      <c r="AA152" t="s">
        <v>400</v>
      </c>
      <c r="AB152">
        <v>100</v>
      </c>
      <c r="AC152">
        <v>100</v>
      </c>
      <c r="AD152" t="s">
        <v>34</v>
      </c>
      <c r="AE152" s="40">
        <v>43220</v>
      </c>
      <c r="AF152" t="s">
        <v>1941</v>
      </c>
      <c r="AG152" t="s">
        <v>1872</v>
      </c>
    </row>
    <row r="153" spans="1:34" hidden="1">
      <c r="A153">
        <v>238</v>
      </c>
      <c r="B153" t="s">
        <v>56</v>
      </c>
      <c r="C153" t="s">
        <v>25</v>
      </c>
      <c r="D153" t="s">
        <v>26</v>
      </c>
      <c r="E153" t="s">
        <v>27</v>
      </c>
      <c r="F153">
        <v>2016</v>
      </c>
      <c r="G153">
        <v>119</v>
      </c>
      <c r="H153" t="s">
        <v>599</v>
      </c>
      <c r="I153">
        <v>2</v>
      </c>
      <c r="J153" t="s">
        <v>28</v>
      </c>
      <c r="K153" t="s">
        <v>58</v>
      </c>
      <c r="L153" t="s">
        <v>30</v>
      </c>
      <c r="M153" t="s">
        <v>342</v>
      </c>
      <c r="N153" t="s">
        <v>600</v>
      </c>
      <c r="O153" t="s">
        <v>61</v>
      </c>
      <c r="P153" t="s">
        <v>62</v>
      </c>
      <c r="Q153" t="s">
        <v>63</v>
      </c>
      <c r="R153" t="s">
        <v>64</v>
      </c>
      <c r="S153">
        <v>1</v>
      </c>
      <c r="T153" t="s">
        <v>65</v>
      </c>
      <c r="U153" t="s">
        <v>66</v>
      </c>
      <c r="V153" t="s">
        <v>67</v>
      </c>
      <c r="W153" t="s">
        <v>33</v>
      </c>
      <c r="X153" t="s">
        <v>44</v>
      </c>
      <c r="Y153" t="s">
        <v>309</v>
      </c>
      <c r="Z153" t="s">
        <v>80</v>
      </c>
      <c r="AA153" t="s">
        <v>400</v>
      </c>
      <c r="AB153">
        <v>0</v>
      </c>
      <c r="AD153" t="s">
        <v>44</v>
      </c>
      <c r="AE153" s="40">
        <v>43220</v>
      </c>
      <c r="AG153" t="s">
        <v>1924</v>
      </c>
    </row>
    <row r="154" spans="1:34" hidden="1">
      <c r="A154">
        <v>239</v>
      </c>
      <c r="B154" t="s">
        <v>56</v>
      </c>
      <c r="C154" t="s">
        <v>25</v>
      </c>
      <c r="D154" t="s">
        <v>26</v>
      </c>
      <c r="E154" t="s">
        <v>27</v>
      </c>
      <c r="F154">
        <v>2016</v>
      </c>
      <c r="G154">
        <v>119</v>
      </c>
      <c r="H154" t="s">
        <v>599</v>
      </c>
      <c r="I154">
        <v>3</v>
      </c>
      <c r="J154" t="s">
        <v>28</v>
      </c>
      <c r="K154" t="s">
        <v>58</v>
      </c>
      <c r="L154" t="s">
        <v>30</v>
      </c>
      <c r="M154" t="s">
        <v>342</v>
      </c>
      <c r="N154" t="s">
        <v>600</v>
      </c>
      <c r="O154" t="s">
        <v>69</v>
      </c>
      <c r="P154" t="s">
        <v>409</v>
      </c>
      <c r="Q154" t="s">
        <v>63</v>
      </c>
      <c r="R154" t="s">
        <v>72</v>
      </c>
      <c r="S154">
        <v>80</v>
      </c>
      <c r="T154" t="s">
        <v>408</v>
      </c>
      <c r="U154" t="s">
        <v>66</v>
      </c>
      <c r="V154" t="s">
        <v>411</v>
      </c>
      <c r="W154" t="s">
        <v>33</v>
      </c>
      <c r="X154" t="s">
        <v>44</v>
      </c>
      <c r="Y154" t="s">
        <v>1753</v>
      </c>
      <c r="Z154" t="s">
        <v>1754</v>
      </c>
      <c r="AA154" t="s">
        <v>400</v>
      </c>
      <c r="AB154">
        <v>100</v>
      </c>
      <c r="AC154">
        <v>100</v>
      </c>
      <c r="AD154" t="s">
        <v>34</v>
      </c>
      <c r="AE154" s="40">
        <v>43220</v>
      </c>
      <c r="AF154" t="s">
        <v>1941</v>
      </c>
      <c r="AG154" t="s">
        <v>1872</v>
      </c>
    </row>
    <row r="155" spans="1:34" hidden="1">
      <c r="A155">
        <v>241</v>
      </c>
      <c r="B155" t="s">
        <v>56</v>
      </c>
      <c r="C155" t="s">
        <v>25</v>
      </c>
      <c r="D155" t="s">
        <v>26</v>
      </c>
      <c r="E155" t="s">
        <v>27</v>
      </c>
      <c r="F155">
        <v>2016</v>
      </c>
      <c r="G155">
        <v>119</v>
      </c>
      <c r="H155" t="s">
        <v>601</v>
      </c>
      <c r="I155">
        <v>2</v>
      </c>
      <c r="J155" t="s">
        <v>28</v>
      </c>
      <c r="K155" t="s">
        <v>58</v>
      </c>
      <c r="L155" t="s">
        <v>30</v>
      </c>
      <c r="M155" t="s">
        <v>342</v>
      </c>
      <c r="N155" t="s">
        <v>602</v>
      </c>
      <c r="O155" t="s">
        <v>61</v>
      </c>
      <c r="P155" t="s">
        <v>62</v>
      </c>
      <c r="Q155" t="s">
        <v>63</v>
      </c>
      <c r="R155" t="s">
        <v>64</v>
      </c>
      <c r="S155">
        <v>1</v>
      </c>
      <c r="T155" t="s">
        <v>65</v>
      </c>
      <c r="U155" t="s">
        <v>66</v>
      </c>
      <c r="V155" t="s">
        <v>67</v>
      </c>
      <c r="W155" t="s">
        <v>33</v>
      </c>
      <c r="X155" t="s">
        <v>44</v>
      </c>
      <c r="Y155" t="s">
        <v>309</v>
      </c>
      <c r="Z155" t="s">
        <v>80</v>
      </c>
      <c r="AA155" t="s">
        <v>400</v>
      </c>
      <c r="AB155">
        <v>0</v>
      </c>
      <c r="AD155" t="s">
        <v>44</v>
      </c>
      <c r="AE155" s="40">
        <v>43220</v>
      </c>
      <c r="AG155" t="s">
        <v>1924</v>
      </c>
    </row>
    <row r="156" spans="1:34" hidden="1">
      <c r="A156">
        <v>242</v>
      </c>
      <c r="B156" t="s">
        <v>56</v>
      </c>
      <c r="C156" t="s">
        <v>25</v>
      </c>
      <c r="D156" t="s">
        <v>26</v>
      </c>
      <c r="E156" t="s">
        <v>27</v>
      </c>
      <c r="F156">
        <v>2016</v>
      </c>
      <c r="G156">
        <v>119</v>
      </c>
      <c r="H156" t="s">
        <v>601</v>
      </c>
      <c r="I156">
        <v>3</v>
      </c>
      <c r="J156" t="s">
        <v>28</v>
      </c>
      <c r="K156" t="s">
        <v>58</v>
      </c>
      <c r="L156" t="s">
        <v>30</v>
      </c>
      <c r="M156" t="s">
        <v>342</v>
      </c>
      <c r="N156" t="s">
        <v>602</v>
      </c>
      <c r="O156" t="s">
        <v>69</v>
      </c>
      <c r="P156" t="s">
        <v>409</v>
      </c>
      <c r="Q156" t="s">
        <v>63</v>
      </c>
      <c r="R156" t="s">
        <v>72</v>
      </c>
      <c r="S156">
        <v>80</v>
      </c>
      <c r="T156" t="s">
        <v>408</v>
      </c>
      <c r="U156" t="s">
        <v>66</v>
      </c>
      <c r="V156" t="s">
        <v>411</v>
      </c>
      <c r="W156" t="s">
        <v>33</v>
      </c>
      <c r="X156" t="s">
        <v>44</v>
      </c>
      <c r="Y156" t="s">
        <v>1753</v>
      </c>
      <c r="Z156" t="s">
        <v>1754</v>
      </c>
      <c r="AA156" t="s">
        <v>400</v>
      </c>
      <c r="AB156">
        <v>100</v>
      </c>
      <c r="AC156">
        <v>100</v>
      </c>
      <c r="AD156" t="s">
        <v>34</v>
      </c>
      <c r="AE156" s="40">
        <v>43220</v>
      </c>
      <c r="AF156" t="s">
        <v>1941</v>
      </c>
      <c r="AG156" t="s">
        <v>1872</v>
      </c>
    </row>
    <row r="157" spans="1:34" hidden="1">
      <c r="A157">
        <v>244</v>
      </c>
      <c r="B157" t="s">
        <v>56</v>
      </c>
      <c r="C157" t="s">
        <v>25</v>
      </c>
      <c r="D157" t="s">
        <v>26</v>
      </c>
      <c r="E157" t="s">
        <v>27</v>
      </c>
      <c r="F157">
        <v>2016</v>
      </c>
      <c r="G157">
        <v>119</v>
      </c>
      <c r="H157" t="s">
        <v>603</v>
      </c>
      <c r="I157">
        <v>2</v>
      </c>
      <c r="J157" t="s">
        <v>28</v>
      </c>
      <c r="K157" t="s">
        <v>58</v>
      </c>
      <c r="L157" t="s">
        <v>30</v>
      </c>
      <c r="M157" t="s">
        <v>342</v>
      </c>
      <c r="N157" t="s">
        <v>604</v>
      </c>
      <c r="O157" t="s">
        <v>605</v>
      </c>
      <c r="P157" t="s">
        <v>62</v>
      </c>
      <c r="Q157" t="s">
        <v>63</v>
      </c>
      <c r="R157" t="s">
        <v>64</v>
      </c>
      <c r="S157">
        <v>1</v>
      </c>
      <c r="T157" t="s">
        <v>65</v>
      </c>
      <c r="U157" t="s">
        <v>66</v>
      </c>
      <c r="V157" t="s">
        <v>67</v>
      </c>
      <c r="W157" t="s">
        <v>33</v>
      </c>
      <c r="X157" t="s">
        <v>44</v>
      </c>
      <c r="Y157" t="s">
        <v>309</v>
      </c>
      <c r="Z157" t="s">
        <v>80</v>
      </c>
      <c r="AA157" t="s">
        <v>400</v>
      </c>
      <c r="AB157">
        <v>100</v>
      </c>
      <c r="AD157" t="s">
        <v>34</v>
      </c>
      <c r="AF157" t="s">
        <v>1828</v>
      </c>
      <c r="AG157" t="s">
        <v>1735</v>
      </c>
    </row>
    <row r="158" spans="1:34" hidden="1">
      <c r="A158">
        <v>245</v>
      </c>
      <c r="B158" t="s">
        <v>56</v>
      </c>
      <c r="C158" t="s">
        <v>25</v>
      </c>
      <c r="D158" t="s">
        <v>26</v>
      </c>
      <c r="E158" t="s">
        <v>27</v>
      </c>
      <c r="F158">
        <v>2016</v>
      </c>
      <c r="G158">
        <v>119</v>
      </c>
      <c r="H158" t="s">
        <v>603</v>
      </c>
      <c r="I158">
        <v>3</v>
      </c>
      <c r="J158" t="s">
        <v>28</v>
      </c>
      <c r="K158" t="s">
        <v>58</v>
      </c>
      <c r="L158" t="s">
        <v>30</v>
      </c>
      <c r="M158" t="s">
        <v>342</v>
      </c>
      <c r="N158" t="s">
        <v>604</v>
      </c>
      <c r="O158" t="s">
        <v>606</v>
      </c>
      <c r="P158" t="s">
        <v>409</v>
      </c>
      <c r="Q158" t="s">
        <v>63</v>
      </c>
      <c r="R158" t="s">
        <v>72</v>
      </c>
      <c r="S158">
        <v>80</v>
      </c>
      <c r="T158" t="s">
        <v>408</v>
      </c>
      <c r="U158" t="s">
        <v>66</v>
      </c>
      <c r="V158" t="s">
        <v>411</v>
      </c>
      <c r="W158" t="s">
        <v>33</v>
      </c>
      <c r="X158" t="s">
        <v>44</v>
      </c>
      <c r="Y158" t="s">
        <v>1753</v>
      </c>
      <c r="Z158" t="s">
        <v>1754</v>
      </c>
      <c r="AA158" t="s">
        <v>400</v>
      </c>
      <c r="AB158">
        <v>100</v>
      </c>
      <c r="AC158">
        <v>100</v>
      </c>
      <c r="AD158" t="s">
        <v>34</v>
      </c>
      <c r="AE158" s="40">
        <v>43220</v>
      </c>
      <c r="AF158" t="s">
        <v>1941</v>
      </c>
      <c r="AG158" t="s">
        <v>1872</v>
      </c>
    </row>
    <row r="159" spans="1:34" hidden="1">
      <c r="A159">
        <v>247</v>
      </c>
      <c r="B159" t="s">
        <v>56</v>
      </c>
      <c r="C159" t="s">
        <v>25</v>
      </c>
      <c r="D159" t="s">
        <v>26</v>
      </c>
      <c r="E159" t="s">
        <v>27</v>
      </c>
      <c r="F159">
        <v>2016</v>
      </c>
      <c r="G159">
        <v>119</v>
      </c>
      <c r="H159" t="s">
        <v>603</v>
      </c>
      <c r="I159">
        <v>5</v>
      </c>
      <c r="J159" t="s">
        <v>28</v>
      </c>
      <c r="K159" t="s">
        <v>58</v>
      </c>
      <c r="L159" t="s">
        <v>30</v>
      </c>
      <c r="M159" t="s">
        <v>342</v>
      </c>
      <c r="N159" t="s">
        <v>604</v>
      </c>
      <c r="O159" t="s">
        <v>472</v>
      </c>
      <c r="P159" t="s">
        <v>473</v>
      </c>
      <c r="Q159" t="s">
        <v>71</v>
      </c>
      <c r="R159" t="s">
        <v>72</v>
      </c>
      <c r="S159">
        <v>0.8</v>
      </c>
      <c r="T159" t="s">
        <v>388</v>
      </c>
      <c r="U159" t="s">
        <v>66</v>
      </c>
      <c r="V159" t="s">
        <v>73</v>
      </c>
      <c r="W159" t="s">
        <v>33</v>
      </c>
      <c r="X159" t="s">
        <v>44</v>
      </c>
      <c r="Y159" t="s">
        <v>1753</v>
      </c>
      <c r="Z159" t="s">
        <v>1781</v>
      </c>
      <c r="AA159" t="s">
        <v>1778</v>
      </c>
      <c r="AB159">
        <v>100</v>
      </c>
      <c r="AC159">
        <v>100</v>
      </c>
      <c r="AD159" t="s">
        <v>34</v>
      </c>
      <c r="AE159" s="40">
        <v>43082</v>
      </c>
      <c r="AF159" t="s">
        <v>1874</v>
      </c>
      <c r="AG159" t="s">
        <v>1884</v>
      </c>
    </row>
    <row r="160" spans="1:34" hidden="1">
      <c r="A160">
        <v>248</v>
      </c>
      <c r="B160" t="s">
        <v>56</v>
      </c>
      <c r="C160" t="s">
        <v>25</v>
      </c>
      <c r="D160" t="s">
        <v>26</v>
      </c>
      <c r="E160" t="s">
        <v>27</v>
      </c>
      <c r="F160">
        <v>2016</v>
      </c>
      <c r="G160">
        <v>119</v>
      </c>
      <c r="H160" t="s">
        <v>607</v>
      </c>
      <c r="I160">
        <v>1</v>
      </c>
      <c r="J160" t="s">
        <v>28</v>
      </c>
      <c r="K160" t="s">
        <v>58</v>
      </c>
      <c r="L160" t="s">
        <v>30</v>
      </c>
      <c r="M160" t="s">
        <v>342</v>
      </c>
      <c r="N160" t="s">
        <v>608</v>
      </c>
      <c r="O160" t="s">
        <v>61</v>
      </c>
      <c r="P160" t="s">
        <v>419</v>
      </c>
      <c r="Q160" t="s">
        <v>71</v>
      </c>
      <c r="R160" t="s">
        <v>407</v>
      </c>
      <c r="S160">
        <v>100</v>
      </c>
      <c r="T160" t="s">
        <v>408</v>
      </c>
      <c r="U160" t="s">
        <v>66</v>
      </c>
      <c r="V160" t="s">
        <v>67</v>
      </c>
      <c r="W160" t="s">
        <v>33</v>
      </c>
      <c r="X160" t="s">
        <v>44</v>
      </c>
      <c r="Y160" t="s">
        <v>309</v>
      </c>
      <c r="Z160" t="s">
        <v>80</v>
      </c>
      <c r="AA160" t="s">
        <v>400</v>
      </c>
      <c r="AB160">
        <v>100</v>
      </c>
      <c r="AD160" t="s">
        <v>34</v>
      </c>
      <c r="AF160" t="s">
        <v>1828</v>
      </c>
      <c r="AG160" t="s">
        <v>1735</v>
      </c>
    </row>
    <row r="161" spans="1:33" hidden="1">
      <c r="A161">
        <v>266</v>
      </c>
      <c r="B161" t="s">
        <v>56</v>
      </c>
      <c r="C161" t="s">
        <v>25</v>
      </c>
      <c r="D161" t="s">
        <v>26</v>
      </c>
      <c r="E161" t="s">
        <v>27</v>
      </c>
      <c r="F161">
        <v>2016</v>
      </c>
      <c r="G161">
        <v>119</v>
      </c>
      <c r="H161" t="s">
        <v>613</v>
      </c>
      <c r="I161">
        <v>2</v>
      </c>
      <c r="J161" t="s">
        <v>28</v>
      </c>
      <c r="K161" t="s">
        <v>58</v>
      </c>
      <c r="L161" t="s">
        <v>30</v>
      </c>
      <c r="M161" t="s">
        <v>342</v>
      </c>
      <c r="N161" t="s">
        <v>614</v>
      </c>
      <c r="O161" t="s">
        <v>344</v>
      </c>
      <c r="P161" t="s">
        <v>409</v>
      </c>
      <c r="Q161" t="s">
        <v>63</v>
      </c>
      <c r="R161" t="s">
        <v>72</v>
      </c>
      <c r="S161">
        <v>80</v>
      </c>
      <c r="T161" t="s">
        <v>596</v>
      </c>
      <c r="U161" t="s">
        <v>66</v>
      </c>
      <c r="V161" t="s">
        <v>411</v>
      </c>
      <c r="W161" t="s">
        <v>33</v>
      </c>
      <c r="X161" t="s">
        <v>44</v>
      </c>
      <c r="Y161" t="s">
        <v>1753</v>
      </c>
      <c r="Z161" t="s">
        <v>1754</v>
      </c>
      <c r="AA161" t="s">
        <v>400</v>
      </c>
      <c r="AB161">
        <v>100</v>
      </c>
      <c r="AC161">
        <v>100</v>
      </c>
      <c r="AD161" t="s">
        <v>34</v>
      </c>
      <c r="AE161" s="40">
        <v>43220</v>
      </c>
      <c r="AF161" t="s">
        <v>1941</v>
      </c>
      <c r="AG161" t="s">
        <v>1872</v>
      </c>
    </row>
    <row r="162" spans="1:33" hidden="1">
      <c r="A162">
        <v>267</v>
      </c>
      <c r="B162" t="s">
        <v>56</v>
      </c>
      <c r="C162" t="s">
        <v>25</v>
      </c>
      <c r="D162" t="s">
        <v>26</v>
      </c>
      <c r="E162" t="s">
        <v>27</v>
      </c>
      <c r="F162">
        <v>2016</v>
      </c>
      <c r="G162">
        <v>119</v>
      </c>
      <c r="H162" t="s">
        <v>613</v>
      </c>
      <c r="I162">
        <v>3</v>
      </c>
      <c r="J162" t="s">
        <v>28</v>
      </c>
      <c r="K162" t="s">
        <v>58</v>
      </c>
      <c r="L162" t="s">
        <v>30</v>
      </c>
      <c r="M162" t="s">
        <v>342</v>
      </c>
      <c r="N162" t="s">
        <v>614</v>
      </c>
      <c r="O162" t="s">
        <v>61</v>
      </c>
      <c r="P162" t="s">
        <v>62</v>
      </c>
      <c r="Q162" t="s">
        <v>63</v>
      </c>
      <c r="R162" t="s">
        <v>64</v>
      </c>
      <c r="S162">
        <v>1</v>
      </c>
      <c r="T162" t="s">
        <v>65</v>
      </c>
      <c r="U162" t="s">
        <v>66</v>
      </c>
      <c r="V162" t="s">
        <v>67</v>
      </c>
      <c r="W162" t="s">
        <v>33</v>
      </c>
      <c r="X162" t="s">
        <v>44</v>
      </c>
      <c r="Y162" t="s">
        <v>309</v>
      </c>
      <c r="Z162" t="s">
        <v>80</v>
      </c>
      <c r="AA162" t="s">
        <v>400</v>
      </c>
      <c r="AB162">
        <v>0</v>
      </c>
      <c r="AD162" t="s">
        <v>44</v>
      </c>
      <c r="AE162" s="40">
        <v>43220</v>
      </c>
      <c r="AG162" t="s">
        <v>1924</v>
      </c>
    </row>
    <row r="163" spans="1:33" hidden="1">
      <c r="A163">
        <v>268</v>
      </c>
      <c r="B163" t="s">
        <v>56</v>
      </c>
      <c r="C163" t="s">
        <v>25</v>
      </c>
      <c r="D163" t="s">
        <v>26</v>
      </c>
      <c r="E163" t="s">
        <v>27</v>
      </c>
      <c r="F163">
        <v>2016</v>
      </c>
      <c r="G163">
        <v>119</v>
      </c>
      <c r="H163" t="s">
        <v>613</v>
      </c>
      <c r="I163">
        <v>4</v>
      </c>
      <c r="J163" t="s">
        <v>28</v>
      </c>
      <c r="K163" t="s">
        <v>58</v>
      </c>
      <c r="L163" t="s">
        <v>30</v>
      </c>
      <c r="M163" t="s">
        <v>342</v>
      </c>
      <c r="N163" t="s">
        <v>614</v>
      </c>
      <c r="O163" t="s">
        <v>69</v>
      </c>
      <c r="P163" t="s">
        <v>70</v>
      </c>
      <c r="Q163" t="s">
        <v>71</v>
      </c>
      <c r="R163" t="s">
        <v>72</v>
      </c>
      <c r="S163">
        <v>0.8</v>
      </c>
      <c r="T163" t="s">
        <v>65</v>
      </c>
      <c r="U163" t="s">
        <v>66</v>
      </c>
      <c r="V163" t="s">
        <v>73</v>
      </c>
      <c r="W163" t="s">
        <v>33</v>
      </c>
      <c r="X163" t="s">
        <v>44</v>
      </c>
      <c r="Y163" t="s">
        <v>309</v>
      </c>
      <c r="Z163" t="s">
        <v>80</v>
      </c>
      <c r="AA163" t="s">
        <v>400</v>
      </c>
      <c r="AB163">
        <v>0</v>
      </c>
      <c r="AD163" t="s">
        <v>44</v>
      </c>
      <c r="AE163" s="40">
        <v>43220</v>
      </c>
      <c r="AG163" t="s">
        <v>1924</v>
      </c>
    </row>
    <row r="164" spans="1:33" hidden="1">
      <c r="A164">
        <v>269</v>
      </c>
      <c r="B164" t="s">
        <v>56</v>
      </c>
      <c r="C164" t="s">
        <v>25</v>
      </c>
      <c r="D164" t="s">
        <v>26</v>
      </c>
      <c r="E164" t="s">
        <v>27</v>
      </c>
      <c r="F164">
        <v>2016</v>
      </c>
      <c r="G164">
        <v>119</v>
      </c>
      <c r="H164" t="s">
        <v>615</v>
      </c>
      <c r="I164">
        <v>1</v>
      </c>
      <c r="J164" t="s">
        <v>28</v>
      </c>
      <c r="K164" t="s">
        <v>58</v>
      </c>
      <c r="L164" t="s">
        <v>30</v>
      </c>
      <c r="M164" t="s">
        <v>342</v>
      </c>
      <c r="N164" t="s">
        <v>616</v>
      </c>
      <c r="O164" t="s">
        <v>605</v>
      </c>
      <c r="P164" t="s">
        <v>414</v>
      </c>
      <c r="Q164" t="s">
        <v>71</v>
      </c>
      <c r="R164" t="s">
        <v>72</v>
      </c>
      <c r="S164">
        <v>100</v>
      </c>
      <c r="T164" t="s">
        <v>596</v>
      </c>
      <c r="U164" t="s">
        <v>66</v>
      </c>
      <c r="V164" t="s">
        <v>411</v>
      </c>
      <c r="W164" t="s">
        <v>33</v>
      </c>
      <c r="X164" t="s">
        <v>44</v>
      </c>
      <c r="Y164" t="s">
        <v>309</v>
      </c>
      <c r="Z164" t="s">
        <v>80</v>
      </c>
      <c r="AA164" t="s">
        <v>400</v>
      </c>
      <c r="AB164">
        <v>0</v>
      </c>
      <c r="AD164" t="s">
        <v>44</v>
      </c>
      <c r="AE164" s="40">
        <v>43220</v>
      </c>
      <c r="AG164" t="s">
        <v>1924</v>
      </c>
    </row>
    <row r="165" spans="1:33" hidden="1">
      <c r="A165">
        <v>270</v>
      </c>
      <c r="B165" t="s">
        <v>56</v>
      </c>
      <c r="C165" t="s">
        <v>25</v>
      </c>
      <c r="D165" t="s">
        <v>26</v>
      </c>
      <c r="E165" t="s">
        <v>27</v>
      </c>
      <c r="F165">
        <v>2016</v>
      </c>
      <c r="G165">
        <v>119</v>
      </c>
      <c r="H165" t="s">
        <v>615</v>
      </c>
      <c r="I165">
        <v>2</v>
      </c>
      <c r="J165" t="s">
        <v>28</v>
      </c>
      <c r="K165" t="s">
        <v>58</v>
      </c>
      <c r="L165" t="s">
        <v>30</v>
      </c>
      <c r="M165" t="s">
        <v>342</v>
      </c>
      <c r="N165" t="s">
        <v>616</v>
      </c>
      <c r="O165" t="s">
        <v>606</v>
      </c>
      <c r="P165" t="s">
        <v>70</v>
      </c>
      <c r="Q165" t="s">
        <v>71</v>
      </c>
      <c r="R165" t="s">
        <v>72</v>
      </c>
      <c r="S165">
        <v>0.8</v>
      </c>
      <c r="T165" t="s">
        <v>65</v>
      </c>
      <c r="U165" t="s">
        <v>66</v>
      </c>
      <c r="V165" t="s">
        <v>73</v>
      </c>
      <c r="W165" t="s">
        <v>33</v>
      </c>
      <c r="X165" t="s">
        <v>44</v>
      </c>
      <c r="Y165" t="s">
        <v>309</v>
      </c>
      <c r="Z165" t="s">
        <v>80</v>
      </c>
      <c r="AA165" t="s">
        <v>400</v>
      </c>
      <c r="AB165">
        <v>0</v>
      </c>
      <c r="AD165" t="s">
        <v>44</v>
      </c>
      <c r="AE165" s="40">
        <v>43220</v>
      </c>
      <c r="AG165" t="s">
        <v>1924</v>
      </c>
    </row>
    <row r="166" spans="1:33" hidden="1">
      <c r="A166">
        <v>272</v>
      </c>
      <c r="B166" t="s">
        <v>74</v>
      </c>
      <c r="C166" t="s">
        <v>25</v>
      </c>
      <c r="D166" t="s">
        <v>26</v>
      </c>
      <c r="E166" t="s">
        <v>27</v>
      </c>
      <c r="F166">
        <v>2017</v>
      </c>
      <c r="G166">
        <v>91</v>
      </c>
      <c r="H166" t="s">
        <v>618</v>
      </c>
      <c r="I166">
        <v>1</v>
      </c>
      <c r="J166" t="s">
        <v>28</v>
      </c>
      <c r="K166" t="s">
        <v>58</v>
      </c>
      <c r="L166" t="s">
        <v>30</v>
      </c>
      <c r="M166" t="s">
        <v>342</v>
      </c>
      <c r="N166" t="s">
        <v>619</v>
      </c>
      <c r="O166" t="s">
        <v>620</v>
      </c>
      <c r="P166" t="s">
        <v>621</v>
      </c>
      <c r="Q166" t="s">
        <v>622</v>
      </c>
      <c r="R166" t="s">
        <v>623</v>
      </c>
      <c r="S166">
        <v>100</v>
      </c>
      <c r="T166" t="s">
        <v>155</v>
      </c>
      <c r="U166" t="s">
        <v>81</v>
      </c>
      <c r="V166" t="s">
        <v>364</v>
      </c>
      <c r="W166" t="s">
        <v>33</v>
      </c>
      <c r="X166" t="s">
        <v>44</v>
      </c>
      <c r="Y166" t="s">
        <v>118</v>
      </c>
      <c r="Z166" t="s">
        <v>155</v>
      </c>
      <c r="AA166" t="s">
        <v>454</v>
      </c>
      <c r="AB166">
        <v>100</v>
      </c>
      <c r="AD166" t="s">
        <v>34</v>
      </c>
      <c r="AE166" s="40">
        <v>43222</v>
      </c>
      <c r="AF166" t="s">
        <v>1828</v>
      </c>
      <c r="AG166" t="s">
        <v>1852</v>
      </c>
    </row>
    <row r="167" spans="1:33" hidden="1">
      <c r="A167">
        <v>273</v>
      </c>
      <c r="B167" t="s">
        <v>74</v>
      </c>
      <c r="C167" t="s">
        <v>25</v>
      </c>
      <c r="D167" t="s">
        <v>26</v>
      </c>
      <c r="E167" t="s">
        <v>27</v>
      </c>
      <c r="F167">
        <v>2017</v>
      </c>
      <c r="G167">
        <v>91</v>
      </c>
      <c r="H167" t="s">
        <v>624</v>
      </c>
      <c r="I167">
        <v>1</v>
      </c>
      <c r="J167" t="s">
        <v>28</v>
      </c>
      <c r="K167" t="s">
        <v>58</v>
      </c>
      <c r="L167" t="s">
        <v>30</v>
      </c>
      <c r="M167" t="s">
        <v>342</v>
      </c>
      <c r="N167" t="s">
        <v>625</v>
      </c>
      <c r="O167" t="s">
        <v>626</v>
      </c>
      <c r="P167" t="s">
        <v>627</v>
      </c>
      <c r="Q167" t="s">
        <v>628</v>
      </c>
      <c r="R167" t="s">
        <v>629</v>
      </c>
      <c r="S167">
        <v>100</v>
      </c>
      <c r="T167" t="s">
        <v>155</v>
      </c>
      <c r="U167" t="s">
        <v>81</v>
      </c>
      <c r="V167" t="s">
        <v>82</v>
      </c>
      <c r="W167" t="s">
        <v>33</v>
      </c>
      <c r="X167" t="s">
        <v>44</v>
      </c>
      <c r="Y167" t="s">
        <v>118</v>
      </c>
      <c r="Z167" t="s">
        <v>155</v>
      </c>
      <c r="AA167" t="s">
        <v>454</v>
      </c>
      <c r="AB167">
        <v>100</v>
      </c>
      <c r="AC167">
        <v>0</v>
      </c>
      <c r="AD167" t="s">
        <v>34</v>
      </c>
      <c r="AE167" s="40">
        <v>43222</v>
      </c>
      <c r="AF167" t="s">
        <v>1828</v>
      </c>
      <c r="AG167" t="s">
        <v>1846</v>
      </c>
    </row>
    <row r="168" spans="1:33" hidden="1">
      <c r="A168">
        <v>274</v>
      </c>
      <c r="B168" t="s">
        <v>74</v>
      </c>
      <c r="C168" t="s">
        <v>25</v>
      </c>
      <c r="D168" t="s">
        <v>26</v>
      </c>
      <c r="E168" t="s">
        <v>27</v>
      </c>
      <c r="F168">
        <v>2017</v>
      </c>
      <c r="G168">
        <v>91</v>
      </c>
      <c r="H168" t="s">
        <v>624</v>
      </c>
      <c r="I168">
        <v>2</v>
      </c>
      <c r="J168" t="s">
        <v>28</v>
      </c>
      <c r="K168" t="s">
        <v>58</v>
      </c>
      <c r="L168" t="s">
        <v>30</v>
      </c>
      <c r="M168" t="s">
        <v>342</v>
      </c>
      <c r="N168" t="s">
        <v>625</v>
      </c>
      <c r="O168" t="s">
        <v>626</v>
      </c>
      <c r="P168" t="s">
        <v>630</v>
      </c>
      <c r="Q168" t="s">
        <v>631</v>
      </c>
      <c r="R168" t="s">
        <v>632</v>
      </c>
      <c r="S168">
        <v>100</v>
      </c>
      <c r="T168" t="s">
        <v>155</v>
      </c>
      <c r="U168" t="s">
        <v>81</v>
      </c>
      <c r="V168" t="s">
        <v>82</v>
      </c>
      <c r="W168" t="s">
        <v>33</v>
      </c>
      <c r="X168" t="s">
        <v>44</v>
      </c>
      <c r="Y168" t="s">
        <v>118</v>
      </c>
      <c r="Z168" t="s">
        <v>155</v>
      </c>
      <c r="AA168" t="s">
        <v>454</v>
      </c>
      <c r="AB168">
        <v>100</v>
      </c>
      <c r="AC168">
        <v>0</v>
      </c>
      <c r="AD168" t="s">
        <v>34</v>
      </c>
      <c r="AE168" s="40">
        <v>43222</v>
      </c>
      <c r="AF168" t="s">
        <v>1828</v>
      </c>
      <c r="AG168" t="s">
        <v>1900</v>
      </c>
    </row>
    <row r="169" spans="1:33" hidden="1">
      <c r="A169">
        <v>275</v>
      </c>
      <c r="B169" t="s">
        <v>74</v>
      </c>
      <c r="C169" t="s">
        <v>25</v>
      </c>
      <c r="D169" t="s">
        <v>26</v>
      </c>
      <c r="E169" t="s">
        <v>27</v>
      </c>
      <c r="F169">
        <v>2017</v>
      </c>
      <c r="G169">
        <v>91</v>
      </c>
      <c r="H169" t="s">
        <v>624</v>
      </c>
      <c r="I169">
        <v>3</v>
      </c>
      <c r="J169" t="s">
        <v>28</v>
      </c>
      <c r="K169" t="s">
        <v>58</v>
      </c>
      <c r="L169" t="s">
        <v>30</v>
      </c>
      <c r="M169" t="s">
        <v>342</v>
      </c>
      <c r="N169" t="s">
        <v>625</v>
      </c>
      <c r="O169" t="s">
        <v>633</v>
      </c>
      <c r="P169" t="s">
        <v>451</v>
      </c>
      <c r="Q169" t="s">
        <v>452</v>
      </c>
      <c r="R169" t="s">
        <v>453</v>
      </c>
      <c r="S169">
        <v>1</v>
      </c>
      <c r="T169" t="s">
        <v>155</v>
      </c>
      <c r="U169" t="s">
        <v>81</v>
      </c>
      <c r="V169" t="s">
        <v>364</v>
      </c>
      <c r="W169" t="s">
        <v>33</v>
      </c>
      <c r="X169" t="s">
        <v>44</v>
      </c>
      <c r="Y169" t="s">
        <v>118</v>
      </c>
      <c r="Z169" t="s">
        <v>155</v>
      </c>
      <c r="AA169" t="s">
        <v>454</v>
      </c>
      <c r="AB169">
        <v>100</v>
      </c>
      <c r="AD169" t="s">
        <v>34</v>
      </c>
      <c r="AE169" s="40">
        <v>43222</v>
      </c>
      <c r="AF169" t="s">
        <v>1828</v>
      </c>
      <c r="AG169" t="s">
        <v>1863</v>
      </c>
    </row>
    <row r="170" spans="1:33" hidden="1">
      <c r="A170">
        <v>276</v>
      </c>
      <c r="B170" t="s">
        <v>74</v>
      </c>
      <c r="C170" t="s">
        <v>25</v>
      </c>
      <c r="D170" t="s">
        <v>26</v>
      </c>
      <c r="E170" t="s">
        <v>27</v>
      </c>
      <c r="F170">
        <v>2017</v>
      </c>
      <c r="G170">
        <v>91</v>
      </c>
      <c r="H170" t="s">
        <v>624</v>
      </c>
      <c r="I170">
        <v>4</v>
      </c>
      <c r="J170" t="s">
        <v>28</v>
      </c>
      <c r="K170" t="s">
        <v>58</v>
      </c>
      <c r="L170" t="s">
        <v>30</v>
      </c>
      <c r="M170" t="s">
        <v>342</v>
      </c>
      <c r="N170" t="s">
        <v>625</v>
      </c>
      <c r="O170" t="s">
        <v>633</v>
      </c>
      <c r="P170" t="s">
        <v>634</v>
      </c>
      <c r="Q170" t="s">
        <v>456</v>
      </c>
      <c r="R170" t="s">
        <v>635</v>
      </c>
      <c r="S170">
        <v>100</v>
      </c>
      <c r="T170" t="s">
        <v>155</v>
      </c>
      <c r="U170" t="s">
        <v>81</v>
      </c>
      <c r="V170" t="s">
        <v>364</v>
      </c>
      <c r="W170" t="s">
        <v>33</v>
      </c>
      <c r="X170" t="s">
        <v>44</v>
      </c>
      <c r="Y170" t="s">
        <v>118</v>
      </c>
      <c r="Z170" t="s">
        <v>155</v>
      </c>
      <c r="AA170" t="s">
        <v>454</v>
      </c>
      <c r="AB170">
        <v>100</v>
      </c>
      <c r="AD170" t="s">
        <v>34</v>
      </c>
      <c r="AE170" s="40">
        <v>43222</v>
      </c>
      <c r="AF170" t="s">
        <v>1828</v>
      </c>
      <c r="AG170" t="s">
        <v>1932</v>
      </c>
    </row>
    <row r="171" spans="1:33">
      <c r="A171">
        <v>277</v>
      </c>
      <c r="B171" t="s">
        <v>74</v>
      </c>
      <c r="C171" t="s">
        <v>25</v>
      </c>
      <c r="D171" t="s">
        <v>26</v>
      </c>
      <c r="E171" t="s">
        <v>27</v>
      </c>
      <c r="F171">
        <v>2017</v>
      </c>
      <c r="G171">
        <v>91</v>
      </c>
      <c r="H171" t="s">
        <v>636</v>
      </c>
      <c r="I171">
        <v>1</v>
      </c>
      <c r="J171" t="s">
        <v>28</v>
      </c>
      <c r="K171" t="s">
        <v>58</v>
      </c>
      <c r="L171" t="s">
        <v>30</v>
      </c>
      <c r="M171" t="s">
        <v>342</v>
      </c>
      <c r="N171" t="s">
        <v>637</v>
      </c>
      <c r="O171" t="s">
        <v>638</v>
      </c>
      <c r="P171" t="s">
        <v>639</v>
      </c>
      <c r="Q171" t="s">
        <v>640</v>
      </c>
      <c r="R171" t="s">
        <v>641</v>
      </c>
      <c r="S171">
        <v>100</v>
      </c>
      <c r="T171" t="s">
        <v>155</v>
      </c>
      <c r="U171" t="s">
        <v>81</v>
      </c>
      <c r="V171" t="s">
        <v>360</v>
      </c>
      <c r="W171" t="s">
        <v>2090</v>
      </c>
      <c r="X171" t="s">
        <v>44</v>
      </c>
      <c r="Y171" t="s">
        <v>118</v>
      </c>
      <c r="Z171" t="s">
        <v>155</v>
      </c>
      <c r="AA171" t="s">
        <v>454</v>
      </c>
      <c r="AB171">
        <v>0</v>
      </c>
      <c r="AD171" t="s">
        <v>44</v>
      </c>
      <c r="AE171" s="40">
        <v>43222</v>
      </c>
      <c r="AF171" t="s">
        <v>1828</v>
      </c>
      <c r="AG171" t="s">
        <v>1776</v>
      </c>
    </row>
    <row r="172" spans="1:33">
      <c r="A172">
        <v>278</v>
      </c>
      <c r="B172" t="s">
        <v>74</v>
      </c>
      <c r="C172" t="s">
        <v>25</v>
      </c>
      <c r="D172" t="s">
        <v>26</v>
      </c>
      <c r="E172" t="s">
        <v>27</v>
      </c>
      <c r="F172">
        <v>2017</v>
      </c>
      <c r="G172">
        <v>91</v>
      </c>
      <c r="H172" t="s">
        <v>642</v>
      </c>
      <c r="I172">
        <v>1</v>
      </c>
      <c r="J172" t="s">
        <v>28</v>
      </c>
      <c r="K172" t="s">
        <v>58</v>
      </c>
      <c r="L172" t="s">
        <v>30</v>
      </c>
      <c r="M172" t="s">
        <v>342</v>
      </c>
      <c r="N172" t="s">
        <v>643</v>
      </c>
      <c r="O172" t="s">
        <v>644</v>
      </c>
      <c r="P172" t="s">
        <v>645</v>
      </c>
      <c r="Q172" t="s">
        <v>631</v>
      </c>
      <c r="R172" t="s">
        <v>632</v>
      </c>
      <c r="S172">
        <v>100</v>
      </c>
      <c r="T172" t="s">
        <v>155</v>
      </c>
      <c r="U172" t="s">
        <v>81</v>
      </c>
      <c r="V172" t="s">
        <v>360</v>
      </c>
      <c r="W172" t="s">
        <v>2090</v>
      </c>
      <c r="X172" t="s">
        <v>44</v>
      </c>
      <c r="Y172" t="s">
        <v>118</v>
      </c>
      <c r="Z172" t="s">
        <v>155</v>
      </c>
      <c r="AA172" t="s">
        <v>454</v>
      </c>
      <c r="AB172">
        <v>100</v>
      </c>
      <c r="AD172" t="s">
        <v>34</v>
      </c>
      <c r="AE172" s="40">
        <v>43222</v>
      </c>
      <c r="AF172" t="s">
        <v>1828</v>
      </c>
      <c r="AG172" t="s">
        <v>1843</v>
      </c>
    </row>
    <row r="173" spans="1:33">
      <c r="A173">
        <v>279</v>
      </c>
      <c r="B173" t="s">
        <v>74</v>
      </c>
      <c r="C173" t="s">
        <v>25</v>
      </c>
      <c r="D173" t="s">
        <v>26</v>
      </c>
      <c r="E173" t="s">
        <v>27</v>
      </c>
      <c r="F173">
        <v>2017</v>
      </c>
      <c r="G173">
        <v>91</v>
      </c>
      <c r="H173" t="s">
        <v>642</v>
      </c>
      <c r="I173">
        <v>2</v>
      </c>
      <c r="J173" t="s">
        <v>28</v>
      </c>
      <c r="K173" t="s">
        <v>58</v>
      </c>
      <c r="L173" t="s">
        <v>30</v>
      </c>
      <c r="M173" t="s">
        <v>342</v>
      </c>
      <c r="N173" t="s">
        <v>643</v>
      </c>
      <c r="O173" t="s">
        <v>644</v>
      </c>
      <c r="P173" t="s">
        <v>646</v>
      </c>
      <c r="Q173" t="s">
        <v>647</v>
      </c>
      <c r="R173" t="s">
        <v>648</v>
      </c>
      <c r="S173">
        <v>100</v>
      </c>
      <c r="T173" t="s">
        <v>155</v>
      </c>
      <c r="U173" t="s">
        <v>81</v>
      </c>
      <c r="V173" t="s">
        <v>360</v>
      </c>
      <c r="W173" t="s">
        <v>2090</v>
      </c>
      <c r="X173" t="s">
        <v>44</v>
      </c>
      <c r="Y173" t="s">
        <v>118</v>
      </c>
      <c r="Z173" t="s">
        <v>155</v>
      </c>
      <c r="AA173" t="s">
        <v>454</v>
      </c>
      <c r="AB173">
        <v>100</v>
      </c>
      <c r="AD173" t="s">
        <v>34</v>
      </c>
      <c r="AE173" s="40">
        <v>43222</v>
      </c>
      <c r="AF173" t="s">
        <v>1828</v>
      </c>
      <c r="AG173" t="s">
        <v>1844</v>
      </c>
    </row>
    <row r="174" spans="1:33" hidden="1">
      <c r="A174">
        <v>280</v>
      </c>
      <c r="B174" t="s">
        <v>74</v>
      </c>
      <c r="C174" t="s">
        <v>25</v>
      </c>
      <c r="D174" t="s">
        <v>26</v>
      </c>
      <c r="E174" t="s">
        <v>27</v>
      </c>
      <c r="F174">
        <v>2017</v>
      </c>
      <c r="G174">
        <v>91</v>
      </c>
      <c r="H174" t="s">
        <v>642</v>
      </c>
      <c r="I174">
        <v>3</v>
      </c>
      <c r="J174" t="s">
        <v>28</v>
      </c>
      <c r="K174" t="s">
        <v>58</v>
      </c>
      <c r="L174" t="s">
        <v>30</v>
      </c>
      <c r="M174" t="s">
        <v>342</v>
      </c>
      <c r="N174" t="s">
        <v>643</v>
      </c>
      <c r="O174" t="s">
        <v>644</v>
      </c>
      <c r="P174" t="s">
        <v>649</v>
      </c>
      <c r="Q174" t="s">
        <v>650</v>
      </c>
      <c r="R174" t="s">
        <v>651</v>
      </c>
      <c r="S174">
        <v>100</v>
      </c>
      <c r="T174" t="s">
        <v>155</v>
      </c>
      <c r="U174" t="s">
        <v>81</v>
      </c>
      <c r="V174" t="s">
        <v>506</v>
      </c>
      <c r="W174" t="s">
        <v>33</v>
      </c>
      <c r="X174" t="s">
        <v>44</v>
      </c>
      <c r="Y174" t="s">
        <v>118</v>
      </c>
      <c r="Z174" t="s">
        <v>155</v>
      </c>
      <c r="AA174" t="s">
        <v>454</v>
      </c>
      <c r="AB174">
        <v>0</v>
      </c>
      <c r="AD174" t="s">
        <v>68</v>
      </c>
      <c r="AE174" s="40">
        <v>43100</v>
      </c>
      <c r="AF174" t="s">
        <v>1828</v>
      </c>
      <c r="AG174" t="s">
        <v>1842</v>
      </c>
    </row>
    <row r="175" spans="1:33" hidden="1">
      <c r="A175">
        <v>281</v>
      </c>
      <c r="B175" t="s">
        <v>56</v>
      </c>
      <c r="C175" t="s">
        <v>25</v>
      </c>
      <c r="D175" t="s">
        <v>26</v>
      </c>
      <c r="E175" t="s">
        <v>27</v>
      </c>
      <c r="F175">
        <v>2016</v>
      </c>
      <c r="G175">
        <v>119</v>
      </c>
      <c r="H175" t="s">
        <v>652</v>
      </c>
      <c r="I175">
        <v>1</v>
      </c>
      <c r="J175" t="s">
        <v>28</v>
      </c>
      <c r="K175" t="s">
        <v>58</v>
      </c>
      <c r="L175" t="s">
        <v>30</v>
      </c>
      <c r="M175" t="s">
        <v>342</v>
      </c>
      <c r="N175" t="s">
        <v>653</v>
      </c>
      <c r="O175" t="s">
        <v>605</v>
      </c>
      <c r="P175" t="s">
        <v>419</v>
      </c>
      <c r="Q175" t="s">
        <v>71</v>
      </c>
      <c r="R175" t="s">
        <v>407</v>
      </c>
      <c r="S175">
        <v>100</v>
      </c>
      <c r="T175" t="s">
        <v>408</v>
      </c>
      <c r="U175" t="s">
        <v>66</v>
      </c>
      <c r="V175" t="s">
        <v>67</v>
      </c>
      <c r="W175" t="s">
        <v>33</v>
      </c>
      <c r="X175" t="s">
        <v>44</v>
      </c>
      <c r="Y175" t="s">
        <v>309</v>
      </c>
      <c r="Z175" t="s">
        <v>408</v>
      </c>
      <c r="AA175" t="s">
        <v>400</v>
      </c>
      <c r="AB175">
        <v>100</v>
      </c>
      <c r="AD175" t="s">
        <v>34</v>
      </c>
      <c r="AE175" s="40">
        <v>43222</v>
      </c>
      <c r="AF175" t="s">
        <v>1828</v>
      </c>
      <c r="AG175" t="s">
        <v>1841</v>
      </c>
    </row>
    <row r="176" spans="1:33" hidden="1">
      <c r="A176">
        <v>282</v>
      </c>
      <c r="B176" t="s">
        <v>56</v>
      </c>
      <c r="C176" t="s">
        <v>25</v>
      </c>
      <c r="D176" t="s">
        <v>26</v>
      </c>
      <c r="E176" t="s">
        <v>27</v>
      </c>
      <c r="F176">
        <v>2016</v>
      </c>
      <c r="G176">
        <v>119</v>
      </c>
      <c r="H176" t="s">
        <v>652</v>
      </c>
      <c r="I176">
        <v>2</v>
      </c>
      <c r="J176" t="s">
        <v>28</v>
      </c>
      <c r="K176" t="s">
        <v>58</v>
      </c>
      <c r="L176" t="s">
        <v>30</v>
      </c>
      <c r="M176" t="s">
        <v>342</v>
      </c>
      <c r="N176" t="s">
        <v>653</v>
      </c>
      <c r="O176" t="s">
        <v>606</v>
      </c>
      <c r="P176" t="s">
        <v>409</v>
      </c>
      <c r="Q176" t="s">
        <v>63</v>
      </c>
      <c r="R176" t="s">
        <v>72</v>
      </c>
      <c r="S176">
        <v>80</v>
      </c>
      <c r="T176" t="s">
        <v>596</v>
      </c>
      <c r="U176" t="s">
        <v>66</v>
      </c>
      <c r="V176" t="s">
        <v>411</v>
      </c>
      <c r="W176" t="s">
        <v>33</v>
      </c>
      <c r="X176" t="s">
        <v>44</v>
      </c>
      <c r="Y176" t="s">
        <v>309</v>
      </c>
      <c r="Z176" t="s">
        <v>408</v>
      </c>
      <c r="AA176" t="s">
        <v>400</v>
      </c>
      <c r="AB176">
        <v>100</v>
      </c>
      <c r="AD176" t="s">
        <v>34</v>
      </c>
      <c r="AE176" s="40">
        <v>43222</v>
      </c>
      <c r="AF176" t="s">
        <v>1828</v>
      </c>
      <c r="AG176" t="s">
        <v>1853</v>
      </c>
    </row>
    <row r="177" spans="1:33" hidden="1">
      <c r="A177">
        <v>283</v>
      </c>
      <c r="B177" t="s">
        <v>56</v>
      </c>
      <c r="C177" t="s">
        <v>25</v>
      </c>
      <c r="D177" t="s">
        <v>26</v>
      </c>
      <c r="E177" t="s">
        <v>27</v>
      </c>
      <c r="F177">
        <v>2016</v>
      </c>
      <c r="G177">
        <v>119</v>
      </c>
      <c r="H177" t="s">
        <v>652</v>
      </c>
      <c r="I177">
        <v>3</v>
      </c>
      <c r="J177" t="s">
        <v>28</v>
      </c>
      <c r="K177" t="s">
        <v>58</v>
      </c>
      <c r="L177" t="s">
        <v>30</v>
      </c>
      <c r="M177" t="s">
        <v>342</v>
      </c>
      <c r="N177" t="s">
        <v>653</v>
      </c>
      <c r="O177" t="s">
        <v>654</v>
      </c>
      <c r="P177" t="s">
        <v>655</v>
      </c>
      <c r="Q177" t="s">
        <v>559</v>
      </c>
      <c r="R177" t="s">
        <v>560</v>
      </c>
      <c r="S177">
        <v>100</v>
      </c>
      <c r="T177" t="s">
        <v>499</v>
      </c>
      <c r="U177" t="s">
        <v>279</v>
      </c>
      <c r="V177" t="s">
        <v>411</v>
      </c>
      <c r="W177" t="s">
        <v>33</v>
      </c>
      <c r="X177" t="s">
        <v>44</v>
      </c>
      <c r="Y177" t="s">
        <v>118</v>
      </c>
      <c r="Z177" t="s">
        <v>125</v>
      </c>
      <c r="AA177" t="s">
        <v>454</v>
      </c>
      <c r="AB177">
        <v>100</v>
      </c>
      <c r="AC177">
        <v>0</v>
      </c>
      <c r="AD177" t="s">
        <v>34</v>
      </c>
      <c r="AE177" s="40">
        <v>43222</v>
      </c>
      <c r="AF177" t="s">
        <v>1828</v>
      </c>
      <c r="AG177" t="s">
        <v>1853</v>
      </c>
    </row>
    <row r="178" spans="1:33" hidden="1">
      <c r="A178">
        <v>288</v>
      </c>
      <c r="B178" t="s">
        <v>74</v>
      </c>
      <c r="C178" t="s">
        <v>25</v>
      </c>
      <c r="D178" t="s">
        <v>26</v>
      </c>
      <c r="E178" t="s">
        <v>27</v>
      </c>
      <c r="F178">
        <v>2017</v>
      </c>
      <c r="G178">
        <v>91</v>
      </c>
      <c r="H178" t="s">
        <v>656</v>
      </c>
      <c r="I178">
        <v>1</v>
      </c>
      <c r="J178" t="s">
        <v>28</v>
      </c>
      <c r="K178" t="s">
        <v>58</v>
      </c>
      <c r="L178" t="s">
        <v>30</v>
      </c>
      <c r="M178" t="s">
        <v>342</v>
      </c>
      <c r="N178" t="s">
        <v>657</v>
      </c>
      <c r="O178" t="s">
        <v>658</v>
      </c>
      <c r="P178" t="s">
        <v>451</v>
      </c>
      <c r="Q178" t="s">
        <v>453</v>
      </c>
      <c r="R178" t="s">
        <v>453</v>
      </c>
      <c r="S178">
        <v>1</v>
      </c>
      <c r="T178" t="s">
        <v>155</v>
      </c>
      <c r="U178" t="s">
        <v>81</v>
      </c>
      <c r="V178" t="s">
        <v>364</v>
      </c>
      <c r="W178" t="s">
        <v>33</v>
      </c>
      <c r="X178" t="s">
        <v>44</v>
      </c>
      <c r="Y178" t="s">
        <v>118</v>
      </c>
      <c r="Z178" t="s">
        <v>155</v>
      </c>
      <c r="AA178" t="s">
        <v>454</v>
      </c>
      <c r="AB178">
        <v>100</v>
      </c>
      <c r="AD178" t="s">
        <v>34</v>
      </c>
      <c r="AE178" s="40">
        <v>43222</v>
      </c>
      <c r="AF178" t="s">
        <v>1828</v>
      </c>
      <c r="AG178" t="s">
        <v>1863</v>
      </c>
    </row>
    <row r="179" spans="1:33" hidden="1">
      <c r="A179">
        <v>289</v>
      </c>
      <c r="B179" t="s">
        <v>74</v>
      </c>
      <c r="C179" t="s">
        <v>25</v>
      </c>
      <c r="D179" t="s">
        <v>26</v>
      </c>
      <c r="E179" t="s">
        <v>27</v>
      </c>
      <c r="F179">
        <v>2017</v>
      </c>
      <c r="G179">
        <v>91</v>
      </c>
      <c r="H179" t="s">
        <v>656</v>
      </c>
      <c r="I179">
        <v>2</v>
      </c>
      <c r="J179" t="s">
        <v>28</v>
      </c>
      <c r="K179" t="s">
        <v>58</v>
      </c>
      <c r="L179" t="s">
        <v>30</v>
      </c>
      <c r="M179" t="s">
        <v>342</v>
      </c>
      <c r="N179" t="s">
        <v>657</v>
      </c>
      <c r="O179" t="s">
        <v>658</v>
      </c>
      <c r="P179" t="s">
        <v>659</v>
      </c>
      <c r="Q179" t="s">
        <v>456</v>
      </c>
      <c r="R179" t="s">
        <v>635</v>
      </c>
      <c r="S179">
        <v>100</v>
      </c>
      <c r="T179" t="s">
        <v>155</v>
      </c>
      <c r="U179" t="s">
        <v>81</v>
      </c>
      <c r="V179" t="s">
        <v>364</v>
      </c>
      <c r="W179" t="s">
        <v>33</v>
      </c>
      <c r="X179" t="s">
        <v>44</v>
      </c>
      <c r="Y179" t="s">
        <v>118</v>
      </c>
      <c r="Z179" t="s">
        <v>155</v>
      </c>
      <c r="AA179" t="s">
        <v>454</v>
      </c>
      <c r="AB179">
        <v>100</v>
      </c>
      <c r="AD179" t="s">
        <v>34</v>
      </c>
      <c r="AE179" s="40">
        <v>43222</v>
      </c>
      <c r="AF179" t="s">
        <v>1828</v>
      </c>
      <c r="AG179" t="s">
        <v>1932</v>
      </c>
    </row>
    <row r="180" spans="1:33" hidden="1">
      <c r="A180">
        <v>291</v>
      </c>
      <c r="B180" t="s">
        <v>56</v>
      </c>
      <c r="C180" t="s">
        <v>25</v>
      </c>
      <c r="D180" t="s">
        <v>26</v>
      </c>
      <c r="E180" t="s">
        <v>27</v>
      </c>
      <c r="F180">
        <v>2016</v>
      </c>
      <c r="G180">
        <v>119</v>
      </c>
      <c r="H180" t="s">
        <v>660</v>
      </c>
      <c r="I180">
        <v>2</v>
      </c>
      <c r="J180" t="s">
        <v>28</v>
      </c>
      <c r="K180" t="s">
        <v>58</v>
      </c>
      <c r="L180" t="s">
        <v>30</v>
      </c>
      <c r="M180" t="s">
        <v>342</v>
      </c>
      <c r="N180" t="s">
        <v>661</v>
      </c>
      <c r="O180" t="s">
        <v>446</v>
      </c>
      <c r="P180" t="s">
        <v>70</v>
      </c>
      <c r="Q180" t="s">
        <v>71</v>
      </c>
      <c r="R180" t="s">
        <v>72</v>
      </c>
      <c r="S180">
        <v>0.8</v>
      </c>
      <c r="T180" t="s">
        <v>65</v>
      </c>
      <c r="U180" t="s">
        <v>66</v>
      </c>
      <c r="V180" t="s">
        <v>73</v>
      </c>
      <c r="W180" t="s">
        <v>33</v>
      </c>
      <c r="X180" t="s">
        <v>44</v>
      </c>
      <c r="Y180" t="s">
        <v>309</v>
      </c>
      <c r="Z180" t="s">
        <v>80</v>
      </c>
      <c r="AA180" t="s">
        <v>400</v>
      </c>
      <c r="AB180">
        <v>0</v>
      </c>
      <c r="AD180" t="s">
        <v>44</v>
      </c>
      <c r="AE180" s="40">
        <v>43220</v>
      </c>
      <c r="AG180" t="s">
        <v>1924</v>
      </c>
    </row>
    <row r="181" spans="1:33" hidden="1">
      <c r="A181">
        <v>292</v>
      </c>
      <c r="B181" t="s">
        <v>56</v>
      </c>
      <c r="C181" t="s">
        <v>25</v>
      </c>
      <c r="D181" t="s">
        <v>26</v>
      </c>
      <c r="E181" t="s">
        <v>27</v>
      </c>
      <c r="F181">
        <v>2016</v>
      </c>
      <c r="G181">
        <v>119</v>
      </c>
      <c r="H181" t="s">
        <v>660</v>
      </c>
      <c r="I181">
        <v>3</v>
      </c>
      <c r="J181" t="s">
        <v>28</v>
      </c>
      <c r="K181" t="s">
        <v>58</v>
      </c>
      <c r="L181" t="s">
        <v>30</v>
      </c>
      <c r="M181" t="s">
        <v>342</v>
      </c>
      <c r="N181" t="s">
        <v>661</v>
      </c>
      <c r="O181" t="s">
        <v>663</v>
      </c>
      <c r="P181" t="s">
        <v>664</v>
      </c>
      <c r="Q181" t="s">
        <v>665</v>
      </c>
      <c r="R181" t="s">
        <v>666</v>
      </c>
      <c r="S181">
        <v>1</v>
      </c>
      <c r="T181" t="s">
        <v>667</v>
      </c>
      <c r="U181" t="s">
        <v>282</v>
      </c>
      <c r="V181" t="s">
        <v>283</v>
      </c>
      <c r="W181" t="s">
        <v>33</v>
      </c>
      <c r="X181" t="s">
        <v>44</v>
      </c>
      <c r="Y181" t="s">
        <v>323</v>
      </c>
      <c r="Z181" t="s">
        <v>667</v>
      </c>
      <c r="AB181">
        <v>0</v>
      </c>
      <c r="AD181" t="s">
        <v>44</v>
      </c>
      <c r="AE181" s="40">
        <v>43220</v>
      </c>
      <c r="AG181" t="s">
        <v>1924</v>
      </c>
    </row>
    <row r="182" spans="1:33" hidden="1">
      <c r="A182">
        <v>293</v>
      </c>
      <c r="B182" t="s">
        <v>56</v>
      </c>
      <c r="C182" t="s">
        <v>25</v>
      </c>
      <c r="D182" t="s">
        <v>26</v>
      </c>
      <c r="E182" t="s">
        <v>27</v>
      </c>
      <c r="F182">
        <v>2016</v>
      </c>
      <c r="G182">
        <v>119</v>
      </c>
      <c r="H182" t="s">
        <v>660</v>
      </c>
      <c r="I182">
        <v>4</v>
      </c>
      <c r="J182" t="s">
        <v>28</v>
      </c>
      <c r="K182" t="s">
        <v>58</v>
      </c>
      <c r="L182" t="s">
        <v>30</v>
      </c>
      <c r="M182" t="s">
        <v>342</v>
      </c>
      <c r="N182" t="s">
        <v>661</v>
      </c>
      <c r="O182" t="s">
        <v>663</v>
      </c>
      <c r="P182" t="s">
        <v>668</v>
      </c>
      <c r="Q182" t="s">
        <v>669</v>
      </c>
      <c r="R182" t="s">
        <v>670</v>
      </c>
      <c r="S182">
        <v>1</v>
      </c>
      <c r="T182" t="s">
        <v>671</v>
      </c>
      <c r="U182" t="s">
        <v>282</v>
      </c>
      <c r="V182" t="s">
        <v>283</v>
      </c>
      <c r="W182" t="s">
        <v>33</v>
      </c>
      <c r="X182" t="s">
        <v>44</v>
      </c>
      <c r="Y182" t="s">
        <v>323</v>
      </c>
      <c r="Z182" t="s">
        <v>667</v>
      </c>
      <c r="AB182">
        <v>0</v>
      </c>
      <c r="AD182" t="s">
        <v>44</v>
      </c>
      <c r="AE182" s="40">
        <v>43220</v>
      </c>
      <c r="AG182" t="s">
        <v>1924</v>
      </c>
    </row>
    <row r="183" spans="1:33" hidden="1">
      <c r="A183">
        <v>295</v>
      </c>
      <c r="B183" t="s">
        <v>56</v>
      </c>
      <c r="C183" t="s">
        <v>25</v>
      </c>
      <c r="D183" t="s">
        <v>26</v>
      </c>
      <c r="E183" t="s">
        <v>27</v>
      </c>
      <c r="F183">
        <v>2016</v>
      </c>
      <c r="G183">
        <v>119</v>
      </c>
      <c r="H183" t="s">
        <v>672</v>
      </c>
      <c r="I183">
        <v>2</v>
      </c>
      <c r="J183" t="s">
        <v>28</v>
      </c>
      <c r="K183" t="s">
        <v>58</v>
      </c>
      <c r="L183" t="s">
        <v>30</v>
      </c>
      <c r="M183" t="s">
        <v>342</v>
      </c>
      <c r="N183" t="s">
        <v>673</v>
      </c>
      <c r="O183" t="s">
        <v>674</v>
      </c>
      <c r="P183" t="s">
        <v>668</v>
      </c>
      <c r="Q183" t="s">
        <v>569</v>
      </c>
      <c r="R183" t="s">
        <v>676</v>
      </c>
      <c r="S183">
        <v>100</v>
      </c>
      <c r="T183" t="s">
        <v>662</v>
      </c>
      <c r="U183" t="s">
        <v>282</v>
      </c>
      <c r="V183" t="s">
        <v>411</v>
      </c>
      <c r="W183" t="s">
        <v>33</v>
      </c>
      <c r="X183" t="s">
        <v>44</v>
      </c>
      <c r="Y183" t="s">
        <v>323</v>
      </c>
      <c r="Z183" t="s">
        <v>1914</v>
      </c>
      <c r="AB183">
        <v>0</v>
      </c>
      <c r="AD183" t="s">
        <v>44</v>
      </c>
      <c r="AE183" s="40">
        <v>43220</v>
      </c>
      <c r="AG183" t="s">
        <v>1924</v>
      </c>
    </row>
    <row r="184" spans="1:33" hidden="1">
      <c r="A184">
        <v>296</v>
      </c>
      <c r="B184" t="s">
        <v>56</v>
      </c>
      <c r="C184" t="s">
        <v>25</v>
      </c>
      <c r="D184" t="s">
        <v>26</v>
      </c>
      <c r="E184" t="s">
        <v>27</v>
      </c>
      <c r="F184">
        <v>2016</v>
      </c>
      <c r="G184">
        <v>119</v>
      </c>
      <c r="H184" t="s">
        <v>672</v>
      </c>
      <c r="I184">
        <v>3</v>
      </c>
      <c r="J184" t="s">
        <v>28</v>
      </c>
      <c r="K184" t="s">
        <v>58</v>
      </c>
      <c r="L184" t="s">
        <v>30</v>
      </c>
      <c r="M184" t="s">
        <v>342</v>
      </c>
      <c r="N184" t="s">
        <v>673</v>
      </c>
      <c r="O184" t="s">
        <v>347</v>
      </c>
      <c r="P184" t="s">
        <v>62</v>
      </c>
      <c r="Q184" t="s">
        <v>63</v>
      </c>
      <c r="R184" t="s">
        <v>64</v>
      </c>
      <c r="S184">
        <v>1</v>
      </c>
      <c r="T184" t="s">
        <v>65</v>
      </c>
      <c r="U184" t="s">
        <v>66</v>
      </c>
      <c r="V184" t="s">
        <v>67</v>
      </c>
      <c r="W184" t="s">
        <v>33</v>
      </c>
      <c r="X184" t="s">
        <v>44</v>
      </c>
      <c r="Y184" t="s">
        <v>309</v>
      </c>
      <c r="Z184" t="s">
        <v>80</v>
      </c>
      <c r="AA184" t="s">
        <v>400</v>
      </c>
      <c r="AB184">
        <v>0</v>
      </c>
      <c r="AD184" t="s">
        <v>44</v>
      </c>
      <c r="AE184" s="40">
        <v>43220</v>
      </c>
      <c r="AG184" t="s">
        <v>1924</v>
      </c>
    </row>
    <row r="185" spans="1:33" hidden="1">
      <c r="A185">
        <v>297</v>
      </c>
      <c r="B185" t="s">
        <v>56</v>
      </c>
      <c r="C185" t="s">
        <v>25</v>
      </c>
      <c r="D185" t="s">
        <v>26</v>
      </c>
      <c r="E185" t="s">
        <v>27</v>
      </c>
      <c r="F185">
        <v>2016</v>
      </c>
      <c r="G185">
        <v>119</v>
      </c>
      <c r="H185" t="s">
        <v>672</v>
      </c>
      <c r="I185">
        <v>4</v>
      </c>
      <c r="J185" t="s">
        <v>28</v>
      </c>
      <c r="K185" t="s">
        <v>58</v>
      </c>
      <c r="L185" t="s">
        <v>30</v>
      </c>
      <c r="M185" t="s">
        <v>342</v>
      </c>
      <c r="N185" t="s">
        <v>673</v>
      </c>
      <c r="O185" t="s">
        <v>446</v>
      </c>
      <c r="P185" t="s">
        <v>70</v>
      </c>
      <c r="Q185" t="s">
        <v>71</v>
      </c>
      <c r="R185" t="s">
        <v>72</v>
      </c>
      <c r="S185">
        <v>0.8</v>
      </c>
      <c r="T185" t="s">
        <v>65</v>
      </c>
      <c r="U185" t="s">
        <v>66</v>
      </c>
      <c r="V185" t="s">
        <v>73</v>
      </c>
      <c r="W185" t="s">
        <v>33</v>
      </c>
      <c r="X185" t="s">
        <v>44</v>
      </c>
      <c r="Y185" t="s">
        <v>309</v>
      </c>
      <c r="Z185" t="s">
        <v>80</v>
      </c>
      <c r="AA185" t="s">
        <v>400</v>
      </c>
      <c r="AB185">
        <v>0</v>
      </c>
      <c r="AD185" t="s">
        <v>44</v>
      </c>
      <c r="AE185" s="40">
        <v>43220</v>
      </c>
      <c r="AG185" t="s">
        <v>1924</v>
      </c>
    </row>
    <row r="186" spans="1:33" hidden="1">
      <c r="A186">
        <v>298</v>
      </c>
      <c r="B186" t="s">
        <v>56</v>
      </c>
      <c r="C186" t="s">
        <v>25</v>
      </c>
      <c r="D186" t="s">
        <v>26</v>
      </c>
      <c r="E186" t="s">
        <v>27</v>
      </c>
      <c r="F186">
        <v>2016</v>
      </c>
      <c r="G186">
        <v>119</v>
      </c>
      <c r="H186" t="s">
        <v>677</v>
      </c>
      <c r="I186">
        <v>1</v>
      </c>
      <c r="J186" t="s">
        <v>28</v>
      </c>
      <c r="K186" t="s">
        <v>58</v>
      </c>
      <c r="L186" t="s">
        <v>30</v>
      </c>
      <c r="M186" t="s">
        <v>342</v>
      </c>
      <c r="N186" t="s">
        <v>678</v>
      </c>
      <c r="O186" t="s">
        <v>403</v>
      </c>
      <c r="P186" t="s">
        <v>679</v>
      </c>
      <c r="Q186" t="s">
        <v>71</v>
      </c>
      <c r="R186" t="s">
        <v>72</v>
      </c>
      <c r="S186">
        <v>100</v>
      </c>
      <c r="T186" t="s">
        <v>596</v>
      </c>
      <c r="U186" t="s">
        <v>66</v>
      </c>
      <c r="V186" t="s">
        <v>411</v>
      </c>
      <c r="W186" t="s">
        <v>33</v>
      </c>
      <c r="X186" t="s">
        <v>44</v>
      </c>
      <c r="Y186" t="s">
        <v>1753</v>
      </c>
      <c r="Z186" t="s">
        <v>1754</v>
      </c>
      <c r="AA186" t="s">
        <v>400</v>
      </c>
      <c r="AB186">
        <v>100</v>
      </c>
      <c r="AC186">
        <v>100</v>
      </c>
      <c r="AD186" t="s">
        <v>34</v>
      </c>
      <c r="AE186" s="40">
        <v>43069</v>
      </c>
      <c r="AF186" t="s">
        <v>1755</v>
      </c>
      <c r="AG186" t="s">
        <v>1885</v>
      </c>
    </row>
    <row r="187" spans="1:33" hidden="1">
      <c r="A187">
        <v>299</v>
      </c>
      <c r="B187" t="s">
        <v>56</v>
      </c>
      <c r="C187" t="s">
        <v>25</v>
      </c>
      <c r="D187" t="s">
        <v>26</v>
      </c>
      <c r="E187" t="s">
        <v>27</v>
      </c>
      <c r="F187">
        <v>2016</v>
      </c>
      <c r="G187">
        <v>119</v>
      </c>
      <c r="H187" t="s">
        <v>677</v>
      </c>
      <c r="I187">
        <v>2</v>
      </c>
      <c r="J187" t="s">
        <v>28</v>
      </c>
      <c r="K187" t="s">
        <v>58</v>
      </c>
      <c r="L187" t="s">
        <v>30</v>
      </c>
      <c r="M187" t="s">
        <v>342</v>
      </c>
      <c r="N187" t="s">
        <v>678</v>
      </c>
      <c r="O187" t="s">
        <v>446</v>
      </c>
      <c r="P187" t="s">
        <v>70</v>
      </c>
      <c r="Q187" t="s">
        <v>71</v>
      </c>
      <c r="R187" t="s">
        <v>72</v>
      </c>
      <c r="S187">
        <v>0.8</v>
      </c>
      <c r="T187" t="s">
        <v>65</v>
      </c>
      <c r="U187" t="s">
        <v>66</v>
      </c>
      <c r="V187" t="s">
        <v>73</v>
      </c>
      <c r="W187" t="s">
        <v>33</v>
      </c>
      <c r="X187" t="s">
        <v>44</v>
      </c>
      <c r="Y187" t="s">
        <v>309</v>
      </c>
      <c r="Z187" t="s">
        <v>80</v>
      </c>
      <c r="AA187" t="s">
        <v>400</v>
      </c>
      <c r="AB187">
        <v>0</v>
      </c>
      <c r="AD187" t="s">
        <v>44</v>
      </c>
      <c r="AE187" s="40">
        <v>43220</v>
      </c>
      <c r="AG187" t="s">
        <v>1924</v>
      </c>
    </row>
    <row r="188" spans="1:33" hidden="1">
      <c r="A188">
        <v>300</v>
      </c>
      <c r="B188" t="s">
        <v>56</v>
      </c>
      <c r="C188" t="s">
        <v>25</v>
      </c>
      <c r="D188" t="s">
        <v>26</v>
      </c>
      <c r="E188" t="s">
        <v>27</v>
      </c>
      <c r="F188">
        <v>2016</v>
      </c>
      <c r="G188">
        <v>119</v>
      </c>
      <c r="H188" t="s">
        <v>680</v>
      </c>
      <c r="I188">
        <v>1</v>
      </c>
      <c r="J188" t="s">
        <v>28</v>
      </c>
      <c r="K188" t="s">
        <v>58</v>
      </c>
      <c r="L188" t="s">
        <v>30</v>
      </c>
      <c r="M188" t="s">
        <v>342</v>
      </c>
      <c r="N188" t="s">
        <v>681</v>
      </c>
      <c r="O188" t="s">
        <v>590</v>
      </c>
      <c r="P188" t="s">
        <v>679</v>
      </c>
      <c r="Q188" t="s">
        <v>71</v>
      </c>
      <c r="R188" t="s">
        <v>72</v>
      </c>
      <c r="S188">
        <v>100</v>
      </c>
      <c r="T188" t="s">
        <v>596</v>
      </c>
      <c r="U188" t="s">
        <v>66</v>
      </c>
      <c r="V188" t="s">
        <v>411</v>
      </c>
      <c r="W188" t="s">
        <v>33</v>
      </c>
      <c r="X188" t="s">
        <v>44</v>
      </c>
      <c r="Y188" t="s">
        <v>1753</v>
      </c>
      <c r="Z188" t="s">
        <v>1754</v>
      </c>
      <c r="AA188" t="s">
        <v>400</v>
      </c>
      <c r="AB188">
        <v>100</v>
      </c>
      <c r="AC188">
        <v>100</v>
      </c>
      <c r="AD188" t="s">
        <v>34</v>
      </c>
      <c r="AE188" s="40">
        <v>43069</v>
      </c>
      <c r="AF188" t="s">
        <v>1755</v>
      </c>
      <c r="AG188" t="s">
        <v>1885</v>
      </c>
    </row>
    <row r="189" spans="1:33" hidden="1">
      <c r="A189">
        <v>301</v>
      </c>
      <c r="B189" t="s">
        <v>56</v>
      </c>
      <c r="C189" t="s">
        <v>25</v>
      </c>
      <c r="D189" t="s">
        <v>26</v>
      </c>
      <c r="E189" t="s">
        <v>27</v>
      </c>
      <c r="F189">
        <v>2016</v>
      </c>
      <c r="G189">
        <v>119</v>
      </c>
      <c r="H189" t="s">
        <v>680</v>
      </c>
      <c r="I189">
        <v>2</v>
      </c>
      <c r="J189" t="s">
        <v>28</v>
      </c>
      <c r="K189" t="s">
        <v>58</v>
      </c>
      <c r="L189" t="s">
        <v>30</v>
      </c>
      <c r="M189" t="s">
        <v>342</v>
      </c>
      <c r="N189" t="s">
        <v>681</v>
      </c>
      <c r="O189" t="s">
        <v>446</v>
      </c>
      <c r="P189" t="s">
        <v>70</v>
      </c>
      <c r="Q189" t="s">
        <v>71</v>
      </c>
      <c r="R189" t="s">
        <v>72</v>
      </c>
      <c r="S189">
        <v>0.8</v>
      </c>
      <c r="T189" t="s">
        <v>65</v>
      </c>
      <c r="U189" t="s">
        <v>66</v>
      </c>
      <c r="V189" t="s">
        <v>73</v>
      </c>
      <c r="W189" t="s">
        <v>33</v>
      </c>
      <c r="X189" t="s">
        <v>44</v>
      </c>
      <c r="Y189" t="s">
        <v>309</v>
      </c>
      <c r="Z189" t="s">
        <v>80</v>
      </c>
      <c r="AA189" t="s">
        <v>400</v>
      </c>
      <c r="AB189">
        <v>0</v>
      </c>
      <c r="AD189" t="s">
        <v>44</v>
      </c>
      <c r="AE189" s="40">
        <v>43220</v>
      </c>
      <c r="AG189" t="s">
        <v>1924</v>
      </c>
    </row>
    <row r="190" spans="1:33" hidden="1">
      <c r="A190">
        <v>302</v>
      </c>
      <c r="B190" t="s">
        <v>56</v>
      </c>
      <c r="C190" t="s">
        <v>25</v>
      </c>
      <c r="D190" t="s">
        <v>26</v>
      </c>
      <c r="E190" t="s">
        <v>27</v>
      </c>
      <c r="F190">
        <v>2016</v>
      </c>
      <c r="G190">
        <v>119</v>
      </c>
      <c r="H190" t="s">
        <v>682</v>
      </c>
      <c r="I190">
        <v>1</v>
      </c>
      <c r="J190" t="s">
        <v>28</v>
      </c>
      <c r="K190" t="s">
        <v>58</v>
      </c>
      <c r="L190" t="s">
        <v>30</v>
      </c>
      <c r="M190" t="s">
        <v>342</v>
      </c>
      <c r="N190" t="s">
        <v>683</v>
      </c>
      <c r="O190" t="s">
        <v>684</v>
      </c>
      <c r="P190" t="s">
        <v>685</v>
      </c>
      <c r="Q190" t="s">
        <v>569</v>
      </c>
      <c r="R190" t="s">
        <v>686</v>
      </c>
      <c r="S190">
        <v>100</v>
      </c>
      <c r="T190" t="s">
        <v>662</v>
      </c>
      <c r="U190" t="s">
        <v>282</v>
      </c>
      <c r="V190" t="s">
        <v>411</v>
      </c>
      <c r="W190" t="s">
        <v>33</v>
      </c>
      <c r="X190" t="s">
        <v>44</v>
      </c>
      <c r="Y190" t="s">
        <v>1767</v>
      </c>
      <c r="Z190" t="s">
        <v>1767</v>
      </c>
      <c r="AA190" t="s">
        <v>662</v>
      </c>
      <c r="AB190">
        <v>100</v>
      </c>
      <c r="AC190">
        <v>0</v>
      </c>
      <c r="AD190" t="s">
        <v>34</v>
      </c>
      <c r="AE190" s="40">
        <v>43100</v>
      </c>
      <c r="AF190" t="s">
        <v>1828</v>
      </c>
      <c r="AG190" t="s">
        <v>1789</v>
      </c>
    </row>
    <row r="191" spans="1:33" hidden="1">
      <c r="A191">
        <v>303</v>
      </c>
      <c r="B191" t="s">
        <v>56</v>
      </c>
      <c r="C191" t="s">
        <v>25</v>
      </c>
      <c r="D191" t="s">
        <v>26</v>
      </c>
      <c r="E191" t="s">
        <v>27</v>
      </c>
      <c r="F191">
        <v>2016</v>
      </c>
      <c r="G191">
        <v>119</v>
      </c>
      <c r="H191" t="s">
        <v>687</v>
      </c>
      <c r="I191">
        <v>1</v>
      </c>
      <c r="J191" t="s">
        <v>28</v>
      </c>
      <c r="K191" t="s">
        <v>58</v>
      </c>
      <c r="L191" t="s">
        <v>30</v>
      </c>
      <c r="M191" t="s">
        <v>342</v>
      </c>
      <c r="N191" t="s">
        <v>688</v>
      </c>
      <c r="O191" t="s">
        <v>689</v>
      </c>
      <c r="P191" t="s">
        <v>690</v>
      </c>
      <c r="Q191" t="s">
        <v>691</v>
      </c>
      <c r="R191" t="s">
        <v>692</v>
      </c>
      <c r="S191">
        <v>100</v>
      </c>
      <c r="T191" t="s">
        <v>693</v>
      </c>
      <c r="U191" t="s">
        <v>282</v>
      </c>
      <c r="V191" t="s">
        <v>675</v>
      </c>
      <c r="W191" t="s">
        <v>33</v>
      </c>
      <c r="X191" t="s">
        <v>44</v>
      </c>
      <c r="Y191" t="s">
        <v>1767</v>
      </c>
      <c r="Z191" t="s">
        <v>1767</v>
      </c>
      <c r="AA191" t="s">
        <v>662</v>
      </c>
      <c r="AB191">
        <v>100</v>
      </c>
      <c r="AC191">
        <v>1</v>
      </c>
      <c r="AD191" t="s">
        <v>34</v>
      </c>
      <c r="AE191" s="40">
        <v>43069</v>
      </c>
      <c r="AF191" t="s">
        <v>1755</v>
      </c>
      <c r="AG191" t="s">
        <v>1790</v>
      </c>
    </row>
    <row r="192" spans="1:33" hidden="1">
      <c r="A192">
        <v>305</v>
      </c>
      <c r="B192" t="s">
        <v>56</v>
      </c>
      <c r="C192" t="s">
        <v>25</v>
      </c>
      <c r="D192" t="s">
        <v>26</v>
      </c>
      <c r="E192" t="s">
        <v>27</v>
      </c>
      <c r="F192">
        <v>2016</v>
      </c>
      <c r="G192">
        <v>119</v>
      </c>
      <c r="H192" t="s">
        <v>694</v>
      </c>
      <c r="I192">
        <v>2</v>
      </c>
      <c r="J192" t="s">
        <v>28</v>
      </c>
      <c r="K192" t="s">
        <v>58</v>
      </c>
      <c r="L192" t="s">
        <v>30</v>
      </c>
      <c r="M192" t="s">
        <v>342</v>
      </c>
      <c r="N192" t="s">
        <v>695</v>
      </c>
      <c r="O192" t="s">
        <v>446</v>
      </c>
      <c r="P192" t="s">
        <v>70</v>
      </c>
      <c r="Q192" t="s">
        <v>71</v>
      </c>
      <c r="R192" t="s">
        <v>72</v>
      </c>
      <c r="S192">
        <v>0.8</v>
      </c>
      <c r="T192" t="s">
        <v>65</v>
      </c>
      <c r="U192" t="s">
        <v>66</v>
      </c>
      <c r="V192" t="s">
        <v>73</v>
      </c>
      <c r="W192" t="s">
        <v>33</v>
      </c>
      <c r="X192" t="s">
        <v>44</v>
      </c>
      <c r="Y192" t="s">
        <v>309</v>
      </c>
      <c r="Z192" t="s">
        <v>1754</v>
      </c>
      <c r="AA192" t="s">
        <v>400</v>
      </c>
      <c r="AB192">
        <v>100</v>
      </c>
      <c r="AC192">
        <v>100</v>
      </c>
      <c r="AD192" t="s">
        <v>34</v>
      </c>
      <c r="AE192" s="40">
        <v>43069</v>
      </c>
      <c r="AF192" t="s">
        <v>1755</v>
      </c>
      <c r="AG192" t="s">
        <v>1757</v>
      </c>
    </row>
    <row r="193" spans="1:33" hidden="1">
      <c r="A193">
        <v>306</v>
      </c>
      <c r="B193" t="s">
        <v>74</v>
      </c>
      <c r="C193" t="s">
        <v>25</v>
      </c>
      <c r="D193" t="s">
        <v>26</v>
      </c>
      <c r="E193" t="s">
        <v>27</v>
      </c>
      <c r="F193">
        <v>2017</v>
      </c>
      <c r="G193">
        <v>91</v>
      </c>
      <c r="H193" t="s">
        <v>696</v>
      </c>
      <c r="I193">
        <v>1</v>
      </c>
      <c r="J193" t="s">
        <v>28</v>
      </c>
      <c r="K193" t="s">
        <v>58</v>
      </c>
      <c r="L193" t="s">
        <v>30</v>
      </c>
      <c r="M193" t="s">
        <v>342</v>
      </c>
      <c r="N193" t="s">
        <v>697</v>
      </c>
      <c r="O193" t="s">
        <v>698</v>
      </c>
      <c r="P193" t="s">
        <v>451</v>
      </c>
      <c r="Q193" t="s">
        <v>453</v>
      </c>
      <c r="R193" t="s">
        <v>453</v>
      </c>
      <c r="S193">
        <v>1</v>
      </c>
      <c r="T193" t="s">
        <v>454</v>
      </c>
      <c r="U193" t="s">
        <v>81</v>
      </c>
      <c r="V193" t="s">
        <v>364</v>
      </c>
      <c r="W193" t="s">
        <v>33</v>
      </c>
      <c r="X193" t="s">
        <v>44</v>
      </c>
      <c r="Y193" t="s">
        <v>118</v>
      </c>
      <c r="Z193" t="s">
        <v>155</v>
      </c>
      <c r="AA193" t="s">
        <v>454</v>
      </c>
      <c r="AB193">
        <v>100</v>
      </c>
      <c r="AD193" t="s">
        <v>34</v>
      </c>
      <c r="AE193" s="40">
        <v>43222</v>
      </c>
      <c r="AF193" t="s">
        <v>1828</v>
      </c>
      <c r="AG193" t="s">
        <v>1863</v>
      </c>
    </row>
    <row r="194" spans="1:33">
      <c r="A194">
        <v>307</v>
      </c>
      <c r="B194" t="s">
        <v>74</v>
      </c>
      <c r="C194" t="s">
        <v>25</v>
      </c>
      <c r="D194" t="s">
        <v>26</v>
      </c>
      <c r="E194" t="s">
        <v>27</v>
      </c>
      <c r="F194">
        <v>2017</v>
      </c>
      <c r="G194">
        <v>91</v>
      </c>
      <c r="H194" t="s">
        <v>696</v>
      </c>
      <c r="I194">
        <v>2</v>
      </c>
      <c r="J194" t="s">
        <v>28</v>
      </c>
      <c r="K194" t="s">
        <v>58</v>
      </c>
      <c r="L194" t="s">
        <v>30</v>
      </c>
      <c r="M194" t="s">
        <v>342</v>
      </c>
      <c r="N194" t="s">
        <v>697</v>
      </c>
      <c r="O194" t="s">
        <v>699</v>
      </c>
      <c r="P194" t="s">
        <v>700</v>
      </c>
      <c r="Q194" t="s">
        <v>456</v>
      </c>
      <c r="R194" t="s">
        <v>635</v>
      </c>
      <c r="S194">
        <v>1</v>
      </c>
      <c r="T194" t="s">
        <v>454</v>
      </c>
      <c r="U194" t="s">
        <v>81</v>
      </c>
      <c r="V194" t="s">
        <v>701</v>
      </c>
      <c r="W194" t="s">
        <v>2090</v>
      </c>
      <c r="X194" t="s">
        <v>44</v>
      </c>
      <c r="Y194" t="s">
        <v>118</v>
      </c>
      <c r="Z194" t="s">
        <v>155</v>
      </c>
      <c r="AA194" t="s">
        <v>454</v>
      </c>
      <c r="AB194">
        <v>100</v>
      </c>
      <c r="AD194" t="s">
        <v>34</v>
      </c>
      <c r="AE194" s="40">
        <v>43222</v>
      </c>
      <c r="AF194" t="s">
        <v>1828</v>
      </c>
      <c r="AG194" t="s">
        <v>1932</v>
      </c>
    </row>
    <row r="195" spans="1:33">
      <c r="A195">
        <v>308</v>
      </c>
      <c r="B195" t="s">
        <v>74</v>
      </c>
      <c r="C195" t="s">
        <v>25</v>
      </c>
      <c r="D195" t="s">
        <v>26</v>
      </c>
      <c r="E195" t="s">
        <v>27</v>
      </c>
      <c r="F195">
        <v>2017</v>
      </c>
      <c r="G195">
        <v>91</v>
      </c>
      <c r="H195" t="s">
        <v>696</v>
      </c>
      <c r="I195">
        <v>3</v>
      </c>
      <c r="J195" t="s">
        <v>28</v>
      </c>
      <c r="K195" t="s">
        <v>58</v>
      </c>
      <c r="L195" t="s">
        <v>30</v>
      </c>
      <c r="M195" t="s">
        <v>342</v>
      </c>
      <c r="N195" t="s">
        <v>697</v>
      </c>
      <c r="O195" t="s">
        <v>702</v>
      </c>
      <c r="P195" t="s">
        <v>703</v>
      </c>
      <c r="Q195" t="s">
        <v>386</v>
      </c>
      <c r="R195" t="s">
        <v>387</v>
      </c>
      <c r="S195">
        <v>4</v>
      </c>
      <c r="T195" t="s">
        <v>388</v>
      </c>
      <c r="U195" t="s">
        <v>81</v>
      </c>
      <c r="V195" t="s">
        <v>389</v>
      </c>
      <c r="W195" t="s">
        <v>2090</v>
      </c>
      <c r="X195" t="s">
        <v>44</v>
      </c>
      <c r="Y195" t="s">
        <v>1753</v>
      </c>
      <c r="Z195" t="s">
        <v>1777</v>
      </c>
      <c r="AA195" t="s">
        <v>1778</v>
      </c>
      <c r="AB195">
        <v>0</v>
      </c>
      <c r="AD195" t="s">
        <v>44</v>
      </c>
      <c r="AE195" s="40">
        <v>43100</v>
      </c>
      <c r="AG195" t="s">
        <v>1776</v>
      </c>
    </row>
    <row r="196" spans="1:33">
      <c r="A196">
        <v>309</v>
      </c>
      <c r="B196" t="s">
        <v>74</v>
      </c>
      <c r="C196" t="s">
        <v>25</v>
      </c>
      <c r="D196" t="s">
        <v>26</v>
      </c>
      <c r="E196" t="s">
        <v>27</v>
      </c>
      <c r="F196">
        <v>2017</v>
      </c>
      <c r="G196">
        <v>91</v>
      </c>
      <c r="H196" t="s">
        <v>696</v>
      </c>
      <c r="I196">
        <v>4</v>
      </c>
      <c r="J196" t="s">
        <v>28</v>
      </c>
      <c r="K196" t="s">
        <v>58</v>
      </c>
      <c r="L196" t="s">
        <v>30</v>
      </c>
      <c r="M196" t="s">
        <v>342</v>
      </c>
      <c r="N196" t="s">
        <v>697</v>
      </c>
      <c r="O196" t="s">
        <v>384</v>
      </c>
      <c r="P196" t="s">
        <v>704</v>
      </c>
      <c r="Q196" t="s">
        <v>392</v>
      </c>
      <c r="R196" t="s">
        <v>705</v>
      </c>
      <c r="S196">
        <v>4</v>
      </c>
      <c r="T196" t="s">
        <v>388</v>
      </c>
      <c r="U196" t="s">
        <v>81</v>
      </c>
      <c r="V196" t="s">
        <v>389</v>
      </c>
      <c r="W196" t="s">
        <v>2090</v>
      </c>
      <c r="X196" t="s">
        <v>44</v>
      </c>
      <c r="Y196" t="s">
        <v>1753</v>
      </c>
      <c r="Z196" t="s">
        <v>1777</v>
      </c>
      <c r="AA196" t="s">
        <v>1778</v>
      </c>
      <c r="AB196">
        <v>0</v>
      </c>
      <c r="AD196" t="s">
        <v>44</v>
      </c>
      <c r="AE196" s="40">
        <v>43100</v>
      </c>
      <c r="AG196" t="s">
        <v>1776</v>
      </c>
    </row>
    <row r="197" spans="1:33" hidden="1">
      <c r="A197">
        <v>310</v>
      </c>
      <c r="B197" t="s">
        <v>24</v>
      </c>
      <c r="C197" t="s">
        <v>25</v>
      </c>
      <c r="D197" t="s">
        <v>26</v>
      </c>
      <c r="E197" t="s">
        <v>27</v>
      </c>
      <c r="F197">
        <v>2014</v>
      </c>
      <c r="G197">
        <v>811</v>
      </c>
      <c r="H197" t="s">
        <v>706</v>
      </c>
      <c r="I197">
        <v>1</v>
      </c>
      <c r="J197" t="s">
        <v>28</v>
      </c>
      <c r="K197" t="s">
        <v>29</v>
      </c>
      <c r="L197" t="s">
        <v>30</v>
      </c>
      <c r="M197" t="s">
        <v>31</v>
      </c>
      <c r="N197" t="s">
        <v>707</v>
      </c>
      <c r="O197" t="s">
        <v>708</v>
      </c>
      <c r="P197" t="s">
        <v>709</v>
      </c>
      <c r="Q197" t="s">
        <v>39</v>
      </c>
      <c r="R197" t="s">
        <v>710</v>
      </c>
      <c r="S197">
        <v>1</v>
      </c>
      <c r="T197" t="s">
        <v>41</v>
      </c>
      <c r="U197" t="s">
        <v>42</v>
      </c>
      <c r="V197" t="s">
        <v>53</v>
      </c>
      <c r="W197" t="s">
        <v>33</v>
      </c>
      <c r="X197" t="s">
        <v>44</v>
      </c>
      <c r="Y197" t="s">
        <v>1753</v>
      </c>
      <c r="Z197" t="s">
        <v>80</v>
      </c>
      <c r="AA197" t="s">
        <v>400</v>
      </c>
      <c r="AB197">
        <v>100</v>
      </c>
      <c r="AD197" t="s">
        <v>34</v>
      </c>
      <c r="AF197" t="s">
        <v>1828</v>
      </c>
      <c r="AG197" t="s">
        <v>1730</v>
      </c>
    </row>
    <row r="198" spans="1:33" hidden="1">
      <c r="A198">
        <v>311</v>
      </c>
      <c r="B198" t="s">
        <v>24</v>
      </c>
      <c r="C198" t="s">
        <v>25</v>
      </c>
      <c r="D198" t="s">
        <v>26</v>
      </c>
      <c r="E198" t="s">
        <v>27</v>
      </c>
      <c r="F198">
        <v>2014</v>
      </c>
      <c r="G198">
        <v>811</v>
      </c>
      <c r="H198" t="s">
        <v>706</v>
      </c>
      <c r="I198">
        <v>2</v>
      </c>
      <c r="J198" t="s">
        <v>28</v>
      </c>
      <c r="K198" t="s">
        <v>29</v>
      </c>
      <c r="L198" t="s">
        <v>30</v>
      </c>
      <c r="M198" t="s">
        <v>31</v>
      </c>
      <c r="N198" t="s">
        <v>707</v>
      </c>
      <c r="O198" t="s">
        <v>708</v>
      </c>
      <c r="P198" t="s">
        <v>711</v>
      </c>
      <c r="Q198" t="s">
        <v>712</v>
      </c>
      <c r="R198" t="s">
        <v>713</v>
      </c>
      <c r="S198">
        <v>1</v>
      </c>
      <c r="T198" t="s">
        <v>41</v>
      </c>
      <c r="U198" t="s">
        <v>42</v>
      </c>
      <c r="V198" t="s">
        <v>131</v>
      </c>
      <c r="W198" t="s">
        <v>33</v>
      </c>
      <c r="X198" t="s">
        <v>44</v>
      </c>
      <c r="Y198" t="s">
        <v>1753</v>
      </c>
      <c r="Z198" t="s">
        <v>80</v>
      </c>
      <c r="AA198" t="s">
        <v>400</v>
      </c>
      <c r="AB198">
        <v>100</v>
      </c>
      <c r="AD198" t="s">
        <v>34</v>
      </c>
      <c r="AF198" t="s">
        <v>1828</v>
      </c>
      <c r="AG198" t="s">
        <v>1730</v>
      </c>
    </row>
    <row r="199" spans="1:33" hidden="1">
      <c r="A199">
        <v>312</v>
      </c>
      <c r="B199" t="s">
        <v>24</v>
      </c>
      <c r="C199" t="s">
        <v>25</v>
      </c>
      <c r="D199" t="s">
        <v>26</v>
      </c>
      <c r="E199" t="s">
        <v>27</v>
      </c>
      <c r="F199">
        <v>2014</v>
      </c>
      <c r="G199">
        <v>811</v>
      </c>
      <c r="H199" t="s">
        <v>706</v>
      </c>
      <c r="I199">
        <v>3</v>
      </c>
      <c r="J199" t="s">
        <v>28</v>
      </c>
      <c r="K199" t="s">
        <v>29</v>
      </c>
      <c r="L199" t="s">
        <v>30</v>
      </c>
      <c r="M199" t="s">
        <v>31</v>
      </c>
      <c r="N199" t="s">
        <v>707</v>
      </c>
      <c r="O199" t="s">
        <v>708</v>
      </c>
      <c r="P199" t="s">
        <v>49</v>
      </c>
      <c r="Q199" t="s">
        <v>264</v>
      </c>
      <c r="R199" t="s">
        <v>51</v>
      </c>
      <c r="S199">
        <v>1</v>
      </c>
      <c r="T199" t="s">
        <v>265</v>
      </c>
      <c r="U199" t="s">
        <v>42</v>
      </c>
      <c r="V199" t="s">
        <v>53</v>
      </c>
      <c r="W199" t="s">
        <v>33</v>
      </c>
      <c r="X199" t="s">
        <v>44</v>
      </c>
      <c r="Y199" t="s">
        <v>1753</v>
      </c>
      <c r="Z199" t="s">
        <v>265</v>
      </c>
      <c r="AB199">
        <v>100</v>
      </c>
      <c r="AD199" t="s">
        <v>34</v>
      </c>
      <c r="AF199" t="s">
        <v>1828</v>
      </c>
      <c r="AG199" t="s">
        <v>1730</v>
      </c>
    </row>
    <row r="200" spans="1:33" hidden="1">
      <c r="A200">
        <v>313</v>
      </c>
      <c r="B200" t="s">
        <v>24</v>
      </c>
      <c r="C200" t="s">
        <v>25</v>
      </c>
      <c r="D200" t="s">
        <v>26</v>
      </c>
      <c r="E200" t="s">
        <v>27</v>
      </c>
      <c r="F200">
        <v>2014</v>
      </c>
      <c r="G200">
        <v>811</v>
      </c>
      <c r="H200" t="s">
        <v>706</v>
      </c>
      <c r="I200">
        <v>4</v>
      </c>
      <c r="J200" t="s">
        <v>28</v>
      </c>
      <c r="K200" t="s">
        <v>29</v>
      </c>
      <c r="L200" t="s">
        <v>30</v>
      </c>
      <c r="M200" t="s">
        <v>31</v>
      </c>
      <c r="N200" t="s">
        <v>707</v>
      </c>
      <c r="O200" t="s">
        <v>708</v>
      </c>
      <c r="P200" t="s">
        <v>54</v>
      </c>
      <c r="Q200" t="s">
        <v>39</v>
      </c>
      <c r="R200" t="s">
        <v>55</v>
      </c>
      <c r="S200">
        <v>1</v>
      </c>
      <c r="T200" t="s">
        <v>41</v>
      </c>
      <c r="U200" t="s">
        <v>42</v>
      </c>
      <c r="V200" t="s">
        <v>53</v>
      </c>
      <c r="W200" t="s">
        <v>33</v>
      </c>
      <c r="X200" t="s">
        <v>44</v>
      </c>
      <c r="Y200" t="s">
        <v>1753</v>
      </c>
      <c r="Z200" t="s">
        <v>80</v>
      </c>
      <c r="AA200" t="s">
        <v>400</v>
      </c>
      <c r="AB200">
        <v>100</v>
      </c>
      <c r="AD200" t="s">
        <v>34</v>
      </c>
      <c r="AF200" t="s">
        <v>1828</v>
      </c>
      <c r="AG200" t="s">
        <v>1730</v>
      </c>
    </row>
    <row r="201" spans="1:33" hidden="1">
      <c r="A201">
        <v>315</v>
      </c>
      <c r="B201" t="s">
        <v>24</v>
      </c>
      <c r="C201" t="s">
        <v>25</v>
      </c>
      <c r="D201" t="s">
        <v>26</v>
      </c>
      <c r="E201" t="s">
        <v>27</v>
      </c>
      <c r="F201">
        <v>2014</v>
      </c>
      <c r="G201">
        <v>816</v>
      </c>
      <c r="H201" t="s">
        <v>714</v>
      </c>
      <c r="I201">
        <v>1</v>
      </c>
      <c r="J201" t="s">
        <v>28</v>
      </c>
      <c r="K201" t="s">
        <v>58</v>
      </c>
      <c r="L201" t="s">
        <v>30</v>
      </c>
      <c r="M201" t="s">
        <v>31</v>
      </c>
      <c r="N201" t="s">
        <v>715</v>
      </c>
      <c r="O201" t="s">
        <v>716</v>
      </c>
      <c r="P201" t="s">
        <v>717</v>
      </c>
      <c r="Q201" t="s">
        <v>718</v>
      </c>
      <c r="R201" t="s">
        <v>719</v>
      </c>
      <c r="S201">
        <v>1</v>
      </c>
      <c r="T201" t="s">
        <v>720</v>
      </c>
      <c r="U201" t="s">
        <v>721</v>
      </c>
      <c r="V201" t="s">
        <v>148</v>
      </c>
      <c r="W201" t="s">
        <v>33</v>
      </c>
      <c r="X201" t="s">
        <v>44</v>
      </c>
      <c r="Y201" t="s">
        <v>1753</v>
      </c>
      <c r="Z201" t="s">
        <v>281</v>
      </c>
      <c r="AA201" t="s">
        <v>1334</v>
      </c>
      <c r="AB201">
        <v>100</v>
      </c>
      <c r="AD201" t="s">
        <v>34</v>
      </c>
      <c r="AF201" t="s">
        <v>1828</v>
      </c>
      <c r="AG201" t="s">
        <v>1733</v>
      </c>
    </row>
    <row r="202" spans="1:33" hidden="1">
      <c r="A202">
        <v>316</v>
      </c>
      <c r="B202" t="s">
        <v>24</v>
      </c>
      <c r="C202" t="s">
        <v>25</v>
      </c>
      <c r="D202" t="s">
        <v>26</v>
      </c>
      <c r="E202" t="s">
        <v>27</v>
      </c>
      <c r="F202">
        <v>2014</v>
      </c>
      <c r="G202">
        <v>816</v>
      </c>
      <c r="H202" t="s">
        <v>714</v>
      </c>
      <c r="I202">
        <v>2</v>
      </c>
      <c r="J202" t="s">
        <v>28</v>
      </c>
      <c r="K202" t="s">
        <v>58</v>
      </c>
      <c r="L202" t="s">
        <v>30</v>
      </c>
      <c r="M202" t="s">
        <v>31</v>
      </c>
      <c r="N202" t="s">
        <v>715</v>
      </c>
      <c r="O202" t="s">
        <v>716</v>
      </c>
      <c r="P202" t="s">
        <v>722</v>
      </c>
      <c r="Q202" t="s">
        <v>723</v>
      </c>
      <c r="R202" t="s">
        <v>724</v>
      </c>
      <c r="S202">
        <v>1</v>
      </c>
      <c r="T202" t="s">
        <v>720</v>
      </c>
      <c r="U202" t="s">
        <v>721</v>
      </c>
      <c r="V202" t="s">
        <v>148</v>
      </c>
      <c r="W202" t="s">
        <v>33</v>
      </c>
      <c r="X202" t="s">
        <v>44</v>
      </c>
      <c r="Y202" t="s">
        <v>1753</v>
      </c>
      <c r="Z202" t="s">
        <v>281</v>
      </c>
      <c r="AA202" t="s">
        <v>1334</v>
      </c>
      <c r="AB202">
        <v>100</v>
      </c>
      <c r="AD202" t="s">
        <v>34</v>
      </c>
      <c r="AF202" t="s">
        <v>1828</v>
      </c>
      <c r="AG202" t="s">
        <v>1733</v>
      </c>
    </row>
    <row r="203" spans="1:33" hidden="1">
      <c r="A203">
        <v>317</v>
      </c>
      <c r="B203" t="s">
        <v>24</v>
      </c>
      <c r="C203" t="s">
        <v>25</v>
      </c>
      <c r="D203" t="s">
        <v>26</v>
      </c>
      <c r="E203" t="s">
        <v>27</v>
      </c>
      <c r="F203">
        <v>2014</v>
      </c>
      <c r="G203">
        <v>816</v>
      </c>
      <c r="H203" t="s">
        <v>714</v>
      </c>
      <c r="I203">
        <v>3</v>
      </c>
      <c r="J203" t="s">
        <v>28</v>
      </c>
      <c r="K203" t="s">
        <v>58</v>
      </c>
      <c r="L203" t="s">
        <v>30</v>
      </c>
      <c r="M203" t="s">
        <v>31</v>
      </c>
      <c r="N203" t="s">
        <v>715</v>
      </c>
      <c r="O203" t="s">
        <v>716</v>
      </c>
      <c r="P203" t="s">
        <v>725</v>
      </c>
      <c r="Q203" t="s">
        <v>723</v>
      </c>
      <c r="R203" t="s">
        <v>724</v>
      </c>
      <c r="S203">
        <v>1</v>
      </c>
      <c r="T203" t="s">
        <v>720</v>
      </c>
      <c r="U203" t="s">
        <v>721</v>
      </c>
      <c r="V203" t="s">
        <v>148</v>
      </c>
      <c r="W203" t="s">
        <v>33</v>
      </c>
      <c r="X203" t="s">
        <v>44</v>
      </c>
      <c r="Y203" t="s">
        <v>1753</v>
      </c>
      <c r="Z203" t="s">
        <v>281</v>
      </c>
      <c r="AA203" t="s">
        <v>1334</v>
      </c>
      <c r="AB203">
        <v>100</v>
      </c>
      <c r="AD203" t="s">
        <v>34</v>
      </c>
      <c r="AF203" t="s">
        <v>1828</v>
      </c>
      <c r="AG203" t="s">
        <v>1733</v>
      </c>
    </row>
    <row r="204" spans="1:33" hidden="1">
      <c r="A204">
        <v>318</v>
      </c>
      <c r="B204" t="s">
        <v>24</v>
      </c>
      <c r="C204" t="s">
        <v>25</v>
      </c>
      <c r="D204" t="s">
        <v>26</v>
      </c>
      <c r="E204" t="s">
        <v>27</v>
      </c>
      <c r="F204">
        <v>2014</v>
      </c>
      <c r="G204">
        <v>817</v>
      </c>
      <c r="H204" t="s">
        <v>726</v>
      </c>
      <c r="I204">
        <v>1</v>
      </c>
      <c r="J204" t="s">
        <v>28</v>
      </c>
      <c r="K204" t="s">
        <v>58</v>
      </c>
      <c r="L204" t="s">
        <v>30</v>
      </c>
      <c r="M204" t="s">
        <v>31</v>
      </c>
      <c r="N204" t="s">
        <v>727</v>
      </c>
      <c r="O204" t="s">
        <v>716</v>
      </c>
      <c r="P204" t="s">
        <v>728</v>
      </c>
      <c r="Q204" t="s">
        <v>718</v>
      </c>
      <c r="R204" t="s">
        <v>719</v>
      </c>
      <c r="S204">
        <v>1</v>
      </c>
      <c r="T204" t="s">
        <v>720</v>
      </c>
      <c r="U204" t="s">
        <v>721</v>
      </c>
      <c r="V204" t="s">
        <v>148</v>
      </c>
      <c r="W204" t="s">
        <v>33</v>
      </c>
      <c r="X204" t="s">
        <v>44</v>
      </c>
      <c r="Y204" t="s">
        <v>1753</v>
      </c>
      <c r="Z204" t="s">
        <v>281</v>
      </c>
      <c r="AA204" t="s">
        <v>1334</v>
      </c>
      <c r="AB204">
        <v>100</v>
      </c>
      <c r="AD204" t="s">
        <v>34</v>
      </c>
      <c r="AF204" t="s">
        <v>1828</v>
      </c>
      <c r="AG204" t="s">
        <v>1733</v>
      </c>
    </row>
    <row r="205" spans="1:33" hidden="1">
      <c r="A205">
        <v>319</v>
      </c>
      <c r="B205" t="s">
        <v>24</v>
      </c>
      <c r="C205" t="s">
        <v>25</v>
      </c>
      <c r="D205" t="s">
        <v>26</v>
      </c>
      <c r="E205" t="s">
        <v>27</v>
      </c>
      <c r="F205">
        <v>2014</v>
      </c>
      <c r="G205">
        <v>817</v>
      </c>
      <c r="H205" t="s">
        <v>726</v>
      </c>
      <c r="I205">
        <v>2</v>
      </c>
      <c r="J205" t="s">
        <v>28</v>
      </c>
      <c r="K205" t="s">
        <v>58</v>
      </c>
      <c r="L205" t="s">
        <v>30</v>
      </c>
      <c r="M205" t="s">
        <v>31</v>
      </c>
      <c r="N205" t="s">
        <v>727</v>
      </c>
      <c r="O205" t="s">
        <v>716</v>
      </c>
      <c r="P205" t="s">
        <v>729</v>
      </c>
      <c r="Q205" t="s">
        <v>723</v>
      </c>
      <c r="R205" t="s">
        <v>724</v>
      </c>
      <c r="S205">
        <v>1</v>
      </c>
      <c r="T205" t="s">
        <v>720</v>
      </c>
      <c r="U205" t="s">
        <v>721</v>
      </c>
      <c r="V205" t="s">
        <v>148</v>
      </c>
      <c r="W205" t="s">
        <v>33</v>
      </c>
      <c r="X205" t="s">
        <v>44</v>
      </c>
      <c r="Y205" t="s">
        <v>1753</v>
      </c>
      <c r="Z205" t="s">
        <v>281</v>
      </c>
      <c r="AA205" t="s">
        <v>1334</v>
      </c>
      <c r="AB205">
        <v>100</v>
      </c>
      <c r="AD205" t="s">
        <v>34</v>
      </c>
      <c r="AF205" t="s">
        <v>1828</v>
      </c>
      <c r="AG205" t="s">
        <v>1733</v>
      </c>
    </row>
    <row r="206" spans="1:33" hidden="1">
      <c r="A206">
        <v>320</v>
      </c>
      <c r="B206" t="s">
        <v>24</v>
      </c>
      <c r="C206" t="s">
        <v>25</v>
      </c>
      <c r="D206" t="s">
        <v>26</v>
      </c>
      <c r="E206" t="s">
        <v>27</v>
      </c>
      <c r="F206">
        <v>2014</v>
      </c>
      <c r="G206">
        <v>817</v>
      </c>
      <c r="H206" t="s">
        <v>726</v>
      </c>
      <c r="I206">
        <v>3</v>
      </c>
      <c r="J206" t="s">
        <v>28</v>
      </c>
      <c r="K206" t="s">
        <v>58</v>
      </c>
      <c r="L206" t="s">
        <v>30</v>
      </c>
      <c r="M206" t="s">
        <v>31</v>
      </c>
      <c r="N206" t="s">
        <v>727</v>
      </c>
      <c r="O206" t="s">
        <v>716</v>
      </c>
      <c r="P206" t="s">
        <v>730</v>
      </c>
      <c r="Q206" t="s">
        <v>723</v>
      </c>
      <c r="R206" t="s">
        <v>724</v>
      </c>
      <c r="S206">
        <v>1</v>
      </c>
      <c r="T206" t="s">
        <v>720</v>
      </c>
      <c r="U206" t="s">
        <v>721</v>
      </c>
      <c r="V206" t="s">
        <v>148</v>
      </c>
      <c r="W206" t="s">
        <v>33</v>
      </c>
      <c r="X206" t="s">
        <v>44</v>
      </c>
      <c r="Y206" t="s">
        <v>1753</v>
      </c>
      <c r="Z206" t="s">
        <v>281</v>
      </c>
      <c r="AA206" t="s">
        <v>1334</v>
      </c>
      <c r="AB206">
        <v>100</v>
      </c>
      <c r="AD206" t="s">
        <v>34</v>
      </c>
      <c r="AF206" t="s">
        <v>1828</v>
      </c>
      <c r="AG206" t="s">
        <v>1733</v>
      </c>
    </row>
    <row r="207" spans="1:33" hidden="1">
      <c r="A207">
        <v>321</v>
      </c>
      <c r="B207" t="s">
        <v>24</v>
      </c>
      <c r="C207" t="s">
        <v>25</v>
      </c>
      <c r="D207" t="s">
        <v>26</v>
      </c>
      <c r="E207" t="s">
        <v>27</v>
      </c>
      <c r="F207">
        <v>2014</v>
      </c>
      <c r="G207">
        <v>818</v>
      </c>
      <c r="H207" t="s">
        <v>731</v>
      </c>
      <c r="I207">
        <v>1</v>
      </c>
      <c r="J207" t="s">
        <v>28</v>
      </c>
      <c r="K207" t="s">
        <v>58</v>
      </c>
      <c r="L207" t="s">
        <v>30</v>
      </c>
      <c r="M207" t="s">
        <v>31</v>
      </c>
      <c r="N207" t="s">
        <v>732</v>
      </c>
      <c r="O207" t="s">
        <v>733</v>
      </c>
      <c r="P207" t="s">
        <v>734</v>
      </c>
      <c r="Q207" t="s">
        <v>718</v>
      </c>
      <c r="R207" t="s">
        <v>735</v>
      </c>
      <c r="S207">
        <v>1</v>
      </c>
      <c r="T207" t="s">
        <v>323</v>
      </c>
      <c r="U207" t="s">
        <v>736</v>
      </c>
      <c r="V207" t="s">
        <v>737</v>
      </c>
      <c r="W207" t="s">
        <v>33</v>
      </c>
      <c r="X207" t="s">
        <v>44</v>
      </c>
      <c r="Y207" t="s">
        <v>323</v>
      </c>
      <c r="Z207" t="s">
        <v>323</v>
      </c>
      <c r="AB207">
        <v>100</v>
      </c>
      <c r="AD207" t="s">
        <v>34</v>
      </c>
      <c r="AF207" t="s">
        <v>1828</v>
      </c>
      <c r="AG207" t="s">
        <v>1733</v>
      </c>
    </row>
    <row r="208" spans="1:33" hidden="1">
      <c r="A208">
        <v>322</v>
      </c>
      <c r="B208" t="s">
        <v>24</v>
      </c>
      <c r="C208" t="s">
        <v>25</v>
      </c>
      <c r="D208" t="s">
        <v>26</v>
      </c>
      <c r="E208" t="s">
        <v>27</v>
      </c>
      <c r="F208">
        <v>2014</v>
      </c>
      <c r="G208">
        <v>812</v>
      </c>
      <c r="H208" t="s">
        <v>738</v>
      </c>
      <c r="I208">
        <v>1</v>
      </c>
      <c r="J208" t="s">
        <v>28</v>
      </c>
      <c r="K208" t="s">
        <v>29</v>
      </c>
      <c r="L208" t="s">
        <v>30</v>
      </c>
      <c r="M208" t="s">
        <v>31</v>
      </c>
      <c r="N208" t="s">
        <v>739</v>
      </c>
      <c r="O208" t="s">
        <v>740</v>
      </c>
      <c r="P208" t="s">
        <v>741</v>
      </c>
      <c r="Q208" t="s">
        <v>712</v>
      </c>
      <c r="R208" t="s">
        <v>742</v>
      </c>
      <c r="S208">
        <v>1</v>
      </c>
      <c r="T208" t="s">
        <v>720</v>
      </c>
      <c r="U208" t="s">
        <v>42</v>
      </c>
      <c r="V208" t="s">
        <v>743</v>
      </c>
      <c r="W208" t="s">
        <v>33</v>
      </c>
      <c r="X208" t="s">
        <v>44</v>
      </c>
      <c r="Y208" t="s">
        <v>1753</v>
      </c>
      <c r="Z208" t="s">
        <v>281</v>
      </c>
      <c r="AA208" t="s">
        <v>1334</v>
      </c>
      <c r="AB208">
        <v>100</v>
      </c>
      <c r="AD208" t="s">
        <v>34</v>
      </c>
      <c r="AF208" t="s">
        <v>1828</v>
      </c>
      <c r="AG208" t="s">
        <v>1736</v>
      </c>
    </row>
    <row r="209" spans="1:33" hidden="1">
      <c r="A209">
        <v>323</v>
      </c>
      <c r="B209" t="s">
        <v>24</v>
      </c>
      <c r="C209" t="s">
        <v>25</v>
      </c>
      <c r="D209" t="s">
        <v>26</v>
      </c>
      <c r="E209" t="s">
        <v>27</v>
      </c>
      <c r="F209">
        <v>2014</v>
      </c>
      <c r="G209">
        <v>813</v>
      </c>
      <c r="H209" t="s">
        <v>744</v>
      </c>
      <c r="I209">
        <v>1</v>
      </c>
      <c r="J209" t="s">
        <v>28</v>
      </c>
      <c r="K209" t="s">
        <v>29</v>
      </c>
      <c r="L209" t="s">
        <v>30</v>
      </c>
      <c r="M209" t="s">
        <v>31</v>
      </c>
      <c r="N209" t="s">
        <v>745</v>
      </c>
      <c r="O209" t="s">
        <v>746</v>
      </c>
      <c r="P209" t="s">
        <v>747</v>
      </c>
      <c r="Q209" t="s">
        <v>748</v>
      </c>
      <c r="R209" t="s">
        <v>749</v>
      </c>
      <c r="S209">
        <v>1</v>
      </c>
      <c r="T209" t="s">
        <v>750</v>
      </c>
      <c r="U209" t="s">
        <v>751</v>
      </c>
      <c r="V209" t="s">
        <v>53</v>
      </c>
      <c r="W209" t="s">
        <v>33</v>
      </c>
      <c r="X209" t="s">
        <v>44</v>
      </c>
      <c r="Y209" t="s">
        <v>1753</v>
      </c>
      <c r="Z209" t="s">
        <v>750</v>
      </c>
      <c r="AB209">
        <v>100</v>
      </c>
      <c r="AD209" t="s">
        <v>34</v>
      </c>
      <c r="AF209" t="s">
        <v>1828</v>
      </c>
      <c r="AG209" t="s">
        <v>1731</v>
      </c>
    </row>
    <row r="210" spans="1:33" hidden="1">
      <c r="A210">
        <v>324</v>
      </c>
      <c r="B210" t="s">
        <v>24</v>
      </c>
      <c r="C210" t="s">
        <v>25</v>
      </c>
      <c r="D210" t="s">
        <v>26</v>
      </c>
      <c r="E210" t="s">
        <v>27</v>
      </c>
      <c r="F210">
        <v>2014</v>
      </c>
      <c r="G210">
        <v>813</v>
      </c>
      <c r="H210" t="s">
        <v>744</v>
      </c>
      <c r="I210">
        <v>2</v>
      </c>
      <c r="J210" t="s">
        <v>28</v>
      </c>
      <c r="K210" t="s">
        <v>29</v>
      </c>
      <c r="L210" t="s">
        <v>30</v>
      </c>
      <c r="M210" t="s">
        <v>31</v>
      </c>
      <c r="N210" t="s">
        <v>745</v>
      </c>
      <c r="O210" t="s">
        <v>752</v>
      </c>
      <c r="P210" t="s">
        <v>753</v>
      </c>
      <c r="Q210" t="s">
        <v>130</v>
      </c>
      <c r="R210" t="s">
        <v>754</v>
      </c>
      <c r="S210">
        <v>1</v>
      </c>
      <c r="T210" t="s">
        <v>755</v>
      </c>
      <c r="U210" t="s">
        <v>42</v>
      </c>
      <c r="V210" t="s">
        <v>53</v>
      </c>
      <c r="W210" t="s">
        <v>33</v>
      </c>
      <c r="X210" t="s">
        <v>44</v>
      </c>
      <c r="Y210" t="s">
        <v>323</v>
      </c>
      <c r="Z210" t="s">
        <v>755</v>
      </c>
      <c r="AB210">
        <v>100</v>
      </c>
      <c r="AD210" t="s">
        <v>34</v>
      </c>
      <c r="AF210" t="s">
        <v>1828</v>
      </c>
      <c r="AG210" t="s">
        <v>1731</v>
      </c>
    </row>
    <row r="211" spans="1:33" hidden="1">
      <c r="A211">
        <v>325</v>
      </c>
      <c r="B211" t="s">
        <v>24</v>
      </c>
      <c r="C211" t="s">
        <v>25</v>
      </c>
      <c r="D211" t="s">
        <v>26</v>
      </c>
      <c r="E211" t="s">
        <v>27</v>
      </c>
      <c r="F211">
        <v>2014</v>
      </c>
      <c r="G211">
        <v>813</v>
      </c>
      <c r="H211" t="s">
        <v>744</v>
      </c>
      <c r="I211">
        <v>3</v>
      </c>
      <c r="J211" t="s">
        <v>28</v>
      </c>
      <c r="K211" t="s">
        <v>29</v>
      </c>
      <c r="L211" t="s">
        <v>30</v>
      </c>
      <c r="M211" t="s">
        <v>31</v>
      </c>
      <c r="N211" t="s">
        <v>745</v>
      </c>
      <c r="O211" t="s">
        <v>752</v>
      </c>
      <c r="P211" t="s">
        <v>753</v>
      </c>
      <c r="Q211" t="s">
        <v>130</v>
      </c>
      <c r="R211" t="s">
        <v>754</v>
      </c>
      <c r="S211">
        <v>1</v>
      </c>
      <c r="T211" t="s">
        <v>755</v>
      </c>
      <c r="U211" t="s">
        <v>42</v>
      </c>
      <c r="V211" t="s">
        <v>53</v>
      </c>
      <c r="W211" t="s">
        <v>33</v>
      </c>
      <c r="X211" t="s">
        <v>44</v>
      </c>
      <c r="Y211" t="s">
        <v>323</v>
      </c>
      <c r="Z211" t="s">
        <v>755</v>
      </c>
      <c r="AB211">
        <v>100</v>
      </c>
      <c r="AD211" t="s">
        <v>34</v>
      </c>
      <c r="AF211" t="s">
        <v>1828</v>
      </c>
      <c r="AG211" t="s">
        <v>1731</v>
      </c>
    </row>
    <row r="212" spans="1:33" hidden="1">
      <c r="A212">
        <v>326</v>
      </c>
      <c r="B212" t="s">
        <v>24</v>
      </c>
      <c r="C212" t="s">
        <v>25</v>
      </c>
      <c r="D212" t="s">
        <v>26</v>
      </c>
      <c r="E212" t="s">
        <v>27</v>
      </c>
      <c r="F212">
        <v>2014</v>
      </c>
      <c r="G212">
        <v>813</v>
      </c>
      <c r="H212" t="s">
        <v>744</v>
      </c>
      <c r="I212">
        <v>4</v>
      </c>
      <c r="J212" t="s">
        <v>28</v>
      </c>
      <c r="K212" t="s">
        <v>29</v>
      </c>
      <c r="L212" t="s">
        <v>30</v>
      </c>
      <c r="M212" t="s">
        <v>31</v>
      </c>
      <c r="N212" t="s">
        <v>745</v>
      </c>
      <c r="O212" t="s">
        <v>746</v>
      </c>
      <c r="P212" t="s">
        <v>747</v>
      </c>
      <c r="Q212" t="s">
        <v>748</v>
      </c>
      <c r="R212" t="s">
        <v>749</v>
      </c>
      <c r="S212">
        <v>1</v>
      </c>
      <c r="T212" t="s">
        <v>750</v>
      </c>
      <c r="U212" t="s">
        <v>751</v>
      </c>
      <c r="V212" t="s">
        <v>53</v>
      </c>
      <c r="W212" t="s">
        <v>33</v>
      </c>
      <c r="X212" t="s">
        <v>44</v>
      </c>
      <c r="Y212" t="s">
        <v>1753</v>
      </c>
      <c r="Z212" t="s">
        <v>750</v>
      </c>
      <c r="AB212">
        <v>100</v>
      </c>
      <c r="AD212" t="s">
        <v>34</v>
      </c>
      <c r="AF212" t="s">
        <v>1828</v>
      </c>
      <c r="AG212" t="s">
        <v>1731</v>
      </c>
    </row>
    <row r="213" spans="1:33" hidden="1">
      <c r="A213">
        <v>327</v>
      </c>
      <c r="B213" t="s">
        <v>24</v>
      </c>
      <c r="C213" t="s">
        <v>25</v>
      </c>
      <c r="D213" t="s">
        <v>26</v>
      </c>
      <c r="E213" t="s">
        <v>27</v>
      </c>
      <c r="F213">
        <v>2014</v>
      </c>
      <c r="G213">
        <v>813</v>
      </c>
      <c r="H213" t="s">
        <v>744</v>
      </c>
      <c r="I213">
        <v>5</v>
      </c>
      <c r="J213" t="s">
        <v>28</v>
      </c>
      <c r="K213" t="s">
        <v>29</v>
      </c>
      <c r="L213" t="s">
        <v>30</v>
      </c>
      <c r="M213" t="s">
        <v>31</v>
      </c>
      <c r="N213" t="s">
        <v>745</v>
      </c>
      <c r="O213" t="s">
        <v>756</v>
      </c>
      <c r="P213" t="s">
        <v>757</v>
      </c>
      <c r="Q213" t="s">
        <v>758</v>
      </c>
      <c r="R213" t="s">
        <v>759</v>
      </c>
      <c r="S213">
        <v>1</v>
      </c>
      <c r="T213" t="s">
        <v>41</v>
      </c>
      <c r="U213" t="s">
        <v>42</v>
      </c>
      <c r="V213" t="s">
        <v>53</v>
      </c>
      <c r="W213" t="s">
        <v>33</v>
      </c>
      <c r="X213" t="s">
        <v>44</v>
      </c>
      <c r="Y213" t="s">
        <v>1753</v>
      </c>
      <c r="Z213" t="s">
        <v>80</v>
      </c>
      <c r="AA213" t="s">
        <v>400</v>
      </c>
      <c r="AB213">
        <v>100</v>
      </c>
      <c r="AD213" t="s">
        <v>34</v>
      </c>
      <c r="AF213" t="s">
        <v>1828</v>
      </c>
      <c r="AG213" t="s">
        <v>1731</v>
      </c>
    </row>
    <row r="214" spans="1:33" hidden="1">
      <c r="A214">
        <v>328</v>
      </c>
      <c r="B214" t="s">
        <v>24</v>
      </c>
      <c r="C214" t="s">
        <v>25</v>
      </c>
      <c r="D214" t="s">
        <v>26</v>
      </c>
      <c r="E214" t="s">
        <v>27</v>
      </c>
      <c r="F214">
        <v>2014</v>
      </c>
      <c r="G214">
        <v>813</v>
      </c>
      <c r="H214" t="s">
        <v>744</v>
      </c>
      <c r="I214">
        <v>6</v>
      </c>
      <c r="J214" t="s">
        <v>28</v>
      </c>
      <c r="K214" t="s">
        <v>29</v>
      </c>
      <c r="L214" t="s">
        <v>30</v>
      </c>
      <c r="M214" t="s">
        <v>31</v>
      </c>
      <c r="N214" t="s">
        <v>745</v>
      </c>
      <c r="O214" t="s">
        <v>756</v>
      </c>
      <c r="P214" t="s">
        <v>760</v>
      </c>
      <c r="Q214" t="s">
        <v>761</v>
      </c>
      <c r="R214" t="s">
        <v>762</v>
      </c>
      <c r="S214">
        <v>1</v>
      </c>
      <c r="T214" t="s">
        <v>41</v>
      </c>
      <c r="U214" t="s">
        <v>42</v>
      </c>
      <c r="V214" t="s">
        <v>53</v>
      </c>
      <c r="W214" t="s">
        <v>33</v>
      </c>
      <c r="X214" t="s">
        <v>44</v>
      </c>
      <c r="Y214" t="s">
        <v>1753</v>
      </c>
      <c r="Z214" t="s">
        <v>80</v>
      </c>
      <c r="AA214" t="s">
        <v>400</v>
      </c>
      <c r="AB214">
        <v>100</v>
      </c>
      <c r="AD214" t="s">
        <v>34</v>
      </c>
      <c r="AF214" t="s">
        <v>1828</v>
      </c>
      <c r="AG214" t="s">
        <v>1731</v>
      </c>
    </row>
    <row r="215" spans="1:33" hidden="1">
      <c r="A215">
        <v>329</v>
      </c>
      <c r="B215" t="s">
        <v>24</v>
      </c>
      <c r="C215" t="s">
        <v>25</v>
      </c>
      <c r="D215" t="s">
        <v>26</v>
      </c>
      <c r="E215" t="s">
        <v>27</v>
      </c>
      <c r="F215">
        <v>2014</v>
      </c>
      <c r="G215">
        <v>819</v>
      </c>
      <c r="H215" t="s">
        <v>763</v>
      </c>
      <c r="I215">
        <v>1</v>
      </c>
      <c r="J215" t="s">
        <v>28</v>
      </c>
      <c r="K215" t="s">
        <v>58</v>
      </c>
      <c r="L215" t="s">
        <v>30</v>
      </c>
      <c r="M215" t="s">
        <v>31</v>
      </c>
      <c r="N215" t="s">
        <v>764</v>
      </c>
      <c r="O215" t="s">
        <v>765</v>
      </c>
      <c r="P215" t="s">
        <v>766</v>
      </c>
      <c r="Q215" t="s">
        <v>767</v>
      </c>
      <c r="R215" t="s">
        <v>768</v>
      </c>
      <c r="S215">
        <v>1</v>
      </c>
      <c r="T215" t="s">
        <v>720</v>
      </c>
      <c r="U215" t="s">
        <v>721</v>
      </c>
      <c r="V215" t="s">
        <v>769</v>
      </c>
      <c r="W215" t="s">
        <v>33</v>
      </c>
      <c r="X215" t="s">
        <v>44</v>
      </c>
      <c r="Y215" t="s">
        <v>1753</v>
      </c>
      <c r="Z215" t="s">
        <v>281</v>
      </c>
      <c r="AA215" t="s">
        <v>1334</v>
      </c>
      <c r="AB215">
        <v>100</v>
      </c>
      <c r="AD215" t="s">
        <v>34</v>
      </c>
      <c r="AF215" t="s">
        <v>1828</v>
      </c>
      <c r="AG215" t="s">
        <v>1737</v>
      </c>
    </row>
    <row r="216" spans="1:33" hidden="1">
      <c r="A216">
        <v>330</v>
      </c>
      <c r="B216" t="s">
        <v>24</v>
      </c>
      <c r="C216" t="s">
        <v>25</v>
      </c>
      <c r="D216" t="s">
        <v>26</v>
      </c>
      <c r="E216" t="s">
        <v>27</v>
      </c>
      <c r="F216">
        <v>2014</v>
      </c>
      <c r="G216">
        <v>819</v>
      </c>
      <c r="H216" t="s">
        <v>763</v>
      </c>
      <c r="I216">
        <v>2</v>
      </c>
      <c r="J216" t="s">
        <v>28</v>
      </c>
      <c r="K216" t="s">
        <v>58</v>
      </c>
      <c r="L216" t="s">
        <v>30</v>
      </c>
      <c r="M216" t="s">
        <v>31</v>
      </c>
      <c r="N216" t="s">
        <v>764</v>
      </c>
      <c r="O216" t="s">
        <v>765</v>
      </c>
      <c r="P216" t="s">
        <v>770</v>
      </c>
      <c r="Q216" t="s">
        <v>771</v>
      </c>
      <c r="R216" t="s">
        <v>772</v>
      </c>
      <c r="S216">
        <v>1</v>
      </c>
      <c r="T216" t="s">
        <v>773</v>
      </c>
      <c r="U216" t="s">
        <v>192</v>
      </c>
      <c r="V216" t="s">
        <v>193</v>
      </c>
      <c r="W216" t="s">
        <v>33</v>
      </c>
      <c r="X216" t="s">
        <v>44</v>
      </c>
      <c r="Y216" t="s">
        <v>1753</v>
      </c>
      <c r="Z216" t="s">
        <v>388</v>
      </c>
      <c r="AA216" t="s">
        <v>1915</v>
      </c>
      <c r="AB216">
        <v>100</v>
      </c>
      <c r="AD216" t="s">
        <v>34</v>
      </c>
      <c r="AF216" t="s">
        <v>1828</v>
      </c>
      <c r="AG216" t="s">
        <v>1737</v>
      </c>
    </row>
    <row r="217" spans="1:33" hidden="1">
      <c r="A217">
        <v>331</v>
      </c>
      <c r="B217" t="s">
        <v>24</v>
      </c>
      <c r="C217" t="s">
        <v>25</v>
      </c>
      <c r="D217" t="s">
        <v>26</v>
      </c>
      <c r="E217" t="s">
        <v>27</v>
      </c>
      <c r="F217">
        <v>2015</v>
      </c>
      <c r="G217">
        <v>108</v>
      </c>
      <c r="H217" t="s">
        <v>774</v>
      </c>
      <c r="I217">
        <v>1</v>
      </c>
      <c r="J217" t="s">
        <v>28</v>
      </c>
      <c r="K217" t="s">
        <v>58</v>
      </c>
      <c r="L217" t="s">
        <v>30</v>
      </c>
      <c r="M217" t="s">
        <v>59</v>
      </c>
      <c r="N217" t="s">
        <v>775</v>
      </c>
      <c r="O217" t="s">
        <v>135</v>
      </c>
      <c r="P217" t="s">
        <v>776</v>
      </c>
      <c r="Q217" t="s">
        <v>777</v>
      </c>
      <c r="R217" t="s">
        <v>778</v>
      </c>
      <c r="S217">
        <v>1</v>
      </c>
      <c r="T217" t="s">
        <v>139</v>
      </c>
      <c r="U217" t="s">
        <v>140</v>
      </c>
      <c r="V217" t="s">
        <v>140</v>
      </c>
      <c r="W217" t="s">
        <v>33</v>
      </c>
      <c r="X217" t="s">
        <v>44</v>
      </c>
      <c r="Y217" t="s">
        <v>118</v>
      </c>
      <c r="Z217" t="s">
        <v>155</v>
      </c>
      <c r="AA217" t="s">
        <v>454</v>
      </c>
      <c r="AB217">
        <v>100</v>
      </c>
      <c r="AD217" t="s">
        <v>34</v>
      </c>
      <c r="AF217" t="s">
        <v>1828</v>
      </c>
      <c r="AG217" t="s">
        <v>1730</v>
      </c>
    </row>
    <row r="218" spans="1:33" hidden="1">
      <c r="A218">
        <v>332</v>
      </c>
      <c r="B218" t="s">
        <v>24</v>
      </c>
      <c r="C218" t="s">
        <v>25</v>
      </c>
      <c r="D218" t="s">
        <v>26</v>
      </c>
      <c r="E218" t="s">
        <v>27</v>
      </c>
      <c r="F218">
        <v>2013</v>
      </c>
      <c r="G218">
        <v>808</v>
      </c>
      <c r="H218" t="s">
        <v>779</v>
      </c>
      <c r="I218">
        <v>1</v>
      </c>
      <c r="J218" t="s">
        <v>28</v>
      </c>
      <c r="K218" t="s">
        <v>58</v>
      </c>
      <c r="L218" t="s">
        <v>30</v>
      </c>
      <c r="M218" t="s">
        <v>31</v>
      </c>
      <c r="N218" t="s">
        <v>780</v>
      </c>
      <c r="O218" t="s">
        <v>781</v>
      </c>
      <c r="P218" t="s">
        <v>782</v>
      </c>
      <c r="Q218" t="s">
        <v>293</v>
      </c>
      <c r="R218" t="s">
        <v>783</v>
      </c>
      <c r="S218">
        <v>0.8</v>
      </c>
      <c r="T218" t="s">
        <v>118</v>
      </c>
      <c r="U218" t="s">
        <v>784</v>
      </c>
      <c r="V218" t="s">
        <v>785</v>
      </c>
      <c r="W218" t="s">
        <v>33</v>
      </c>
      <c r="X218" t="s">
        <v>44</v>
      </c>
      <c r="Y218" t="s">
        <v>118</v>
      </c>
      <c r="Z218" t="s">
        <v>118</v>
      </c>
      <c r="AB218">
        <v>100</v>
      </c>
      <c r="AD218" t="s">
        <v>34</v>
      </c>
      <c r="AF218" t="s">
        <v>1828</v>
      </c>
      <c r="AG218" t="s">
        <v>1730</v>
      </c>
    </row>
    <row r="219" spans="1:33" hidden="1">
      <c r="A219">
        <v>334</v>
      </c>
      <c r="B219" t="s">
        <v>24</v>
      </c>
      <c r="C219" t="s">
        <v>25</v>
      </c>
      <c r="D219" t="s">
        <v>26</v>
      </c>
      <c r="E219" t="s">
        <v>27</v>
      </c>
      <c r="F219">
        <v>2015</v>
      </c>
      <c r="G219">
        <v>108</v>
      </c>
      <c r="H219" t="s">
        <v>786</v>
      </c>
      <c r="I219">
        <v>1</v>
      </c>
      <c r="J219" t="s">
        <v>28</v>
      </c>
      <c r="K219" t="s">
        <v>58</v>
      </c>
      <c r="L219" t="s">
        <v>30</v>
      </c>
      <c r="M219" t="s">
        <v>59</v>
      </c>
      <c r="N219" t="s">
        <v>787</v>
      </c>
      <c r="O219" t="s">
        <v>788</v>
      </c>
      <c r="P219" t="s">
        <v>789</v>
      </c>
      <c r="Q219" t="s">
        <v>790</v>
      </c>
      <c r="R219" t="s">
        <v>791</v>
      </c>
      <c r="S219">
        <v>1</v>
      </c>
      <c r="T219" t="s">
        <v>792</v>
      </c>
      <c r="U219" t="s">
        <v>110</v>
      </c>
      <c r="V219" t="s">
        <v>793</v>
      </c>
      <c r="W219" t="s">
        <v>33</v>
      </c>
      <c r="X219" t="s">
        <v>44</v>
      </c>
      <c r="Y219" t="s">
        <v>1753</v>
      </c>
      <c r="Z219" t="s">
        <v>80</v>
      </c>
      <c r="AA219" t="s">
        <v>400</v>
      </c>
      <c r="AB219">
        <v>100</v>
      </c>
      <c r="AD219" t="s">
        <v>34</v>
      </c>
      <c r="AF219" t="s">
        <v>1828</v>
      </c>
      <c r="AG219" t="s">
        <v>1738</v>
      </c>
    </row>
    <row r="220" spans="1:33" hidden="1">
      <c r="A220">
        <v>341</v>
      </c>
      <c r="B220" t="s">
        <v>74</v>
      </c>
      <c r="C220" t="s">
        <v>25</v>
      </c>
      <c r="D220" t="s">
        <v>26</v>
      </c>
      <c r="E220" t="s">
        <v>27</v>
      </c>
      <c r="F220">
        <v>2017</v>
      </c>
      <c r="G220">
        <v>91</v>
      </c>
      <c r="H220" t="s">
        <v>794</v>
      </c>
      <c r="I220">
        <v>1</v>
      </c>
      <c r="J220" t="s">
        <v>28</v>
      </c>
      <c r="K220" t="s">
        <v>58</v>
      </c>
      <c r="L220" t="s">
        <v>795</v>
      </c>
      <c r="M220" t="s">
        <v>796</v>
      </c>
      <c r="N220" t="s">
        <v>797</v>
      </c>
      <c r="O220" t="s">
        <v>798</v>
      </c>
      <c r="P220" t="s">
        <v>799</v>
      </c>
      <c r="Q220" t="s">
        <v>800</v>
      </c>
      <c r="R220" t="s">
        <v>801</v>
      </c>
      <c r="S220">
        <v>1</v>
      </c>
      <c r="T220" t="s">
        <v>802</v>
      </c>
      <c r="U220" t="s">
        <v>81</v>
      </c>
      <c r="V220" t="s">
        <v>803</v>
      </c>
      <c r="W220" t="s">
        <v>33</v>
      </c>
      <c r="X220" t="s">
        <v>44</v>
      </c>
      <c r="Y220" t="s">
        <v>118</v>
      </c>
      <c r="Z220" t="s">
        <v>1791</v>
      </c>
      <c r="AA220" t="s">
        <v>1791</v>
      </c>
      <c r="AB220">
        <v>100</v>
      </c>
      <c r="AD220" t="s">
        <v>34</v>
      </c>
      <c r="AE220" s="40">
        <v>43222</v>
      </c>
      <c r="AF220" t="s">
        <v>1828</v>
      </c>
      <c r="AG220" t="s">
        <v>1854</v>
      </c>
    </row>
    <row r="221" spans="1:33" hidden="1">
      <c r="A221">
        <v>342</v>
      </c>
      <c r="B221" t="s">
        <v>74</v>
      </c>
      <c r="C221" t="s">
        <v>25</v>
      </c>
      <c r="D221" t="s">
        <v>26</v>
      </c>
      <c r="E221" t="s">
        <v>27</v>
      </c>
      <c r="F221">
        <v>2017</v>
      </c>
      <c r="G221">
        <v>91</v>
      </c>
      <c r="H221" t="s">
        <v>794</v>
      </c>
      <c r="I221">
        <v>2</v>
      </c>
      <c r="J221" t="s">
        <v>28</v>
      </c>
      <c r="K221" t="s">
        <v>58</v>
      </c>
      <c r="L221" t="s">
        <v>795</v>
      </c>
      <c r="M221" t="s">
        <v>796</v>
      </c>
      <c r="N221" t="s">
        <v>797</v>
      </c>
      <c r="O221" t="s">
        <v>798</v>
      </c>
      <c r="P221" t="s">
        <v>804</v>
      </c>
      <c r="Q221" t="s">
        <v>805</v>
      </c>
      <c r="R221" t="s">
        <v>712</v>
      </c>
      <c r="S221">
        <v>1</v>
      </c>
      <c r="T221" t="s">
        <v>806</v>
      </c>
      <c r="U221" t="s">
        <v>81</v>
      </c>
      <c r="V221" t="s">
        <v>807</v>
      </c>
      <c r="W221" t="s">
        <v>33</v>
      </c>
      <c r="X221" t="s">
        <v>44</v>
      </c>
      <c r="Y221" t="s">
        <v>1792</v>
      </c>
      <c r="Z221" t="s">
        <v>806</v>
      </c>
      <c r="AA221" t="s">
        <v>806</v>
      </c>
      <c r="AB221">
        <v>100</v>
      </c>
      <c r="AC221">
        <v>100</v>
      </c>
      <c r="AD221" t="s">
        <v>34</v>
      </c>
      <c r="AE221" s="40">
        <v>43100</v>
      </c>
      <c r="AF221" t="s">
        <v>1943</v>
      </c>
      <c r="AG221" t="s">
        <v>1793</v>
      </c>
    </row>
    <row r="222" spans="1:33" hidden="1">
      <c r="A222">
        <v>344</v>
      </c>
      <c r="B222" t="s">
        <v>74</v>
      </c>
      <c r="C222" t="s">
        <v>25</v>
      </c>
      <c r="D222" t="s">
        <v>26</v>
      </c>
      <c r="E222" t="s">
        <v>27</v>
      </c>
      <c r="F222">
        <v>2017</v>
      </c>
      <c r="G222">
        <v>91</v>
      </c>
      <c r="H222" t="s">
        <v>810</v>
      </c>
      <c r="I222">
        <v>1</v>
      </c>
      <c r="J222" t="s">
        <v>28</v>
      </c>
      <c r="K222" t="s">
        <v>58</v>
      </c>
      <c r="L222" t="s">
        <v>795</v>
      </c>
      <c r="M222" t="s">
        <v>796</v>
      </c>
      <c r="N222" t="s">
        <v>811</v>
      </c>
      <c r="O222" t="s">
        <v>812</v>
      </c>
      <c r="P222" t="s">
        <v>813</v>
      </c>
      <c r="Q222" t="s">
        <v>805</v>
      </c>
      <c r="R222" t="s">
        <v>712</v>
      </c>
      <c r="S222">
        <v>1</v>
      </c>
      <c r="T222" t="s">
        <v>806</v>
      </c>
      <c r="U222" t="s">
        <v>81</v>
      </c>
      <c r="V222" t="s">
        <v>807</v>
      </c>
      <c r="W222" t="s">
        <v>33</v>
      </c>
      <c r="X222" t="s">
        <v>44</v>
      </c>
      <c r="Y222" t="s">
        <v>1792</v>
      </c>
      <c r="Z222" t="s">
        <v>806</v>
      </c>
      <c r="AA222" t="s">
        <v>806</v>
      </c>
      <c r="AB222">
        <v>100</v>
      </c>
      <c r="AC222">
        <v>100</v>
      </c>
      <c r="AD222" t="s">
        <v>34</v>
      </c>
      <c r="AE222" s="40">
        <v>43100</v>
      </c>
      <c r="AF222" t="s">
        <v>1943</v>
      </c>
      <c r="AG222" t="s">
        <v>1794</v>
      </c>
    </row>
    <row r="223" spans="1:33" hidden="1">
      <c r="A223">
        <v>345</v>
      </c>
      <c r="B223" t="s">
        <v>74</v>
      </c>
      <c r="C223" t="s">
        <v>25</v>
      </c>
      <c r="D223" t="s">
        <v>26</v>
      </c>
      <c r="E223" t="s">
        <v>27</v>
      </c>
      <c r="F223">
        <v>2017</v>
      </c>
      <c r="G223">
        <v>91</v>
      </c>
      <c r="H223" t="s">
        <v>810</v>
      </c>
      <c r="I223">
        <v>2</v>
      </c>
      <c r="J223" t="s">
        <v>28</v>
      </c>
      <c r="K223" t="s">
        <v>58</v>
      </c>
      <c r="L223" t="s">
        <v>795</v>
      </c>
      <c r="M223" t="s">
        <v>796</v>
      </c>
      <c r="N223" t="s">
        <v>811</v>
      </c>
      <c r="O223" t="s">
        <v>812</v>
      </c>
      <c r="P223" t="s">
        <v>814</v>
      </c>
      <c r="Q223" t="s">
        <v>815</v>
      </c>
      <c r="R223" t="s">
        <v>816</v>
      </c>
      <c r="S223">
        <v>90</v>
      </c>
      <c r="T223" t="s">
        <v>806</v>
      </c>
      <c r="U223" t="s">
        <v>81</v>
      </c>
      <c r="V223" t="s">
        <v>807</v>
      </c>
      <c r="W223" t="s">
        <v>33</v>
      </c>
      <c r="X223" t="s">
        <v>44</v>
      </c>
      <c r="Y223" t="s">
        <v>1792</v>
      </c>
      <c r="Z223" t="s">
        <v>806</v>
      </c>
      <c r="AA223" t="s">
        <v>806</v>
      </c>
      <c r="AB223">
        <v>100</v>
      </c>
      <c r="AC223">
        <v>100</v>
      </c>
      <c r="AD223" t="s">
        <v>34</v>
      </c>
      <c r="AE223" s="40">
        <v>43100</v>
      </c>
      <c r="AF223" t="s">
        <v>1943</v>
      </c>
      <c r="AG223" t="s">
        <v>1955</v>
      </c>
    </row>
    <row r="224" spans="1:33" hidden="1">
      <c r="A224">
        <v>346</v>
      </c>
      <c r="B224" t="s">
        <v>24</v>
      </c>
      <c r="C224" t="s">
        <v>25</v>
      </c>
      <c r="D224" t="s">
        <v>26</v>
      </c>
      <c r="E224" t="s">
        <v>27</v>
      </c>
      <c r="F224">
        <v>2015</v>
      </c>
      <c r="G224">
        <v>108</v>
      </c>
      <c r="H224" t="s">
        <v>817</v>
      </c>
      <c r="I224">
        <v>1</v>
      </c>
      <c r="J224" t="s">
        <v>28</v>
      </c>
      <c r="K224" t="s">
        <v>58</v>
      </c>
      <c r="L224" t="s">
        <v>30</v>
      </c>
      <c r="M224" t="s">
        <v>59</v>
      </c>
      <c r="N224" t="s">
        <v>818</v>
      </c>
      <c r="O224" t="s">
        <v>819</v>
      </c>
      <c r="P224" t="s">
        <v>820</v>
      </c>
      <c r="Q224" t="s">
        <v>821</v>
      </c>
      <c r="R224" t="s">
        <v>822</v>
      </c>
      <c r="S224">
        <v>1</v>
      </c>
      <c r="T224" t="s">
        <v>823</v>
      </c>
      <c r="U224" t="s">
        <v>110</v>
      </c>
      <c r="V224" t="s">
        <v>111</v>
      </c>
      <c r="W224" t="s">
        <v>33</v>
      </c>
      <c r="X224" t="s">
        <v>44</v>
      </c>
      <c r="Y224" t="s">
        <v>118</v>
      </c>
      <c r="Z224" t="s">
        <v>1158</v>
      </c>
      <c r="AA224" t="s">
        <v>1799</v>
      </c>
      <c r="AB224">
        <v>100</v>
      </c>
      <c r="AD224" t="s">
        <v>34</v>
      </c>
      <c r="AF224" t="s">
        <v>1828</v>
      </c>
      <c r="AG224" t="s">
        <v>1738</v>
      </c>
    </row>
    <row r="225" spans="1:33" hidden="1">
      <c r="A225">
        <v>347</v>
      </c>
      <c r="B225" t="s">
        <v>24</v>
      </c>
      <c r="C225" t="s">
        <v>25</v>
      </c>
      <c r="D225" t="s">
        <v>26</v>
      </c>
      <c r="E225" t="s">
        <v>27</v>
      </c>
      <c r="F225">
        <v>2015</v>
      </c>
      <c r="G225">
        <v>108</v>
      </c>
      <c r="H225" t="s">
        <v>817</v>
      </c>
      <c r="I225">
        <v>2</v>
      </c>
      <c r="J225" t="s">
        <v>28</v>
      </c>
      <c r="K225" t="s">
        <v>58</v>
      </c>
      <c r="L225" t="s">
        <v>30</v>
      </c>
      <c r="M225" t="s">
        <v>59</v>
      </c>
      <c r="N225" t="s">
        <v>818</v>
      </c>
      <c r="O225" t="s">
        <v>819</v>
      </c>
      <c r="P225" t="s">
        <v>824</v>
      </c>
      <c r="Q225" t="s">
        <v>825</v>
      </c>
      <c r="R225" t="s">
        <v>826</v>
      </c>
      <c r="S225">
        <v>1</v>
      </c>
      <c r="T225" t="s">
        <v>118</v>
      </c>
      <c r="U225" t="s">
        <v>110</v>
      </c>
      <c r="V225" t="s">
        <v>111</v>
      </c>
      <c r="W225" t="s">
        <v>33</v>
      </c>
      <c r="X225" t="s">
        <v>44</v>
      </c>
      <c r="Y225" t="s">
        <v>118</v>
      </c>
      <c r="Z225" t="s">
        <v>118</v>
      </c>
      <c r="AB225">
        <v>100</v>
      </c>
      <c r="AD225" t="s">
        <v>34</v>
      </c>
      <c r="AF225" t="s">
        <v>1828</v>
      </c>
      <c r="AG225" t="s">
        <v>1736</v>
      </c>
    </row>
    <row r="226" spans="1:33" hidden="1">
      <c r="A226">
        <v>348</v>
      </c>
      <c r="B226" t="s">
        <v>24</v>
      </c>
      <c r="C226" t="s">
        <v>25</v>
      </c>
      <c r="D226" t="s">
        <v>26</v>
      </c>
      <c r="E226" t="s">
        <v>27</v>
      </c>
      <c r="F226">
        <v>2015</v>
      </c>
      <c r="G226">
        <v>108</v>
      </c>
      <c r="H226" t="s">
        <v>827</v>
      </c>
      <c r="I226">
        <v>1</v>
      </c>
      <c r="J226" t="s">
        <v>28</v>
      </c>
      <c r="K226" t="s">
        <v>58</v>
      </c>
      <c r="L226" t="s">
        <v>30</v>
      </c>
      <c r="M226" t="s">
        <v>59</v>
      </c>
      <c r="N226" t="s">
        <v>828</v>
      </c>
      <c r="O226" t="s">
        <v>829</v>
      </c>
      <c r="P226" t="s">
        <v>830</v>
      </c>
      <c r="Q226" t="s">
        <v>831</v>
      </c>
      <c r="R226" t="s">
        <v>712</v>
      </c>
      <c r="S226">
        <v>1</v>
      </c>
      <c r="T226" t="s">
        <v>80</v>
      </c>
      <c r="U226" t="s">
        <v>832</v>
      </c>
      <c r="V226" t="s">
        <v>833</v>
      </c>
      <c r="W226" t="s">
        <v>33</v>
      </c>
      <c r="X226" t="s">
        <v>44</v>
      </c>
      <c r="Y226" t="s">
        <v>1753</v>
      </c>
      <c r="Z226" t="s">
        <v>80</v>
      </c>
      <c r="AA226" t="s">
        <v>400</v>
      </c>
      <c r="AB226">
        <v>100</v>
      </c>
      <c r="AD226" t="s">
        <v>34</v>
      </c>
      <c r="AF226" t="s">
        <v>1828</v>
      </c>
      <c r="AG226" t="s">
        <v>1736</v>
      </c>
    </row>
    <row r="227" spans="1:33" hidden="1">
      <c r="A227">
        <v>354</v>
      </c>
      <c r="B227" t="s">
        <v>56</v>
      </c>
      <c r="C227" t="s">
        <v>25</v>
      </c>
      <c r="D227" t="s">
        <v>26</v>
      </c>
      <c r="E227" t="s">
        <v>27</v>
      </c>
      <c r="F227">
        <v>2016</v>
      </c>
      <c r="G227">
        <v>119</v>
      </c>
      <c r="H227" t="s">
        <v>836</v>
      </c>
      <c r="I227">
        <v>3</v>
      </c>
      <c r="J227" t="s">
        <v>28</v>
      </c>
      <c r="K227" t="s">
        <v>58</v>
      </c>
      <c r="L227" t="s">
        <v>30</v>
      </c>
      <c r="M227" t="s">
        <v>342</v>
      </c>
      <c r="N227" t="s">
        <v>837</v>
      </c>
      <c r="O227" t="s">
        <v>838</v>
      </c>
      <c r="P227" t="s">
        <v>839</v>
      </c>
      <c r="Q227" t="s">
        <v>612</v>
      </c>
      <c r="R227" t="s">
        <v>840</v>
      </c>
      <c r="S227">
        <v>1</v>
      </c>
      <c r="T227" t="s">
        <v>520</v>
      </c>
      <c r="U227" t="s">
        <v>291</v>
      </c>
      <c r="V227" t="s">
        <v>280</v>
      </c>
      <c r="W227" t="s">
        <v>33</v>
      </c>
      <c r="X227" t="s">
        <v>44</v>
      </c>
      <c r="Y227" t="s">
        <v>118</v>
      </c>
      <c r="Z227" t="s">
        <v>520</v>
      </c>
      <c r="AA227" t="s">
        <v>1786</v>
      </c>
      <c r="AB227">
        <v>100</v>
      </c>
      <c r="AC227">
        <v>100</v>
      </c>
      <c r="AD227" t="s">
        <v>34</v>
      </c>
      <c r="AE227" s="40">
        <v>43208</v>
      </c>
      <c r="AF227" t="s">
        <v>1828</v>
      </c>
      <c r="AG227" t="s">
        <v>1901</v>
      </c>
    </row>
    <row r="228" spans="1:33" hidden="1">
      <c r="A228">
        <v>362</v>
      </c>
      <c r="B228" t="s">
        <v>24</v>
      </c>
      <c r="C228" t="s">
        <v>25</v>
      </c>
      <c r="D228" t="s">
        <v>26</v>
      </c>
      <c r="E228" t="s">
        <v>27</v>
      </c>
      <c r="F228">
        <v>2015</v>
      </c>
      <c r="G228">
        <v>108</v>
      </c>
      <c r="H228" t="s">
        <v>841</v>
      </c>
      <c r="I228">
        <v>1</v>
      </c>
      <c r="J228" t="s">
        <v>28</v>
      </c>
      <c r="K228" t="s">
        <v>58</v>
      </c>
      <c r="L228" t="s">
        <v>30</v>
      </c>
      <c r="M228" t="s">
        <v>59</v>
      </c>
      <c r="N228" t="s">
        <v>842</v>
      </c>
      <c r="O228" t="s">
        <v>843</v>
      </c>
      <c r="P228" t="s">
        <v>844</v>
      </c>
      <c r="Q228" t="s">
        <v>845</v>
      </c>
      <c r="R228" t="s">
        <v>846</v>
      </c>
      <c r="S228">
        <v>1</v>
      </c>
      <c r="T228" t="s">
        <v>834</v>
      </c>
      <c r="U228" t="s">
        <v>110</v>
      </c>
      <c r="V228" t="s">
        <v>847</v>
      </c>
      <c r="W228" t="s">
        <v>33</v>
      </c>
      <c r="X228" t="s">
        <v>44</v>
      </c>
      <c r="Y228" t="s">
        <v>323</v>
      </c>
      <c r="Z228" t="s">
        <v>834</v>
      </c>
      <c r="AB228">
        <v>100</v>
      </c>
      <c r="AD228" t="s">
        <v>34</v>
      </c>
      <c r="AF228" t="s">
        <v>1828</v>
      </c>
      <c r="AG228" t="s">
        <v>1736</v>
      </c>
    </row>
    <row r="229" spans="1:33" hidden="1">
      <c r="A229">
        <v>363</v>
      </c>
      <c r="B229" t="s">
        <v>24</v>
      </c>
      <c r="C229" t="s">
        <v>25</v>
      </c>
      <c r="D229" t="s">
        <v>26</v>
      </c>
      <c r="E229" t="s">
        <v>27</v>
      </c>
      <c r="F229">
        <v>2015</v>
      </c>
      <c r="G229">
        <v>108</v>
      </c>
      <c r="H229" t="s">
        <v>841</v>
      </c>
      <c r="I229">
        <v>2</v>
      </c>
      <c r="J229" t="s">
        <v>28</v>
      </c>
      <c r="K229" t="s">
        <v>58</v>
      </c>
      <c r="L229" t="s">
        <v>30</v>
      </c>
      <c r="M229" t="s">
        <v>59</v>
      </c>
      <c r="N229" t="s">
        <v>842</v>
      </c>
      <c r="O229" t="s">
        <v>843</v>
      </c>
      <c r="P229" t="s">
        <v>848</v>
      </c>
      <c r="Q229" t="s">
        <v>849</v>
      </c>
      <c r="R229" t="s">
        <v>850</v>
      </c>
      <c r="S229">
        <v>1</v>
      </c>
      <c r="T229" t="s">
        <v>834</v>
      </c>
      <c r="U229" t="s">
        <v>110</v>
      </c>
      <c r="V229" t="s">
        <v>847</v>
      </c>
      <c r="W229" t="s">
        <v>33</v>
      </c>
      <c r="X229" t="s">
        <v>44</v>
      </c>
      <c r="Y229" t="s">
        <v>323</v>
      </c>
      <c r="Z229" t="s">
        <v>834</v>
      </c>
      <c r="AB229">
        <v>100</v>
      </c>
      <c r="AD229" t="s">
        <v>34</v>
      </c>
      <c r="AF229" t="s">
        <v>1828</v>
      </c>
      <c r="AG229" t="s">
        <v>1736</v>
      </c>
    </row>
    <row r="230" spans="1:33" hidden="1">
      <c r="A230">
        <v>366</v>
      </c>
      <c r="B230" t="s">
        <v>24</v>
      </c>
      <c r="C230" t="s">
        <v>25</v>
      </c>
      <c r="D230" t="s">
        <v>26</v>
      </c>
      <c r="E230" t="s">
        <v>27</v>
      </c>
      <c r="F230">
        <v>2015</v>
      </c>
      <c r="G230">
        <v>108</v>
      </c>
      <c r="H230" t="s">
        <v>852</v>
      </c>
      <c r="I230">
        <v>1</v>
      </c>
      <c r="J230" t="s">
        <v>28</v>
      </c>
      <c r="K230" t="s">
        <v>58</v>
      </c>
      <c r="L230" t="s">
        <v>30</v>
      </c>
      <c r="M230" t="s">
        <v>59</v>
      </c>
      <c r="N230" t="s">
        <v>853</v>
      </c>
      <c r="O230" t="s">
        <v>854</v>
      </c>
      <c r="P230" t="s">
        <v>855</v>
      </c>
      <c r="Q230" t="s">
        <v>856</v>
      </c>
      <c r="R230" t="s">
        <v>857</v>
      </c>
      <c r="S230">
        <v>1</v>
      </c>
      <c r="T230" t="s">
        <v>125</v>
      </c>
      <c r="U230" t="s">
        <v>110</v>
      </c>
      <c r="V230" t="s">
        <v>157</v>
      </c>
      <c r="W230" t="s">
        <v>33</v>
      </c>
      <c r="X230" t="s">
        <v>44</v>
      </c>
      <c r="Y230" t="s">
        <v>118</v>
      </c>
      <c r="Z230" t="s">
        <v>1564</v>
      </c>
      <c r="AA230" t="s">
        <v>454</v>
      </c>
      <c r="AB230">
        <v>100</v>
      </c>
      <c r="AD230" t="s">
        <v>34</v>
      </c>
      <c r="AF230" t="s">
        <v>1828</v>
      </c>
      <c r="AG230" t="s">
        <v>1736</v>
      </c>
    </row>
    <row r="231" spans="1:33" hidden="1">
      <c r="A231">
        <v>367</v>
      </c>
      <c r="B231" t="s">
        <v>24</v>
      </c>
      <c r="C231" t="s">
        <v>25</v>
      </c>
      <c r="D231" t="s">
        <v>26</v>
      </c>
      <c r="E231" t="s">
        <v>27</v>
      </c>
      <c r="F231">
        <v>2015</v>
      </c>
      <c r="G231">
        <v>108</v>
      </c>
      <c r="H231" t="s">
        <v>852</v>
      </c>
      <c r="I231">
        <v>2</v>
      </c>
      <c r="J231" t="s">
        <v>28</v>
      </c>
      <c r="K231" t="s">
        <v>58</v>
      </c>
      <c r="L231" t="s">
        <v>30</v>
      </c>
      <c r="M231" t="s">
        <v>59</v>
      </c>
      <c r="N231" t="s">
        <v>853</v>
      </c>
      <c r="O231" t="s">
        <v>854</v>
      </c>
      <c r="P231" t="s">
        <v>858</v>
      </c>
      <c r="Q231" t="s">
        <v>859</v>
      </c>
      <c r="R231" t="s">
        <v>860</v>
      </c>
      <c r="S231">
        <v>1</v>
      </c>
      <c r="T231" t="s">
        <v>125</v>
      </c>
      <c r="U231" t="s">
        <v>156</v>
      </c>
      <c r="V231" t="s">
        <v>861</v>
      </c>
      <c r="W231" t="s">
        <v>33</v>
      </c>
      <c r="X231" t="s">
        <v>44</v>
      </c>
      <c r="Y231" t="s">
        <v>118</v>
      </c>
      <c r="Z231" t="s">
        <v>1564</v>
      </c>
      <c r="AA231" t="s">
        <v>454</v>
      </c>
      <c r="AB231">
        <v>100</v>
      </c>
      <c r="AD231" t="s">
        <v>34</v>
      </c>
      <c r="AF231" t="s">
        <v>1828</v>
      </c>
      <c r="AG231" t="s">
        <v>1736</v>
      </c>
    </row>
    <row r="232" spans="1:33" hidden="1">
      <c r="A232">
        <v>368</v>
      </c>
      <c r="B232" t="s">
        <v>24</v>
      </c>
      <c r="C232" t="s">
        <v>25</v>
      </c>
      <c r="D232" t="s">
        <v>26</v>
      </c>
      <c r="E232" t="s">
        <v>27</v>
      </c>
      <c r="F232">
        <v>2015</v>
      </c>
      <c r="G232">
        <v>108</v>
      </c>
      <c r="H232" t="s">
        <v>862</v>
      </c>
      <c r="I232">
        <v>1</v>
      </c>
      <c r="J232" t="s">
        <v>28</v>
      </c>
      <c r="K232" t="s">
        <v>58</v>
      </c>
      <c r="L232" t="s">
        <v>30</v>
      </c>
      <c r="M232" t="s">
        <v>59</v>
      </c>
      <c r="N232" t="s">
        <v>863</v>
      </c>
      <c r="O232" t="s">
        <v>864</v>
      </c>
      <c r="P232" t="s">
        <v>865</v>
      </c>
      <c r="Q232" t="s">
        <v>866</v>
      </c>
      <c r="R232" t="s">
        <v>867</v>
      </c>
      <c r="S232">
        <v>1</v>
      </c>
      <c r="T232" t="s">
        <v>125</v>
      </c>
      <c r="U232" t="s">
        <v>110</v>
      </c>
      <c r="V232" t="s">
        <v>847</v>
      </c>
      <c r="W232" t="s">
        <v>33</v>
      </c>
      <c r="X232" t="s">
        <v>44</v>
      </c>
      <c r="Y232" t="s">
        <v>118</v>
      </c>
      <c r="Z232" t="s">
        <v>1564</v>
      </c>
      <c r="AA232" t="s">
        <v>454</v>
      </c>
      <c r="AB232">
        <v>100</v>
      </c>
      <c r="AD232" t="s">
        <v>34</v>
      </c>
      <c r="AF232" t="s">
        <v>1828</v>
      </c>
      <c r="AG232" t="s">
        <v>1736</v>
      </c>
    </row>
    <row r="233" spans="1:33" hidden="1">
      <c r="A233">
        <v>373</v>
      </c>
      <c r="B233" t="s">
        <v>24</v>
      </c>
      <c r="C233" t="s">
        <v>25</v>
      </c>
      <c r="D233" t="s">
        <v>26</v>
      </c>
      <c r="E233" t="s">
        <v>27</v>
      </c>
      <c r="F233">
        <v>2015</v>
      </c>
      <c r="G233">
        <v>108</v>
      </c>
      <c r="H233" t="s">
        <v>868</v>
      </c>
      <c r="I233">
        <v>3</v>
      </c>
      <c r="J233" t="s">
        <v>28</v>
      </c>
      <c r="K233" t="s">
        <v>58</v>
      </c>
      <c r="L233" t="s">
        <v>30</v>
      </c>
      <c r="M233" t="s">
        <v>59</v>
      </c>
      <c r="N233" t="s">
        <v>869</v>
      </c>
      <c r="O233" t="s">
        <v>870</v>
      </c>
      <c r="P233" t="s">
        <v>1956</v>
      </c>
      <c r="Q233" t="s">
        <v>835</v>
      </c>
      <c r="R233" t="s">
        <v>871</v>
      </c>
      <c r="S233">
        <v>1</v>
      </c>
      <c r="T233" t="s">
        <v>125</v>
      </c>
      <c r="U233" t="s">
        <v>110</v>
      </c>
      <c r="V233" t="s">
        <v>579</v>
      </c>
      <c r="W233" t="s">
        <v>33</v>
      </c>
      <c r="X233" t="s">
        <v>44</v>
      </c>
      <c r="Y233" t="s">
        <v>118</v>
      </c>
      <c r="Z233" t="s">
        <v>1564</v>
      </c>
      <c r="AA233" t="s">
        <v>454</v>
      </c>
      <c r="AB233">
        <v>100</v>
      </c>
      <c r="AD233" t="s">
        <v>34</v>
      </c>
      <c r="AF233" t="s">
        <v>1828</v>
      </c>
      <c r="AG233" t="s">
        <v>1925</v>
      </c>
    </row>
    <row r="234" spans="1:33" hidden="1">
      <c r="A234">
        <v>374</v>
      </c>
      <c r="B234" t="s">
        <v>24</v>
      </c>
      <c r="C234" t="s">
        <v>25</v>
      </c>
      <c r="D234" t="s">
        <v>26</v>
      </c>
      <c r="E234" t="s">
        <v>27</v>
      </c>
      <c r="F234">
        <v>2015</v>
      </c>
      <c r="G234">
        <v>108</v>
      </c>
      <c r="H234" t="s">
        <v>868</v>
      </c>
      <c r="I234">
        <v>4</v>
      </c>
      <c r="J234" t="s">
        <v>28</v>
      </c>
      <c r="K234" t="s">
        <v>58</v>
      </c>
      <c r="L234" t="s">
        <v>30</v>
      </c>
      <c r="M234" t="s">
        <v>59</v>
      </c>
      <c r="N234" t="s">
        <v>869</v>
      </c>
      <c r="O234" t="s">
        <v>872</v>
      </c>
      <c r="P234" t="s">
        <v>1957</v>
      </c>
      <c r="Q234" t="s">
        <v>835</v>
      </c>
      <c r="R234" t="s">
        <v>873</v>
      </c>
      <c r="S234">
        <v>1</v>
      </c>
      <c r="T234" t="s">
        <v>125</v>
      </c>
      <c r="U234" t="s">
        <v>110</v>
      </c>
      <c r="V234" t="s">
        <v>579</v>
      </c>
      <c r="W234" t="s">
        <v>33</v>
      </c>
      <c r="X234" t="s">
        <v>44</v>
      </c>
      <c r="Y234" t="s">
        <v>118</v>
      </c>
      <c r="Z234" t="s">
        <v>1564</v>
      </c>
      <c r="AA234" t="s">
        <v>454</v>
      </c>
      <c r="AB234">
        <v>100</v>
      </c>
      <c r="AD234" t="s">
        <v>34</v>
      </c>
      <c r="AF234" t="s">
        <v>1828</v>
      </c>
      <c r="AG234" t="s">
        <v>1925</v>
      </c>
    </row>
    <row r="235" spans="1:33" hidden="1">
      <c r="A235">
        <v>375</v>
      </c>
      <c r="B235" t="s">
        <v>24</v>
      </c>
      <c r="C235" t="s">
        <v>25</v>
      </c>
      <c r="D235" t="s">
        <v>26</v>
      </c>
      <c r="E235" t="s">
        <v>27</v>
      </c>
      <c r="F235">
        <v>2015</v>
      </c>
      <c r="G235">
        <v>108</v>
      </c>
      <c r="H235" t="s">
        <v>874</v>
      </c>
      <c r="I235">
        <v>1</v>
      </c>
      <c r="J235" t="s">
        <v>28</v>
      </c>
      <c r="K235" t="s">
        <v>58</v>
      </c>
      <c r="L235" t="s">
        <v>30</v>
      </c>
      <c r="M235" t="s">
        <v>59</v>
      </c>
      <c r="N235" t="s">
        <v>875</v>
      </c>
      <c r="O235" t="s">
        <v>876</v>
      </c>
      <c r="P235" t="s">
        <v>877</v>
      </c>
      <c r="Q235" t="s">
        <v>878</v>
      </c>
      <c r="R235" t="s">
        <v>879</v>
      </c>
      <c r="S235">
        <v>1</v>
      </c>
      <c r="T235" t="s">
        <v>880</v>
      </c>
      <c r="U235" t="s">
        <v>110</v>
      </c>
      <c r="V235" t="s">
        <v>861</v>
      </c>
      <c r="W235" t="s">
        <v>33</v>
      </c>
      <c r="X235" t="s">
        <v>44</v>
      </c>
      <c r="Y235" t="s">
        <v>1753</v>
      </c>
      <c r="Z235" t="s">
        <v>880</v>
      </c>
      <c r="AA235" t="s">
        <v>1334</v>
      </c>
      <c r="AB235">
        <v>100</v>
      </c>
      <c r="AD235" t="s">
        <v>34</v>
      </c>
      <c r="AF235" t="s">
        <v>1828</v>
      </c>
      <c r="AG235" t="s">
        <v>1736</v>
      </c>
    </row>
    <row r="236" spans="1:33" hidden="1">
      <c r="A236">
        <v>376</v>
      </c>
      <c r="B236" t="s">
        <v>24</v>
      </c>
      <c r="C236" t="s">
        <v>25</v>
      </c>
      <c r="D236" t="s">
        <v>26</v>
      </c>
      <c r="E236" t="s">
        <v>27</v>
      </c>
      <c r="F236">
        <v>2015</v>
      </c>
      <c r="G236">
        <v>108</v>
      </c>
      <c r="H236" t="s">
        <v>874</v>
      </c>
      <c r="I236">
        <v>2</v>
      </c>
      <c r="J236" t="s">
        <v>28</v>
      </c>
      <c r="K236" t="s">
        <v>58</v>
      </c>
      <c r="L236" t="s">
        <v>30</v>
      </c>
      <c r="M236" t="s">
        <v>59</v>
      </c>
      <c r="N236" t="s">
        <v>875</v>
      </c>
      <c r="O236" t="s">
        <v>876</v>
      </c>
      <c r="P236" t="s">
        <v>881</v>
      </c>
      <c r="Q236" t="s">
        <v>882</v>
      </c>
      <c r="R236" t="s">
        <v>883</v>
      </c>
      <c r="S236">
        <v>1</v>
      </c>
      <c r="T236" t="s">
        <v>880</v>
      </c>
      <c r="U236" t="s">
        <v>110</v>
      </c>
      <c r="V236" t="s">
        <v>861</v>
      </c>
      <c r="W236" t="s">
        <v>33</v>
      </c>
      <c r="X236" t="s">
        <v>44</v>
      </c>
      <c r="Y236" t="s">
        <v>1753</v>
      </c>
      <c r="Z236" t="s">
        <v>880</v>
      </c>
      <c r="AA236" t="s">
        <v>1334</v>
      </c>
      <c r="AB236">
        <v>100</v>
      </c>
      <c r="AD236" t="s">
        <v>34</v>
      </c>
      <c r="AF236" t="s">
        <v>1828</v>
      </c>
      <c r="AG236" t="s">
        <v>1736</v>
      </c>
    </row>
    <row r="237" spans="1:33" hidden="1">
      <c r="A237">
        <v>377</v>
      </c>
      <c r="B237" t="s">
        <v>24</v>
      </c>
      <c r="C237" t="s">
        <v>25</v>
      </c>
      <c r="D237" t="s">
        <v>26</v>
      </c>
      <c r="E237" t="s">
        <v>27</v>
      </c>
      <c r="F237">
        <v>2015</v>
      </c>
      <c r="G237">
        <v>108</v>
      </c>
      <c r="H237" t="s">
        <v>884</v>
      </c>
      <c r="I237">
        <v>1</v>
      </c>
      <c r="J237" t="s">
        <v>28</v>
      </c>
      <c r="K237" t="s">
        <v>58</v>
      </c>
      <c r="L237" t="s">
        <v>30</v>
      </c>
      <c r="M237" t="s">
        <v>59</v>
      </c>
      <c r="N237" t="s">
        <v>885</v>
      </c>
      <c r="O237" t="s">
        <v>886</v>
      </c>
      <c r="P237" t="s">
        <v>887</v>
      </c>
      <c r="Q237" t="s">
        <v>888</v>
      </c>
      <c r="R237" t="s">
        <v>889</v>
      </c>
      <c r="S237">
        <v>1</v>
      </c>
      <c r="T237" t="s">
        <v>890</v>
      </c>
      <c r="U237" t="s">
        <v>891</v>
      </c>
      <c r="V237" t="s">
        <v>847</v>
      </c>
      <c r="W237" t="s">
        <v>33</v>
      </c>
      <c r="X237" t="s">
        <v>44</v>
      </c>
      <c r="Y237" t="s">
        <v>890</v>
      </c>
      <c r="Z237" t="s">
        <v>890</v>
      </c>
      <c r="AB237">
        <v>100</v>
      </c>
      <c r="AD237" t="s">
        <v>34</v>
      </c>
      <c r="AF237" t="s">
        <v>1828</v>
      </c>
      <c r="AG237" t="s">
        <v>1733</v>
      </c>
    </row>
    <row r="238" spans="1:33" hidden="1">
      <c r="A238">
        <v>378</v>
      </c>
      <c r="B238" t="s">
        <v>24</v>
      </c>
      <c r="C238" t="s">
        <v>25</v>
      </c>
      <c r="D238" t="s">
        <v>26</v>
      </c>
      <c r="E238" t="s">
        <v>27</v>
      </c>
      <c r="F238">
        <v>2015</v>
      </c>
      <c r="G238">
        <v>108</v>
      </c>
      <c r="H238" t="s">
        <v>892</v>
      </c>
      <c r="I238">
        <v>1</v>
      </c>
      <c r="J238" t="s">
        <v>28</v>
      </c>
      <c r="K238" t="s">
        <v>58</v>
      </c>
      <c r="L238" t="s">
        <v>30</v>
      </c>
      <c r="M238" t="s">
        <v>59</v>
      </c>
      <c r="N238" t="s">
        <v>893</v>
      </c>
      <c r="O238" t="s">
        <v>894</v>
      </c>
      <c r="P238" t="s">
        <v>895</v>
      </c>
      <c r="Q238" t="s">
        <v>896</v>
      </c>
      <c r="R238" t="s">
        <v>897</v>
      </c>
      <c r="S238">
        <v>1</v>
      </c>
      <c r="T238" t="s">
        <v>898</v>
      </c>
      <c r="U238" t="s">
        <v>110</v>
      </c>
      <c r="V238" t="s">
        <v>847</v>
      </c>
      <c r="W238" t="s">
        <v>33</v>
      </c>
      <c r="X238" t="s">
        <v>44</v>
      </c>
      <c r="Y238" t="s">
        <v>323</v>
      </c>
      <c r="Z238" t="s">
        <v>898</v>
      </c>
      <c r="AB238">
        <v>100</v>
      </c>
      <c r="AD238" t="s">
        <v>34</v>
      </c>
      <c r="AF238" t="s">
        <v>1828</v>
      </c>
      <c r="AG238" t="s">
        <v>1739</v>
      </c>
    </row>
    <row r="239" spans="1:33" hidden="1">
      <c r="A239">
        <v>379</v>
      </c>
      <c r="B239" t="s">
        <v>24</v>
      </c>
      <c r="C239" t="s">
        <v>25</v>
      </c>
      <c r="D239" t="s">
        <v>26</v>
      </c>
      <c r="E239" t="s">
        <v>27</v>
      </c>
      <c r="F239">
        <v>2015</v>
      </c>
      <c r="G239">
        <v>108</v>
      </c>
      <c r="H239" t="s">
        <v>892</v>
      </c>
      <c r="I239">
        <v>2</v>
      </c>
      <c r="J239" t="s">
        <v>28</v>
      </c>
      <c r="K239" t="s">
        <v>58</v>
      </c>
      <c r="L239" t="s">
        <v>30</v>
      </c>
      <c r="M239" t="s">
        <v>59</v>
      </c>
      <c r="N239" t="s">
        <v>893</v>
      </c>
      <c r="O239" t="s">
        <v>886</v>
      </c>
      <c r="P239" t="s">
        <v>899</v>
      </c>
      <c r="Q239" t="s">
        <v>900</v>
      </c>
      <c r="R239" t="s">
        <v>901</v>
      </c>
      <c r="S239">
        <v>1</v>
      </c>
      <c r="T239" t="s">
        <v>898</v>
      </c>
      <c r="U239" t="s">
        <v>110</v>
      </c>
      <c r="V239" t="s">
        <v>847</v>
      </c>
      <c r="W239" t="s">
        <v>33</v>
      </c>
      <c r="X239" t="s">
        <v>44</v>
      </c>
      <c r="Y239" t="s">
        <v>323</v>
      </c>
      <c r="Z239" t="s">
        <v>898</v>
      </c>
      <c r="AB239">
        <v>100</v>
      </c>
      <c r="AD239" t="s">
        <v>34</v>
      </c>
      <c r="AF239" t="s">
        <v>1828</v>
      </c>
      <c r="AG239" t="s">
        <v>1739</v>
      </c>
    </row>
    <row r="240" spans="1:33" hidden="1">
      <c r="A240">
        <v>382</v>
      </c>
      <c r="B240" t="s">
        <v>24</v>
      </c>
      <c r="C240" t="s">
        <v>25</v>
      </c>
      <c r="D240" t="s">
        <v>26</v>
      </c>
      <c r="E240" t="s">
        <v>27</v>
      </c>
      <c r="F240">
        <v>2015</v>
      </c>
      <c r="G240">
        <v>108</v>
      </c>
      <c r="H240" t="s">
        <v>902</v>
      </c>
      <c r="I240">
        <v>1</v>
      </c>
      <c r="J240" t="s">
        <v>28</v>
      </c>
      <c r="K240" t="s">
        <v>58</v>
      </c>
      <c r="L240" t="s">
        <v>30</v>
      </c>
      <c r="M240" t="s">
        <v>59</v>
      </c>
      <c r="N240" t="s">
        <v>903</v>
      </c>
      <c r="O240" t="s">
        <v>886</v>
      </c>
      <c r="P240" t="s">
        <v>904</v>
      </c>
      <c r="Q240" t="s">
        <v>905</v>
      </c>
      <c r="R240" t="s">
        <v>906</v>
      </c>
      <c r="S240">
        <v>1</v>
      </c>
      <c r="T240" t="s">
        <v>898</v>
      </c>
      <c r="U240" t="s">
        <v>907</v>
      </c>
      <c r="V240" t="s">
        <v>847</v>
      </c>
      <c r="W240" t="s">
        <v>33</v>
      </c>
      <c r="X240" t="s">
        <v>44</v>
      </c>
      <c r="Y240" t="s">
        <v>323</v>
      </c>
      <c r="Z240" t="s">
        <v>898</v>
      </c>
      <c r="AB240">
        <v>100</v>
      </c>
      <c r="AD240" t="s">
        <v>34</v>
      </c>
      <c r="AF240" t="s">
        <v>1828</v>
      </c>
      <c r="AG240" t="s">
        <v>1740</v>
      </c>
    </row>
    <row r="241" spans="1:33" hidden="1">
      <c r="A241">
        <v>383</v>
      </c>
      <c r="B241" t="s">
        <v>24</v>
      </c>
      <c r="C241" t="s">
        <v>25</v>
      </c>
      <c r="D241" t="s">
        <v>26</v>
      </c>
      <c r="E241" t="s">
        <v>27</v>
      </c>
      <c r="F241">
        <v>2015</v>
      </c>
      <c r="G241">
        <v>108</v>
      </c>
      <c r="H241" t="s">
        <v>908</v>
      </c>
      <c r="I241">
        <v>1</v>
      </c>
      <c r="J241" t="s">
        <v>28</v>
      </c>
      <c r="K241" t="s">
        <v>58</v>
      </c>
      <c r="L241" t="s">
        <v>30</v>
      </c>
      <c r="M241" t="s">
        <v>59</v>
      </c>
      <c r="N241" t="s">
        <v>909</v>
      </c>
      <c r="O241" t="s">
        <v>910</v>
      </c>
      <c r="P241" t="s">
        <v>911</v>
      </c>
      <c r="Q241" t="s">
        <v>912</v>
      </c>
      <c r="R241" t="s">
        <v>913</v>
      </c>
      <c r="S241">
        <v>0.9</v>
      </c>
      <c r="T241" t="s">
        <v>118</v>
      </c>
      <c r="U241" t="s">
        <v>156</v>
      </c>
      <c r="V241" t="s">
        <v>847</v>
      </c>
      <c r="W241" t="s">
        <v>33</v>
      </c>
      <c r="X241" t="s">
        <v>44</v>
      </c>
      <c r="Y241" t="s">
        <v>118</v>
      </c>
      <c r="Z241" t="s">
        <v>118</v>
      </c>
      <c r="AB241">
        <v>100</v>
      </c>
      <c r="AD241" t="s">
        <v>34</v>
      </c>
      <c r="AF241" t="s">
        <v>1828</v>
      </c>
      <c r="AG241" t="s">
        <v>1736</v>
      </c>
    </row>
    <row r="242" spans="1:33" hidden="1">
      <c r="A242">
        <v>384</v>
      </c>
      <c r="B242" t="s">
        <v>24</v>
      </c>
      <c r="C242" t="s">
        <v>25</v>
      </c>
      <c r="D242" t="s">
        <v>26</v>
      </c>
      <c r="E242" t="s">
        <v>27</v>
      </c>
      <c r="F242">
        <v>2015</v>
      </c>
      <c r="G242">
        <v>108</v>
      </c>
      <c r="H242" t="s">
        <v>914</v>
      </c>
      <c r="I242">
        <v>1</v>
      </c>
      <c r="J242" t="s">
        <v>28</v>
      </c>
      <c r="K242" t="s">
        <v>58</v>
      </c>
      <c r="L242" t="s">
        <v>30</v>
      </c>
      <c r="M242" t="s">
        <v>59</v>
      </c>
      <c r="N242" t="s">
        <v>915</v>
      </c>
      <c r="O242" t="s">
        <v>916</v>
      </c>
      <c r="P242" t="s">
        <v>917</v>
      </c>
      <c r="Q242" t="s">
        <v>918</v>
      </c>
      <c r="R242" t="s">
        <v>919</v>
      </c>
      <c r="S242">
        <v>1</v>
      </c>
      <c r="T242" t="s">
        <v>118</v>
      </c>
      <c r="U242" t="s">
        <v>920</v>
      </c>
      <c r="V242" t="s">
        <v>847</v>
      </c>
      <c r="W242" t="s">
        <v>33</v>
      </c>
      <c r="X242" t="s">
        <v>44</v>
      </c>
      <c r="Y242" t="s">
        <v>118</v>
      </c>
      <c r="Z242" t="s">
        <v>118</v>
      </c>
      <c r="AB242">
        <v>100</v>
      </c>
      <c r="AD242" t="s">
        <v>34</v>
      </c>
      <c r="AF242" t="s">
        <v>1828</v>
      </c>
      <c r="AG242" t="s">
        <v>1736</v>
      </c>
    </row>
    <row r="243" spans="1:33" hidden="1">
      <c r="A243">
        <v>385</v>
      </c>
      <c r="B243" t="s">
        <v>24</v>
      </c>
      <c r="C243" t="s">
        <v>25</v>
      </c>
      <c r="D243" t="s">
        <v>26</v>
      </c>
      <c r="E243" t="s">
        <v>27</v>
      </c>
      <c r="F243">
        <v>2015</v>
      </c>
      <c r="G243">
        <v>108</v>
      </c>
      <c r="H243" t="s">
        <v>921</v>
      </c>
      <c r="I243">
        <v>1</v>
      </c>
      <c r="J243" t="s">
        <v>28</v>
      </c>
      <c r="K243" t="s">
        <v>58</v>
      </c>
      <c r="L243" t="s">
        <v>30</v>
      </c>
      <c r="M243" t="s">
        <v>59</v>
      </c>
      <c r="N243" t="s">
        <v>922</v>
      </c>
      <c r="O243" t="s">
        <v>923</v>
      </c>
      <c r="P243" t="s">
        <v>911</v>
      </c>
      <c r="Q243" t="s">
        <v>912</v>
      </c>
      <c r="R243" t="s">
        <v>913</v>
      </c>
      <c r="S243">
        <v>0.9</v>
      </c>
      <c r="T243" t="s">
        <v>118</v>
      </c>
      <c r="U243" t="s">
        <v>156</v>
      </c>
      <c r="V243" t="s">
        <v>847</v>
      </c>
      <c r="W243" t="s">
        <v>33</v>
      </c>
      <c r="X243" t="s">
        <v>44</v>
      </c>
      <c r="Y243" t="s">
        <v>118</v>
      </c>
      <c r="Z243" t="s">
        <v>118</v>
      </c>
      <c r="AB243">
        <v>100</v>
      </c>
      <c r="AD243" t="s">
        <v>34</v>
      </c>
      <c r="AF243" t="s">
        <v>1828</v>
      </c>
      <c r="AG243" t="s">
        <v>1736</v>
      </c>
    </row>
    <row r="244" spans="1:33" hidden="1">
      <c r="A244">
        <v>387</v>
      </c>
      <c r="B244" t="s">
        <v>24</v>
      </c>
      <c r="C244" t="s">
        <v>25</v>
      </c>
      <c r="D244" t="s">
        <v>26</v>
      </c>
      <c r="E244" t="s">
        <v>27</v>
      </c>
      <c r="F244">
        <v>2015</v>
      </c>
      <c r="G244">
        <v>108</v>
      </c>
      <c r="H244" t="s">
        <v>924</v>
      </c>
      <c r="I244">
        <v>2</v>
      </c>
      <c r="J244" t="s">
        <v>28</v>
      </c>
      <c r="K244" t="s">
        <v>58</v>
      </c>
      <c r="L244" t="s">
        <v>30</v>
      </c>
      <c r="M244" t="s">
        <v>59</v>
      </c>
      <c r="N244" t="s">
        <v>925</v>
      </c>
      <c r="O244" t="s">
        <v>926</v>
      </c>
      <c r="P244" t="s">
        <v>927</v>
      </c>
      <c r="Q244" t="s">
        <v>928</v>
      </c>
      <c r="R244" t="s">
        <v>929</v>
      </c>
      <c r="S244">
        <v>1</v>
      </c>
      <c r="T244" t="s">
        <v>80</v>
      </c>
      <c r="U244" t="s">
        <v>156</v>
      </c>
      <c r="V244" t="s">
        <v>793</v>
      </c>
      <c r="W244" t="s">
        <v>33</v>
      </c>
      <c r="X244" t="s">
        <v>44</v>
      </c>
      <c r="Y244" t="s">
        <v>1947</v>
      </c>
      <c r="Z244" t="s">
        <v>80</v>
      </c>
      <c r="AB244">
        <v>100</v>
      </c>
      <c r="AD244" t="s">
        <v>34</v>
      </c>
      <c r="AF244" t="s">
        <v>1828</v>
      </c>
      <c r="AG244" t="s">
        <v>1826</v>
      </c>
    </row>
    <row r="245" spans="1:33" hidden="1">
      <c r="A245">
        <v>389</v>
      </c>
      <c r="B245" t="s">
        <v>24</v>
      </c>
      <c r="C245" t="s">
        <v>25</v>
      </c>
      <c r="D245" t="s">
        <v>26</v>
      </c>
      <c r="E245" t="s">
        <v>27</v>
      </c>
      <c r="F245">
        <v>2015</v>
      </c>
      <c r="G245">
        <v>108</v>
      </c>
      <c r="H245" t="s">
        <v>930</v>
      </c>
      <c r="I245">
        <v>2</v>
      </c>
      <c r="J245" t="s">
        <v>28</v>
      </c>
      <c r="K245" t="s">
        <v>58</v>
      </c>
      <c r="L245" t="s">
        <v>30</v>
      </c>
      <c r="M245" t="s">
        <v>59</v>
      </c>
      <c r="N245" t="s">
        <v>931</v>
      </c>
      <c r="O245" t="s">
        <v>932</v>
      </c>
      <c r="P245" t="s">
        <v>933</v>
      </c>
      <c r="Q245" t="s">
        <v>934</v>
      </c>
      <c r="R245" t="s">
        <v>935</v>
      </c>
      <c r="S245">
        <v>1</v>
      </c>
      <c r="T245" t="s">
        <v>80</v>
      </c>
      <c r="U245" t="s">
        <v>156</v>
      </c>
      <c r="V245" t="s">
        <v>189</v>
      </c>
      <c r="W245" t="s">
        <v>33</v>
      </c>
      <c r="X245" t="s">
        <v>44</v>
      </c>
      <c r="Y245" t="s">
        <v>1947</v>
      </c>
      <c r="Z245" t="s">
        <v>80</v>
      </c>
      <c r="AB245">
        <v>100</v>
      </c>
      <c r="AD245" t="s">
        <v>34</v>
      </c>
      <c r="AF245" t="s">
        <v>1828</v>
      </c>
      <c r="AG245" t="s">
        <v>1736</v>
      </c>
    </row>
    <row r="246" spans="1:33" hidden="1">
      <c r="A246">
        <v>390</v>
      </c>
      <c r="B246" t="s">
        <v>24</v>
      </c>
      <c r="C246" t="s">
        <v>25</v>
      </c>
      <c r="D246" t="s">
        <v>26</v>
      </c>
      <c r="E246" t="s">
        <v>27</v>
      </c>
      <c r="F246">
        <v>2015</v>
      </c>
      <c r="G246">
        <v>108</v>
      </c>
      <c r="H246" t="s">
        <v>936</v>
      </c>
      <c r="I246">
        <v>1</v>
      </c>
      <c r="J246" t="s">
        <v>28</v>
      </c>
      <c r="K246" t="s">
        <v>58</v>
      </c>
      <c r="L246" t="s">
        <v>30</v>
      </c>
      <c r="M246" t="s">
        <v>59</v>
      </c>
      <c r="N246" t="s">
        <v>937</v>
      </c>
      <c r="O246" t="s">
        <v>938</v>
      </c>
      <c r="P246" t="s">
        <v>939</v>
      </c>
      <c r="Q246" t="s">
        <v>940</v>
      </c>
      <c r="R246" t="s">
        <v>941</v>
      </c>
      <c r="S246">
        <v>1</v>
      </c>
      <c r="T246" t="s">
        <v>942</v>
      </c>
      <c r="U246" t="s">
        <v>110</v>
      </c>
      <c r="V246" t="s">
        <v>809</v>
      </c>
      <c r="W246" t="s">
        <v>33</v>
      </c>
      <c r="X246" t="s">
        <v>44</v>
      </c>
      <c r="Y246" t="s">
        <v>118</v>
      </c>
      <c r="Z246" t="s">
        <v>520</v>
      </c>
      <c r="AA246" t="s">
        <v>1786</v>
      </c>
      <c r="AB246">
        <v>70</v>
      </c>
      <c r="AC246">
        <v>0</v>
      </c>
      <c r="AD246" t="s">
        <v>68</v>
      </c>
      <c r="AE246" s="40">
        <v>43222</v>
      </c>
      <c r="AF246" t="s">
        <v>1828</v>
      </c>
      <c r="AG246" t="s">
        <v>1937</v>
      </c>
    </row>
    <row r="247" spans="1:33" hidden="1">
      <c r="A247">
        <v>395</v>
      </c>
      <c r="B247" t="s">
        <v>24</v>
      </c>
      <c r="C247" t="s">
        <v>25</v>
      </c>
      <c r="D247" t="s">
        <v>26</v>
      </c>
      <c r="E247" t="s">
        <v>27</v>
      </c>
      <c r="F247">
        <v>2014</v>
      </c>
      <c r="G247">
        <v>842</v>
      </c>
      <c r="H247" t="s">
        <v>947</v>
      </c>
      <c r="I247">
        <v>1</v>
      </c>
      <c r="J247" t="s">
        <v>28</v>
      </c>
      <c r="K247" t="s">
        <v>29</v>
      </c>
      <c r="L247" t="s">
        <v>30</v>
      </c>
      <c r="M247" t="s">
        <v>31</v>
      </c>
      <c r="N247" t="s">
        <v>948</v>
      </c>
      <c r="O247" t="s">
        <v>949</v>
      </c>
      <c r="P247" t="s">
        <v>950</v>
      </c>
      <c r="Q247" t="s">
        <v>951</v>
      </c>
      <c r="R247" t="s">
        <v>952</v>
      </c>
      <c r="S247">
        <v>1</v>
      </c>
      <c r="T247" t="s">
        <v>953</v>
      </c>
      <c r="U247" t="s">
        <v>131</v>
      </c>
      <c r="V247" t="s">
        <v>954</v>
      </c>
      <c r="W247" t="s">
        <v>33</v>
      </c>
      <c r="X247" t="s">
        <v>44</v>
      </c>
      <c r="Y247" t="s">
        <v>1753</v>
      </c>
      <c r="Z247" t="s">
        <v>80</v>
      </c>
      <c r="AA247" t="s">
        <v>400</v>
      </c>
      <c r="AB247">
        <v>100</v>
      </c>
      <c r="AD247" t="s">
        <v>34</v>
      </c>
      <c r="AF247" t="s">
        <v>1828</v>
      </c>
      <c r="AG247" t="s">
        <v>1732</v>
      </c>
    </row>
    <row r="248" spans="1:33" hidden="1">
      <c r="A248">
        <v>401</v>
      </c>
      <c r="B248" t="s">
        <v>56</v>
      </c>
      <c r="C248" t="s">
        <v>25</v>
      </c>
      <c r="D248" t="s">
        <v>26</v>
      </c>
      <c r="E248" t="s">
        <v>27</v>
      </c>
      <c r="F248">
        <v>2016</v>
      </c>
      <c r="G248">
        <v>119</v>
      </c>
      <c r="H248" t="s">
        <v>955</v>
      </c>
      <c r="I248">
        <v>6</v>
      </c>
      <c r="J248" t="s">
        <v>28</v>
      </c>
      <c r="K248" t="s">
        <v>58</v>
      </c>
      <c r="L248" t="s">
        <v>956</v>
      </c>
      <c r="M248" t="s">
        <v>957</v>
      </c>
      <c r="N248" t="s">
        <v>958</v>
      </c>
      <c r="O248" t="s">
        <v>959</v>
      </c>
      <c r="P248" t="s">
        <v>960</v>
      </c>
      <c r="Q248" t="s">
        <v>287</v>
      </c>
      <c r="R248" t="s">
        <v>961</v>
      </c>
      <c r="S248">
        <v>1</v>
      </c>
      <c r="T248" t="s">
        <v>285</v>
      </c>
      <c r="U248" t="s">
        <v>308</v>
      </c>
      <c r="V248" t="s">
        <v>280</v>
      </c>
      <c r="W248" t="s">
        <v>33</v>
      </c>
      <c r="X248" t="s">
        <v>44</v>
      </c>
      <c r="Y248" t="s">
        <v>118</v>
      </c>
      <c r="Z248" t="s">
        <v>1772</v>
      </c>
      <c r="AA248" t="s">
        <v>1773</v>
      </c>
      <c r="AB248">
        <v>50</v>
      </c>
      <c r="AC248">
        <v>0</v>
      </c>
      <c r="AD248" t="s">
        <v>68</v>
      </c>
      <c r="AE248" s="40">
        <v>43222</v>
      </c>
      <c r="AF248" t="s">
        <v>1828</v>
      </c>
      <c r="AG248" t="s">
        <v>1929</v>
      </c>
    </row>
    <row r="249" spans="1:33" hidden="1">
      <c r="A249">
        <v>402</v>
      </c>
      <c r="B249" t="s">
        <v>56</v>
      </c>
      <c r="C249" t="s">
        <v>25</v>
      </c>
      <c r="D249" t="s">
        <v>26</v>
      </c>
      <c r="E249" t="s">
        <v>27</v>
      </c>
      <c r="F249">
        <v>2016</v>
      </c>
      <c r="G249">
        <v>119</v>
      </c>
      <c r="H249" t="s">
        <v>955</v>
      </c>
      <c r="I249">
        <v>7</v>
      </c>
      <c r="J249" t="s">
        <v>28</v>
      </c>
      <c r="K249" t="s">
        <v>58</v>
      </c>
      <c r="L249" t="s">
        <v>956</v>
      </c>
      <c r="M249" t="s">
        <v>957</v>
      </c>
      <c r="N249" t="s">
        <v>958</v>
      </c>
      <c r="O249" t="s">
        <v>962</v>
      </c>
      <c r="P249" t="s">
        <v>963</v>
      </c>
      <c r="Q249" t="s">
        <v>964</v>
      </c>
      <c r="R249" t="s">
        <v>965</v>
      </c>
      <c r="S249">
        <v>1</v>
      </c>
      <c r="T249" t="s">
        <v>388</v>
      </c>
      <c r="U249" t="s">
        <v>291</v>
      </c>
      <c r="V249" t="s">
        <v>280</v>
      </c>
      <c r="W249" t="s">
        <v>33</v>
      </c>
      <c r="X249" t="s">
        <v>44</v>
      </c>
      <c r="Y249" t="s">
        <v>1753</v>
      </c>
      <c r="Z249" t="s">
        <v>1781</v>
      </c>
      <c r="AA249" t="s">
        <v>1778</v>
      </c>
      <c r="AB249">
        <v>0</v>
      </c>
      <c r="AC249">
        <v>0</v>
      </c>
      <c r="AD249" t="s">
        <v>68</v>
      </c>
      <c r="AE249" s="40">
        <v>43082</v>
      </c>
      <c r="AF249" t="s">
        <v>1874</v>
      </c>
      <c r="AG249" t="s">
        <v>1796</v>
      </c>
    </row>
    <row r="250" spans="1:33" hidden="1">
      <c r="A250">
        <v>403</v>
      </c>
      <c r="B250" t="s">
        <v>56</v>
      </c>
      <c r="C250" t="s">
        <v>25</v>
      </c>
      <c r="D250" t="s">
        <v>26</v>
      </c>
      <c r="E250" t="s">
        <v>27</v>
      </c>
      <c r="F250">
        <v>2016</v>
      </c>
      <c r="G250">
        <v>119</v>
      </c>
      <c r="H250" t="s">
        <v>955</v>
      </c>
      <c r="I250">
        <v>8</v>
      </c>
      <c r="J250" t="s">
        <v>28</v>
      </c>
      <c r="K250" t="s">
        <v>58</v>
      </c>
      <c r="L250" t="s">
        <v>956</v>
      </c>
      <c r="M250" t="s">
        <v>957</v>
      </c>
      <c r="N250" t="s">
        <v>958</v>
      </c>
      <c r="O250" t="s">
        <v>966</v>
      </c>
      <c r="P250" t="s">
        <v>967</v>
      </c>
      <c r="Q250" t="s">
        <v>968</v>
      </c>
      <c r="R250" t="s">
        <v>969</v>
      </c>
      <c r="S250">
        <v>1</v>
      </c>
      <c r="T250" t="s">
        <v>970</v>
      </c>
      <c r="U250" t="s">
        <v>291</v>
      </c>
      <c r="V250" t="s">
        <v>280</v>
      </c>
      <c r="W250" t="s">
        <v>33</v>
      </c>
      <c r="X250" t="s">
        <v>44</v>
      </c>
      <c r="Y250" t="s">
        <v>1753</v>
      </c>
      <c r="Z250" t="s">
        <v>1797</v>
      </c>
      <c r="AA250" t="s">
        <v>1778</v>
      </c>
      <c r="AB250">
        <v>0</v>
      </c>
      <c r="AC250">
        <v>0</v>
      </c>
      <c r="AD250" t="s">
        <v>68</v>
      </c>
      <c r="AE250" s="40">
        <v>43082</v>
      </c>
      <c r="AF250" t="s">
        <v>1874</v>
      </c>
      <c r="AG250" t="s">
        <v>1796</v>
      </c>
    </row>
    <row r="251" spans="1:33" hidden="1">
      <c r="A251">
        <v>421</v>
      </c>
      <c r="B251" t="s">
        <v>24</v>
      </c>
      <c r="C251" t="s">
        <v>25</v>
      </c>
      <c r="D251" t="s">
        <v>26</v>
      </c>
      <c r="E251" t="s">
        <v>27</v>
      </c>
      <c r="F251">
        <v>2014</v>
      </c>
      <c r="G251">
        <v>820</v>
      </c>
      <c r="H251" t="s">
        <v>973</v>
      </c>
      <c r="I251">
        <v>1</v>
      </c>
      <c r="J251" t="s">
        <v>28</v>
      </c>
      <c r="K251" t="s">
        <v>58</v>
      </c>
      <c r="L251" t="s">
        <v>30</v>
      </c>
      <c r="M251" t="s">
        <v>31</v>
      </c>
      <c r="N251" t="s">
        <v>974</v>
      </c>
      <c r="O251" t="s">
        <v>975</v>
      </c>
      <c r="P251" t="s">
        <v>976</v>
      </c>
      <c r="Q251" t="s">
        <v>977</v>
      </c>
      <c r="R251" t="s">
        <v>978</v>
      </c>
      <c r="S251">
        <v>1</v>
      </c>
      <c r="T251" t="s">
        <v>773</v>
      </c>
      <c r="U251" t="s">
        <v>979</v>
      </c>
      <c r="V251" t="s">
        <v>980</v>
      </c>
      <c r="W251" t="s">
        <v>33</v>
      </c>
      <c r="X251" t="s">
        <v>44</v>
      </c>
      <c r="Y251" t="s">
        <v>1753</v>
      </c>
      <c r="Z251" t="s">
        <v>388</v>
      </c>
      <c r="AA251" t="s">
        <v>1915</v>
      </c>
      <c r="AB251">
        <v>100</v>
      </c>
      <c r="AD251" t="s">
        <v>34</v>
      </c>
      <c r="AF251" t="s">
        <v>1828</v>
      </c>
      <c r="AG251" t="s">
        <v>1736</v>
      </c>
    </row>
    <row r="252" spans="1:33" hidden="1">
      <c r="A252">
        <v>426</v>
      </c>
      <c r="B252" t="s">
        <v>24</v>
      </c>
      <c r="C252" t="s">
        <v>25</v>
      </c>
      <c r="D252" t="s">
        <v>26</v>
      </c>
      <c r="E252" t="s">
        <v>27</v>
      </c>
      <c r="F252">
        <v>2014</v>
      </c>
      <c r="G252">
        <v>821</v>
      </c>
      <c r="H252" t="s">
        <v>981</v>
      </c>
      <c r="I252">
        <v>1</v>
      </c>
      <c r="J252" t="s">
        <v>28</v>
      </c>
      <c r="K252" t="s">
        <v>58</v>
      </c>
      <c r="L252" t="s">
        <v>30</v>
      </c>
      <c r="M252" t="s">
        <v>31</v>
      </c>
      <c r="N252" t="s">
        <v>982</v>
      </c>
      <c r="O252" t="s">
        <v>983</v>
      </c>
      <c r="P252" t="s">
        <v>984</v>
      </c>
      <c r="Q252" t="s">
        <v>985</v>
      </c>
      <c r="R252" t="s">
        <v>985</v>
      </c>
      <c r="S252">
        <v>1</v>
      </c>
      <c r="T252" t="s">
        <v>41</v>
      </c>
      <c r="U252" t="s">
        <v>192</v>
      </c>
      <c r="V252" t="s">
        <v>193</v>
      </c>
      <c r="W252" t="s">
        <v>33</v>
      </c>
      <c r="X252" t="s">
        <v>44</v>
      </c>
      <c r="Y252" t="s">
        <v>1753</v>
      </c>
      <c r="Z252" t="s">
        <v>80</v>
      </c>
      <c r="AA252" t="s">
        <v>400</v>
      </c>
      <c r="AB252">
        <v>100</v>
      </c>
      <c r="AD252" t="s">
        <v>34</v>
      </c>
      <c r="AF252" t="s">
        <v>1828</v>
      </c>
      <c r="AG252" t="s">
        <v>1733</v>
      </c>
    </row>
    <row r="253" spans="1:33" hidden="1">
      <c r="A253">
        <v>427</v>
      </c>
      <c r="B253" t="s">
        <v>24</v>
      </c>
      <c r="C253" t="s">
        <v>25</v>
      </c>
      <c r="D253" t="s">
        <v>26</v>
      </c>
      <c r="E253" t="s">
        <v>27</v>
      </c>
      <c r="F253">
        <v>2014</v>
      </c>
      <c r="G253">
        <v>823</v>
      </c>
      <c r="H253" t="s">
        <v>986</v>
      </c>
      <c r="I253">
        <v>1</v>
      </c>
      <c r="J253" t="s">
        <v>28</v>
      </c>
      <c r="K253" t="s">
        <v>58</v>
      </c>
      <c r="L253" t="s">
        <v>30</v>
      </c>
      <c r="M253" t="s">
        <v>31</v>
      </c>
      <c r="N253" t="s">
        <v>987</v>
      </c>
      <c r="O253" t="s">
        <v>988</v>
      </c>
      <c r="P253" t="s">
        <v>989</v>
      </c>
      <c r="Q253" t="s">
        <v>990</v>
      </c>
      <c r="R253" t="s">
        <v>990</v>
      </c>
      <c r="S253">
        <v>1</v>
      </c>
      <c r="T253" t="s">
        <v>265</v>
      </c>
      <c r="U253" t="s">
        <v>979</v>
      </c>
      <c r="V253" t="s">
        <v>148</v>
      </c>
      <c r="W253" t="s">
        <v>33</v>
      </c>
      <c r="X253" t="s">
        <v>44</v>
      </c>
      <c r="Y253" t="s">
        <v>1753</v>
      </c>
      <c r="Z253" t="s">
        <v>265</v>
      </c>
      <c r="AB253">
        <v>100</v>
      </c>
      <c r="AD253" t="s">
        <v>34</v>
      </c>
      <c r="AF253" t="s">
        <v>1828</v>
      </c>
      <c r="AG253" t="s">
        <v>1733</v>
      </c>
    </row>
    <row r="254" spans="1:33" hidden="1">
      <c r="A254">
        <v>428</v>
      </c>
      <c r="B254" t="s">
        <v>24</v>
      </c>
      <c r="C254" t="s">
        <v>25</v>
      </c>
      <c r="D254" t="s">
        <v>26</v>
      </c>
      <c r="E254" t="s">
        <v>27</v>
      </c>
      <c r="F254">
        <v>2014</v>
      </c>
      <c r="G254">
        <v>824</v>
      </c>
      <c r="H254" t="s">
        <v>991</v>
      </c>
      <c r="I254">
        <v>1</v>
      </c>
      <c r="J254" t="s">
        <v>28</v>
      </c>
      <c r="K254" t="s">
        <v>58</v>
      </c>
      <c r="L254" t="s">
        <v>30</v>
      </c>
      <c r="M254" t="s">
        <v>31</v>
      </c>
      <c r="N254" t="s">
        <v>992</v>
      </c>
      <c r="O254" t="s">
        <v>993</v>
      </c>
      <c r="P254" t="s">
        <v>994</v>
      </c>
      <c r="Q254" t="s">
        <v>995</v>
      </c>
      <c r="R254" t="s">
        <v>996</v>
      </c>
      <c r="S254">
        <v>1</v>
      </c>
      <c r="T254" t="s">
        <v>971</v>
      </c>
      <c r="U254" t="s">
        <v>119</v>
      </c>
      <c r="V254" t="s">
        <v>972</v>
      </c>
      <c r="W254" t="s">
        <v>33</v>
      </c>
      <c r="X254" t="s">
        <v>44</v>
      </c>
      <c r="Y254" t="s">
        <v>1916</v>
      </c>
      <c r="Z254" t="s">
        <v>971</v>
      </c>
      <c r="AB254">
        <v>100</v>
      </c>
      <c r="AD254" t="s">
        <v>34</v>
      </c>
      <c r="AF254" t="s">
        <v>1828</v>
      </c>
      <c r="AG254" t="s">
        <v>1733</v>
      </c>
    </row>
    <row r="255" spans="1:33" hidden="1">
      <c r="A255">
        <v>433</v>
      </c>
      <c r="B255" t="s">
        <v>24</v>
      </c>
      <c r="C255" t="s">
        <v>25</v>
      </c>
      <c r="D255" t="s">
        <v>26</v>
      </c>
      <c r="E255" t="s">
        <v>27</v>
      </c>
      <c r="F255">
        <v>2014</v>
      </c>
      <c r="G255">
        <v>859</v>
      </c>
      <c r="H255" t="s">
        <v>998</v>
      </c>
      <c r="I255">
        <v>1</v>
      </c>
      <c r="J255" t="s">
        <v>28</v>
      </c>
      <c r="K255" t="s">
        <v>29</v>
      </c>
      <c r="L255" t="s">
        <v>30</v>
      </c>
      <c r="M255" t="s">
        <v>31</v>
      </c>
      <c r="N255" t="s">
        <v>999</v>
      </c>
      <c r="O255" t="s">
        <v>1000</v>
      </c>
      <c r="P255" t="s">
        <v>1001</v>
      </c>
      <c r="Q255" t="s">
        <v>1002</v>
      </c>
      <c r="R255" t="s">
        <v>1003</v>
      </c>
      <c r="S255">
        <v>1</v>
      </c>
      <c r="T255" t="s">
        <v>1004</v>
      </c>
      <c r="U255" t="s">
        <v>832</v>
      </c>
      <c r="V255" t="s">
        <v>1005</v>
      </c>
      <c r="W255" t="s">
        <v>33</v>
      </c>
      <c r="X255" t="s">
        <v>44</v>
      </c>
      <c r="Y255" t="s">
        <v>1917</v>
      </c>
      <c r="Z255" t="s">
        <v>1918</v>
      </c>
      <c r="AA255" t="s">
        <v>1919</v>
      </c>
      <c r="AB255">
        <v>100</v>
      </c>
      <c r="AD255" t="s">
        <v>34</v>
      </c>
      <c r="AF255" t="s">
        <v>1828</v>
      </c>
      <c r="AG255" t="s">
        <v>1741</v>
      </c>
    </row>
    <row r="256" spans="1:33" hidden="1">
      <c r="A256">
        <v>434</v>
      </c>
      <c r="B256" t="s">
        <v>24</v>
      </c>
      <c r="C256" t="s">
        <v>25</v>
      </c>
      <c r="D256" t="s">
        <v>26</v>
      </c>
      <c r="E256" t="s">
        <v>27</v>
      </c>
      <c r="F256">
        <v>2014</v>
      </c>
      <c r="G256">
        <v>850</v>
      </c>
      <c r="H256" t="s">
        <v>998</v>
      </c>
      <c r="I256">
        <v>1</v>
      </c>
      <c r="J256" t="s">
        <v>28</v>
      </c>
      <c r="K256" t="s">
        <v>29</v>
      </c>
      <c r="L256" t="s">
        <v>30</v>
      </c>
      <c r="M256" t="s">
        <v>31</v>
      </c>
      <c r="N256" t="s">
        <v>999</v>
      </c>
      <c r="O256" t="s">
        <v>1006</v>
      </c>
      <c r="P256" t="s">
        <v>1001</v>
      </c>
      <c r="Q256" t="s">
        <v>1007</v>
      </c>
      <c r="R256" t="s">
        <v>1003</v>
      </c>
      <c r="S256">
        <v>1</v>
      </c>
      <c r="T256" t="s">
        <v>80</v>
      </c>
      <c r="U256" t="s">
        <v>1008</v>
      </c>
      <c r="V256" t="s">
        <v>1005</v>
      </c>
      <c r="W256" t="s">
        <v>33</v>
      </c>
      <c r="X256" t="s">
        <v>44</v>
      </c>
      <c r="Y256" t="s">
        <v>1753</v>
      </c>
      <c r="Z256" t="s">
        <v>80</v>
      </c>
      <c r="AA256" t="s">
        <v>400</v>
      </c>
      <c r="AB256">
        <v>100</v>
      </c>
      <c r="AD256" t="s">
        <v>34</v>
      </c>
      <c r="AF256" t="s">
        <v>1828</v>
      </c>
      <c r="AG256" t="s">
        <v>1742</v>
      </c>
    </row>
    <row r="257" spans="1:33" hidden="1">
      <c r="A257">
        <v>435</v>
      </c>
      <c r="B257" t="s">
        <v>24</v>
      </c>
      <c r="C257" t="s">
        <v>25</v>
      </c>
      <c r="D257" t="s">
        <v>26</v>
      </c>
      <c r="E257" t="s">
        <v>27</v>
      </c>
      <c r="F257">
        <v>2014</v>
      </c>
      <c r="G257">
        <v>850</v>
      </c>
      <c r="H257" t="s">
        <v>998</v>
      </c>
      <c r="I257">
        <v>2</v>
      </c>
      <c r="J257" t="s">
        <v>28</v>
      </c>
      <c r="K257" t="s">
        <v>29</v>
      </c>
      <c r="L257" t="s">
        <v>30</v>
      </c>
      <c r="M257" t="s">
        <v>31</v>
      </c>
      <c r="N257" t="s">
        <v>999</v>
      </c>
      <c r="O257" t="s">
        <v>1006</v>
      </c>
      <c r="P257" t="s">
        <v>1009</v>
      </c>
      <c r="Q257" t="s">
        <v>1010</v>
      </c>
      <c r="R257" t="s">
        <v>1011</v>
      </c>
      <c r="S257">
        <v>1</v>
      </c>
      <c r="T257" t="s">
        <v>80</v>
      </c>
      <c r="U257" t="s">
        <v>1012</v>
      </c>
      <c r="V257" t="s">
        <v>1005</v>
      </c>
      <c r="W257" t="s">
        <v>33</v>
      </c>
      <c r="X257" t="s">
        <v>44</v>
      </c>
      <c r="Y257" t="s">
        <v>1753</v>
      </c>
      <c r="Z257" t="s">
        <v>80</v>
      </c>
      <c r="AA257" t="s">
        <v>400</v>
      </c>
      <c r="AB257">
        <v>100</v>
      </c>
      <c r="AD257" t="s">
        <v>34</v>
      </c>
      <c r="AF257" t="s">
        <v>1828</v>
      </c>
      <c r="AG257" t="s">
        <v>1742</v>
      </c>
    </row>
    <row r="258" spans="1:33" hidden="1">
      <c r="A258">
        <v>436</v>
      </c>
      <c r="B258" t="s">
        <v>24</v>
      </c>
      <c r="C258" t="s">
        <v>25</v>
      </c>
      <c r="D258" t="s">
        <v>26</v>
      </c>
      <c r="E258" t="s">
        <v>27</v>
      </c>
      <c r="F258">
        <v>2014</v>
      </c>
      <c r="G258">
        <v>850</v>
      </c>
      <c r="H258" t="s">
        <v>998</v>
      </c>
      <c r="I258">
        <v>3</v>
      </c>
      <c r="J258" t="s">
        <v>28</v>
      </c>
      <c r="K258" t="s">
        <v>29</v>
      </c>
      <c r="L258" t="s">
        <v>30</v>
      </c>
      <c r="M258" t="s">
        <v>31</v>
      </c>
      <c r="N258" t="s">
        <v>999</v>
      </c>
      <c r="O258" t="s">
        <v>1006</v>
      </c>
      <c r="P258" t="s">
        <v>1013</v>
      </c>
      <c r="Q258" t="s">
        <v>1014</v>
      </c>
      <c r="R258" t="s">
        <v>1015</v>
      </c>
      <c r="S258">
        <v>1</v>
      </c>
      <c r="T258" t="s">
        <v>80</v>
      </c>
      <c r="U258" t="s">
        <v>1016</v>
      </c>
      <c r="V258" t="s">
        <v>1005</v>
      </c>
      <c r="W258" t="s">
        <v>33</v>
      </c>
      <c r="X258" t="s">
        <v>44</v>
      </c>
      <c r="Y258" t="s">
        <v>1753</v>
      </c>
      <c r="Z258" t="s">
        <v>80</v>
      </c>
      <c r="AA258" t="s">
        <v>400</v>
      </c>
      <c r="AB258">
        <v>100</v>
      </c>
      <c r="AD258" t="s">
        <v>34</v>
      </c>
      <c r="AF258" t="s">
        <v>1828</v>
      </c>
      <c r="AG258" t="s">
        <v>1742</v>
      </c>
    </row>
    <row r="259" spans="1:33" hidden="1">
      <c r="A259">
        <v>437</v>
      </c>
      <c r="B259" t="s">
        <v>24</v>
      </c>
      <c r="C259" t="s">
        <v>25</v>
      </c>
      <c r="D259" t="s">
        <v>26</v>
      </c>
      <c r="E259" t="s">
        <v>27</v>
      </c>
      <c r="F259">
        <v>2014</v>
      </c>
      <c r="G259">
        <v>843</v>
      </c>
      <c r="H259" t="s">
        <v>1017</v>
      </c>
      <c r="I259">
        <v>1</v>
      </c>
      <c r="J259" t="s">
        <v>28</v>
      </c>
      <c r="K259" t="s">
        <v>29</v>
      </c>
      <c r="L259" t="s">
        <v>30</v>
      </c>
      <c r="M259" t="s">
        <v>31</v>
      </c>
      <c r="N259" t="s">
        <v>1018</v>
      </c>
      <c r="O259" t="s">
        <v>1019</v>
      </c>
      <c r="P259" t="s">
        <v>1020</v>
      </c>
      <c r="Q259" t="s">
        <v>951</v>
      </c>
      <c r="R259" t="s">
        <v>952</v>
      </c>
      <c r="S259">
        <v>1</v>
      </c>
      <c r="T259" t="s">
        <v>953</v>
      </c>
      <c r="U259" t="s">
        <v>131</v>
      </c>
      <c r="V259" t="s">
        <v>954</v>
      </c>
      <c r="W259" t="s">
        <v>33</v>
      </c>
      <c r="X259" t="s">
        <v>44</v>
      </c>
      <c r="Y259" t="s">
        <v>1753</v>
      </c>
      <c r="Z259" t="s">
        <v>80</v>
      </c>
      <c r="AA259" t="s">
        <v>400</v>
      </c>
      <c r="AB259">
        <v>100</v>
      </c>
      <c r="AD259" t="s">
        <v>34</v>
      </c>
      <c r="AF259" t="s">
        <v>1828</v>
      </c>
      <c r="AG259" t="s">
        <v>1743</v>
      </c>
    </row>
    <row r="260" spans="1:33" hidden="1">
      <c r="A260">
        <v>438</v>
      </c>
      <c r="B260" t="s">
        <v>24</v>
      </c>
      <c r="C260" t="s">
        <v>25</v>
      </c>
      <c r="D260" t="s">
        <v>26</v>
      </c>
      <c r="E260" t="s">
        <v>27</v>
      </c>
      <c r="F260">
        <v>2015</v>
      </c>
      <c r="G260">
        <v>108</v>
      </c>
      <c r="H260" t="s">
        <v>1017</v>
      </c>
      <c r="I260">
        <v>1</v>
      </c>
      <c r="J260" t="s">
        <v>28</v>
      </c>
      <c r="K260" t="s">
        <v>58</v>
      </c>
      <c r="L260" t="s">
        <v>30</v>
      </c>
      <c r="M260" t="s">
        <v>59</v>
      </c>
      <c r="N260" t="s">
        <v>1021</v>
      </c>
      <c r="O260" t="s">
        <v>886</v>
      </c>
      <c r="P260" t="s">
        <v>1022</v>
      </c>
      <c r="Q260" t="s">
        <v>1023</v>
      </c>
      <c r="R260" t="s">
        <v>1024</v>
      </c>
      <c r="S260">
        <v>1</v>
      </c>
      <c r="T260" t="s">
        <v>1025</v>
      </c>
      <c r="U260" t="s">
        <v>907</v>
      </c>
      <c r="V260" t="s">
        <v>847</v>
      </c>
      <c r="W260" t="s">
        <v>33</v>
      </c>
      <c r="X260" t="s">
        <v>44</v>
      </c>
      <c r="Y260" t="s">
        <v>1920</v>
      </c>
      <c r="Z260" t="s">
        <v>1922</v>
      </c>
      <c r="AA260" t="s">
        <v>1921</v>
      </c>
      <c r="AB260">
        <v>100</v>
      </c>
      <c r="AD260" t="s">
        <v>34</v>
      </c>
      <c r="AF260" t="s">
        <v>1828</v>
      </c>
      <c r="AG260" t="s">
        <v>1738</v>
      </c>
    </row>
    <row r="261" spans="1:33" hidden="1">
      <c r="A261">
        <v>439</v>
      </c>
      <c r="B261" t="s">
        <v>24</v>
      </c>
      <c r="C261" t="s">
        <v>25</v>
      </c>
      <c r="D261" t="s">
        <v>26</v>
      </c>
      <c r="E261" t="s">
        <v>27</v>
      </c>
      <c r="F261">
        <v>2015</v>
      </c>
      <c r="G261">
        <v>108</v>
      </c>
      <c r="H261" t="s">
        <v>1026</v>
      </c>
      <c r="I261">
        <v>1</v>
      </c>
      <c r="J261" t="s">
        <v>28</v>
      </c>
      <c r="K261" t="s">
        <v>58</v>
      </c>
      <c r="L261" t="s">
        <v>30</v>
      </c>
      <c r="M261" t="s">
        <v>59</v>
      </c>
      <c r="N261" t="s">
        <v>1027</v>
      </c>
      <c r="O261" t="s">
        <v>135</v>
      </c>
      <c r="P261" t="s">
        <v>1028</v>
      </c>
      <c r="Q261" t="s">
        <v>1029</v>
      </c>
      <c r="R261" t="s">
        <v>1030</v>
      </c>
      <c r="S261">
        <v>1</v>
      </c>
      <c r="T261" t="s">
        <v>1031</v>
      </c>
      <c r="U261" t="s">
        <v>1032</v>
      </c>
      <c r="V261" t="s">
        <v>189</v>
      </c>
      <c r="W261" t="s">
        <v>33</v>
      </c>
      <c r="X261" t="s">
        <v>44</v>
      </c>
      <c r="Y261" t="s">
        <v>1917</v>
      </c>
      <c r="Z261" t="s">
        <v>1031</v>
      </c>
      <c r="AA261" t="s">
        <v>1923</v>
      </c>
      <c r="AB261">
        <v>100</v>
      </c>
      <c r="AD261" t="s">
        <v>34</v>
      </c>
      <c r="AF261" t="s">
        <v>1828</v>
      </c>
      <c r="AG261" t="s">
        <v>1742</v>
      </c>
    </row>
    <row r="262" spans="1:33" hidden="1">
      <c r="A262">
        <v>440</v>
      </c>
      <c r="B262" t="s">
        <v>24</v>
      </c>
      <c r="C262" t="s">
        <v>25</v>
      </c>
      <c r="D262" t="s">
        <v>26</v>
      </c>
      <c r="E262" t="s">
        <v>27</v>
      </c>
      <c r="F262">
        <v>2014</v>
      </c>
      <c r="G262">
        <v>844</v>
      </c>
      <c r="H262" t="s">
        <v>1026</v>
      </c>
      <c r="I262">
        <v>1</v>
      </c>
      <c r="J262" t="s">
        <v>28</v>
      </c>
      <c r="K262" t="s">
        <v>29</v>
      </c>
      <c r="L262" t="s">
        <v>30</v>
      </c>
      <c r="M262" t="s">
        <v>31</v>
      </c>
      <c r="N262" t="s">
        <v>1033</v>
      </c>
      <c r="O262" t="s">
        <v>1034</v>
      </c>
      <c r="P262" t="s">
        <v>1035</v>
      </c>
      <c r="Q262" t="s">
        <v>505</v>
      </c>
      <c r="R262" t="s">
        <v>1036</v>
      </c>
      <c r="S262">
        <v>1</v>
      </c>
      <c r="T262" t="s">
        <v>953</v>
      </c>
      <c r="U262" t="s">
        <v>131</v>
      </c>
      <c r="V262" t="s">
        <v>954</v>
      </c>
      <c r="W262" t="s">
        <v>33</v>
      </c>
      <c r="X262" t="s">
        <v>44</v>
      </c>
      <c r="Y262" t="s">
        <v>1753</v>
      </c>
      <c r="Z262" t="s">
        <v>80</v>
      </c>
      <c r="AA262" t="s">
        <v>400</v>
      </c>
      <c r="AB262">
        <v>100</v>
      </c>
      <c r="AD262" t="s">
        <v>34</v>
      </c>
      <c r="AF262" t="s">
        <v>1828</v>
      </c>
      <c r="AG262" t="s">
        <v>1732</v>
      </c>
    </row>
    <row r="263" spans="1:33" hidden="1">
      <c r="A263">
        <v>441</v>
      </c>
      <c r="B263" t="s">
        <v>24</v>
      </c>
      <c r="C263" t="s">
        <v>25</v>
      </c>
      <c r="D263" t="s">
        <v>26</v>
      </c>
      <c r="E263" t="s">
        <v>27</v>
      </c>
      <c r="F263">
        <v>2014</v>
      </c>
      <c r="G263">
        <v>844</v>
      </c>
      <c r="H263" t="s">
        <v>1026</v>
      </c>
      <c r="I263">
        <v>2</v>
      </c>
      <c r="J263" t="s">
        <v>28</v>
      </c>
      <c r="K263" t="s">
        <v>29</v>
      </c>
      <c r="L263" t="s">
        <v>30</v>
      </c>
      <c r="M263" t="s">
        <v>31</v>
      </c>
      <c r="N263" t="s">
        <v>1033</v>
      </c>
      <c r="O263" t="s">
        <v>1037</v>
      </c>
      <c r="P263" t="s">
        <v>1038</v>
      </c>
      <c r="Q263" t="s">
        <v>951</v>
      </c>
      <c r="R263" t="s">
        <v>952</v>
      </c>
      <c r="S263">
        <v>1</v>
      </c>
      <c r="T263" t="s">
        <v>953</v>
      </c>
      <c r="U263" t="s">
        <v>131</v>
      </c>
      <c r="V263" t="s">
        <v>954</v>
      </c>
      <c r="W263" t="s">
        <v>33</v>
      </c>
      <c r="X263" t="s">
        <v>44</v>
      </c>
      <c r="Y263" t="s">
        <v>1753</v>
      </c>
      <c r="Z263" t="s">
        <v>80</v>
      </c>
      <c r="AA263" t="s">
        <v>400</v>
      </c>
      <c r="AB263">
        <v>100</v>
      </c>
      <c r="AD263" t="s">
        <v>34</v>
      </c>
      <c r="AF263" t="s">
        <v>1828</v>
      </c>
      <c r="AG263" t="s">
        <v>1742</v>
      </c>
    </row>
    <row r="264" spans="1:33" hidden="1">
      <c r="A264">
        <v>442</v>
      </c>
      <c r="B264" t="s">
        <v>24</v>
      </c>
      <c r="C264" t="s">
        <v>25</v>
      </c>
      <c r="D264" t="s">
        <v>26</v>
      </c>
      <c r="E264" t="s">
        <v>27</v>
      </c>
      <c r="F264">
        <v>2014</v>
      </c>
      <c r="G264">
        <v>844</v>
      </c>
      <c r="H264" t="s">
        <v>1026</v>
      </c>
      <c r="I264">
        <v>3</v>
      </c>
      <c r="J264" t="s">
        <v>28</v>
      </c>
      <c r="K264" t="s">
        <v>29</v>
      </c>
      <c r="L264" t="s">
        <v>30</v>
      </c>
      <c r="M264" t="s">
        <v>31</v>
      </c>
      <c r="N264" t="s">
        <v>1033</v>
      </c>
      <c r="O264" t="s">
        <v>1039</v>
      </c>
      <c r="P264" t="s">
        <v>1040</v>
      </c>
      <c r="Q264" t="s">
        <v>951</v>
      </c>
      <c r="R264" t="s">
        <v>952</v>
      </c>
      <c r="S264">
        <v>1</v>
      </c>
      <c r="T264" t="s">
        <v>953</v>
      </c>
      <c r="U264" t="s">
        <v>131</v>
      </c>
      <c r="V264" t="s">
        <v>954</v>
      </c>
      <c r="W264" t="s">
        <v>33</v>
      </c>
      <c r="X264" t="s">
        <v>44</v>
      </c>
      <c r="Y264" t="s">
        <v>1753</v>
      </c>
      <c r="Z264" t="s">
        <v>80</v>
      </c>
      <c r="AA264" t="s">
        <v>400</v>
      </c>
      <c r="AB264">
        <v>100</v>
      </c>
      <c r="AD264" t="s">
        <v>34</v>
      </c>
      <c r="AF264" t="s">
        <v>1828</v>
      </c>
      <c r="AG264" t="s">
        <v>1742</v>
      </c>
    </row>
    <row r="265" spans="1:33" hidden="1">
      <c r="A265">
        <v>443</v>
      </c>
      <c r="B265" t="s">
        <v>24</v>
      </c>
      <c r="C265" t="s">
        <v>25</v>
      </c>
      <c r="D265" t="s">
        <v>26</v>
      </c>
      <c r="E265" t="s">
        <v>27</v>
      </c>
      <c r="F265">
        <v>2014</v>
      </c>
      <c r="G265">
        <v>865</v>
      </c>
      <c r="H265" t="s">
        <v>1026</v>
      </c>
      <c r="I265">
        <v>1</v>
      </c>
      <c r="J265" t="s">
        <v>28</v>
      </c>
      <c r="K265" t="s">
        <v>1041</v>
      </c>
      <c r="L265" t="s">
        <v>30</v>
      </c>
      <c r="M265" t="s">
        <v>31</v>
      </c>
      <c r="N265" t="s">
        <v>1042</v>
      </c>
      <c r="O265" t="s">
        <v>1043</v>
      </c>
      <c r="P265" t="s">
        <v>1044</v>
      </c>
      <c r="Q265" t="s">
        <v>1045</v>
      </c>
      <c r="R265" t="s">
        <v>1046</v>
      </c>
      <c r="S265">
        <v>1</v>
      </c>
      <c r="T265" t="s">
        <v>541</v>
      </c>
      <c r="U265" t="s">
        <v>132</v>
      </c>
      <c r="V265" t="s">
        <v>193</v>
      </c>
      <c r="W265" t="s">
        <v>33</v>
      </c>
      <c r="X265" t="s">
        <v>44</v>
      </c>
      <c r="Y265" t="s">
        <v>118</v>
      </c>
      <c r="Z265" t="s">
        <v>1158</v>
      </c>
      <c r="AA265" t="s">
        <v>1799</v>
      </c>
      <c r="AB265">
        <v>100</v>
      </c>
      <c r="AD265" t="s">
        <v>34</v>
      </c>
      <c r="AF265" t="s">
        <v>1828</v>
      </c>
      <c r="AG265" t="s">
        <v>1741</v>
      </c>
    </row>
    <row r="266" spans="1:33" hidden="1">
      <c r="A266">
        <v>444</v>
      </c>
      <c r="B266" t="s">
        <v>24</v>
      </c>
      <c r="C266" t="s">
        <v>25</v>
      </c>
      <c r="D266" t="s">
        <v>26</v>
      </c>
      <c r="E266" t="s">
        <v>27</v>
      </c>
      <c r="F266">
        <v>2014</v>
      </c>
      <c r="G266">
        <v>865</v>
      </c>
      <c r="H266" t="s">
        <v>1026</v>
      </c>
      <c r="I266">
        <v>2</v>
      </c>
      <c r="J266" t="s">
        <v>28</v>
      </c>
      <c r="K266" t="s">
        <v>1041</v>
      </c>
      <c r="L266" t="s">
        <v>30</v>
      </c>
      <c r="M266" t="s">
        <v>31</v>
      </c>
      <c r="N266" t="s">
        <v>1042</v>
      </c>
      <c r="O266" t="s">
        <v>1043</v>
      </c>
      <c r="P266" t="s">
        <v>1047</v>
      </c>
      <c r="Q266" t="s">
        <v>1048</v>
      </c>
      <c r="R266" t="s">
        <v>1049</v>
      </c>
      <c r="S266">
        <v>1</v>
      </c>
      <c r="T266" t="s">
        <v>80</v>
      </c>
      <c r="U266" t="s">
        <v>132</v>
      </c>
      <c r="V266" t="s">
        <v>193</v>
      </c>
      <c r="W266" t="s">
        <v>33</v>
      </c>
      <c r="X266" t="s">
        <v>44</v>
      </c>
      <c r="Y266" t="s">
        <v>1753</v>
      </c>
      <c r="Z266" t="s">
        <v>80</v>
      </c>
      <c r="AA266" t="s">
        <v>400</v>
      </c>
      <c r="AB266">
        <v>100</v>
      </c>
      <c r="AD266" t="s">
        <v>34</v>
      </c>
      <c r="AF266" t="s">
        <v>1828</v>
      </c>
      <c r="AG266" t="s">
        <v>1741</v>
      </c>
    </row>
    <row r="267" spans="1:33" hidden="1">
      <c r="A267">
        <v>445</v>
      </c>
      <c r="B267" t="s">
        <v>24</v>
      </c>
      <c r="C267" t="s">
        <v>25</v>
      </c>
      <c r="D267" t="s">
        <v>26</v>
      </c>
      <c r="E267" t="s">
        <v>27</v>
      </c>
      <c r="F267">
        <v>2014</v>
      </c>
      <c r="G267">
        <v>866</v>
      </c>
      <c r="H267" t="s">
        <v>1050</v>
      </c>
      <c r="I267">
        <v>1</v>
      </c>
      <c r="J267" t="s">
        <v>28</v>
      </c>
      <c r="K267" t="s">
        <v>29</v>
      </c>
      <c r="L267" t="s">
        <v>30</v>
      </c>
      <c r="M267" t="s">
        <v>31</v>
      </c>
      <c r="N267" t="s">
        <v>1051</v>
      </c>
      <c r="O267" t="s">
        <v>1052</v>
      </c>
      <c r="P267" t="s">
        <v>1044</v>
      </c>
      <c r="Q267" t="s">
        <v>1053</v>
      </c>
      <c r="R267" t="s">
        <v>1054</v>
      </c>
      <c r="S267">
        <v>1</v>
      </c>
      <c r="T267" t="s">
        <v>541</v>
      </c>
      <c r="U267" t="s">
        <v>132</v>
      </c>
      <c r="V267" t="s">
        <v>193</v>
      </c>
      <c r="W267" t="s">
        <v>33</v>
      </c>
      <c r="X267" t="s">
        <v>44</v>
      </c>
      <c r="Y267" t="s">
        <v>118</v>
      </c>
      <c r="Z267" t="s">
        <v>1158</v>
      </c>
      <c r="AA267" t="s">
        <v>1799</v>
      </c>
      <c r="AB267">
        <v>100</v>
      </c>
      <c r="AD267" t="s">
        <v>34</v>
      </c>
      <c r="AF267" t="s">
        <v>1828</v>
      </c>
      <c r="AG267" t="s">
        <v>1738</v>
      </c>
    </row>
    <row r="268" spans="1:33" hidden="1">
      <c r="A268">
        <v>446</v>
      </c>
      <c r="B268" t="s">
        <v>24</v>
      </c>
      <c r="C268" t="s">
        <v>25</v>
      </c>
      <c r="D268" t="s">
        <v>26</v>
      </c>
      <c r="E268" t="s">
        <v>27</v>
      </c>
      <c r="F268">
        <v>2014</v>
      </c>
      <c r="G268">
        <v>866</v>
      </c>
      <c r="H268" t="s">
        <v>1050</v>
      </c>
      <c r="I268">
        <v>2</v>
      </c>
      <c r="J268" t="s">
        <v>28</v>
      </c>
      <c r="K268" t="s">
        <v>29</v>
      </c>
      <c r="L268" t="s">
        <v>30</v>
      </c>
      <c r="M268" t="s">
        <v>31</v>
      </c>
      <c r="N268" t="s">
        <v>1051</v>
      </c>
      <c r="O268" t="s">
        <v>1052</v>
      </c>
      <c r="P268" t="s">
        <v>1047</v>
      </c>
      <c r="Q268" t="s">
        <v>1048</v>
      </c>
      <c r="R268" t="s">
        <v>1049</v>
      </c>
      <c r="S268">
        <v>1</v>
      </c>
      <c r="T268" t="s">
        <v>80</v>
      </c>
      <c r="U268" t="s">
        <v>132</v>
      </c>
      <c r="V268" t="s">
        <v>193</v>
      </c>
      <c r="W268" t="s">
        <v>33</v>
      </c>
      <c r="X268" t="s">
        <v>44</v>
      </c>
      <c r="Y268" t="s">
        <v>1753</v>
      </c>
      <c r="Z268" t="s">
        <v>80</v>
      </c>
      <c r="AA268" t="s">
        <v>400</v>
      </c>
      <c r="AB268">
        <v>100</v>
      </c>
      <c r="AD268" t="s">
        <v>34</v>
      </c>
      <c r="AF268" t="s">
        <v>1828</v>
      </c>
      <c r="AG268" t="s">
        <v>1738</v>
      </c>
    </row>
    <row r="269" spans="1:33" hidden="1">
      <c r="A269">
        <v>447</v>
      </c>
      <c r="B269" t="s">
        <v>24</v>
      </c>
      <c r="C269" t="s">
        <v>25</v>
      </c>
      <c r="D269" t="s">
        <v>26</v>
      </c>
      <c r="E269" t="s">
        <v>27</v>
      </c>
      <c r="F269">
        <v>2014</v>
      </c>
      <c r="G269">
        <v>845</v>
      </c>
      <c r="H269" t="s">
        <v>1050</v>
      </c>
      <c r="I269">
        <v>1</v>
      </c>
      <c r="J269" t="s">
        <v>28</v>
      </c>
      <c r="K269" t="s">
        <v>1041</v>
      </c>
      <c r="L269" t="s">
        <v>30</v>
      </c>
      <c r="M269" t="s">
        <v>31</v>
      </c>
      <c r="N269" t="s">
        <v>1055</v>
      </c>
      <c r="O269" t="s">
        <v>1056</v>
      </c>
      <c r="P269" t="s">
        <v>1057</v>
      </c>
      <c r="Q269" t="s">
        <v>951</v>
      </c>
      <c r="R269" t="s">
        <v>952</v>
      </c>
      <c r="S269">
        <v>1</v>
      </c>
      <c r="T269" t="s">
        <v>953</v>
      </c>
      <c r="U269" t="s">
        <v>131</v>
      </c>
      <c r="V269" t="s">
        <v>954</v>
      </c>
      <c r="W269" t="s">
        <v>33</v>
      </c>
      <c r="X269" t="s">
        <v>44</v>
      </c>
      <c r="Y269" t="s">
        <v>1753</v>
      </c>
      <c r="Z269" t="s">
        <v>80</v>
      </c>
      <c r="AA269" t="s">
        <v>400</v>
      </c>
      <c r="AB269">
        <v>100</v>
      </c>
      <c r="AD269" t="s">
        <v>34</v>
      </c>
      <c r="AF269" t="s">
        <v>1828</v>
      </c>
      <c r="AG269" t="s">
        <v>1742</v>
      </c>
    </row>
    <row r="270" spans="1:33" hidden="1">
      <c r="A270">
        <v>448</v>
      </c>
      <c r="B270" t="s">
        <v>24</v>
      </c>
      <c r="C270" t="s">
        <v>25</v>
      </c>
      <c r="D270" t="s">
        <v>26</v>
      </c>
      <c r="E270" t="s">
        <v>27</v>
      </c>
      <c r="F270">
        <v>2014</v>
      </c>
      <c r="G270">
        <v>846</v>
      </c>
      <c r="H270" t="s">
        <v>1058</v>
      </c>
      <c r="I270">
        <v>1</v>
      </c>
      <c r="J270" t="s">
        <v>28</v>
      </c>
      <c r="K270" t="s">
        <v>29</v>
      </c>
      <c r="L270" t="s">
        <v>30</v>
      </c>
      <c r="M270" t="s">
        <v>31</v>
      </c>
      <c r="N270" t="s">
        <v>1059</v>
      </c>
      <c r="O270" t="s">
        <v>1060</v>
      </c>
      <c r="P270" t="s">
        <v>1061</v>
      </c>
      <c r="Q270" t="s">
        <v>1062</v>
      </c>
      <c r="R270" t="s">
        <v>1063</v>
      </c>
      <c r="S270">
        <v>1</v>
      </c>
      <c r="T270" t="s">
        <v>1064</v>
      </c>
      <c r="U270" t="s">
        <v>1065</v>
      </c>
      <c r="V270" t="s">
        <v>238</v>
      </c>
      <c r="W270" t="s">
        <v>33</v>
      </c>
      <c r="X270" t="s">
        <v>44</v>
      </c>
      <c r="Y270" t="s">
        <v>118</v>
      </c>
      <c r="Z270" t="s">
        <v>1064</v>
      </c>
      <c r="AB270">
        <v>100</v>
      </c>
      <c r="AD270" t="s">
        <v>34</v>
      </c>
      <c r="AF270" t="s">
        <v>1828</v>
      </c>
      <c r="AG270" t="s">
        <v>1742</v>
      </c>
    </row>
    <row r="271" spans="1:33" hidden="1">
      <c r="A271">
        <v>449</v>
      </c>
      <c r="B271" t="s">
        <v>24</v>
      </c>
      <c r="C271" t="s">
        <v>25</v>
      </c>
      <c r="D271" t="s">
        <v>26</v>
      </c>
      <c r="E271" t="s">
        <v>27</v>
      </c>
      <c r="F271">
        <v>2014</v>
      </c>
      <c r="G271">
        <v>867</v>
      </c>
      <c r="H271" t="s">
        <v>1058</v>
      </c>
      <c r="I271">
        <v>1</v>
      </c>
      <c r="J271" t="s">
        <v>28</v>
      </c>
      <c r="K271" t="s">
        <v>29</v>
      </c>
      <c r="L271" t="s">
        <v>30</v>
      </c>
      <c r="M271" t="s">
        <v>31</v>
      </c>
      <c r="N271" t="s">
        <v>1066</v>
      </c>
      <c r="O271" t="s">
        <v>1067</v>
      </c>
      <c r="P271" t="s">
        <v>1044</v>
      </c>
      <c r="Q271" t="s">
        <v>1053</v>
      </c>
      <c r="R271" t="s">
        <v>1054</v>
      </c>
      <c r="S271">
        <v>1</v>
      </c>
      <c r="T271" t="s">
        <v>541</v>
      </c>
      <c r="U271" t="s">
        <v>132</v>
      </c>
      <c r="V271" t="s">
        <v>193</v>
      </c>
      <c r="W271" t="s">
        <v>33</v>
      </c>
      <c r="X271" t="s">
        <v>44</v>
      </c>
      <c r="Y271" t="s">
        <v>118</v>
      </c>
      <c r="Z271" t="s">
        <v>541</v>
      </c>
      <c r="AB271">
        <v>100</v>
      </c>
      <c r="AD271" t="s">
        <v>34</v>
      </c>
      <c r="AF271" t="s">
        <v>1828</v>
      </c>
      <c r="AG271" t="s">
        <v>1738</v>
      </c>
    </row>
    <row r="272" spans="1:33" hidden="1">
      <c r="A272">
        <v>450</v>
      </c>
      <c r="B272" t="s">
        <v>24</v>
      </c>
      <c r="C272" t="s">
        <v>25</v>
      </c>
      <c r="D272" t="s">
        <v>26</v>
      </c>
      <c r="E272" t="s">
        <v>27</v>
      </c>
      <c r="F272">
        <v>2014</v>
      </c>
      <c r="G272">
        <v>867</v>
      </c>
      <c r="H272" t="s">
        <v>1058</v>
      </c>
      <c r="I272">
        <v>2</v>
      </c>
      <c r="J272" t="s">
        <v>28</v>
      </c>
      <c r="K272" t="s">
        <v>29</v>
      </c>
      <c r="L272" t="s">
        <v>30</v>
      </c>
      <c r="M272" t="s">
        <v>31</v>
      </c>
      <c r="N272" t="s">
        <v>1066</v>
      </c>
      <c r="O272" t="s">
        <v>1067</v>
      </c>
      <c r="P272" t="s">
        <v>1047</v>
      </c>
      <c r="Q272" t="s">
        <v>1048</v>
      </c>
      <c r="R272" t="s">
        <v>1068</v>
      </c>
      <c r="S272">
        <v>1</v>
      </c>
      <c r="T272" t="s">
        <v>80</v>
      </c>
      <c r="U272" t="s">
        <v>132</v>
      </c>
      <c r="V272" t="s">
        <v>193</v>
      </c>
      <c r="W272" t="s">
        <v>33</v>
      </c>
      <c r="X272" t="s">
        <v>44</v>
      </c>
      <c r="Y272" t="s">
        <v>1947</v>
      </c>
      <c r="Z272" t="s">
        <v>80</v>
      </c>
      <c r="AB272">
        <v>100</v>
      </c>
      <c r="AD272" t="s">
        <v>34</v>
      </c>
      <c r="AF272" t="s">
        <v>1828</v>
      </c>
      <c r="AG272" t="s">
        <v>1738</v>
      </c>
    </row>
    <row r="273" spans="1:33" hidden="1">
      <c r="A273">
        <v>451</v>
      </c>
      <c r="B273" t="s">
        <v>24</v>
      </c>
      <c r="C273" t="s">
        <v>25</v>
      </c>
      <c r="D273" t="s">
        <v>26</v>
      </c>
      <c r="E273" t="s">
        <v>27</v>
      </c>
      <c r="F273">
        <v>2015</v>
      </c>
      <c r="G273">
        <v>108</v>
      </c>
      <c r="H273" t="s">
        <v>1069</v>
      </c>
      <c r="I273">
        <v>1</v>
      </c>
      <c r="J273" t="s">
        <v>28</v>
      </c>
      <c r="K273" t="s">
        <v>58</v>
      </c>
      <c r="L273" t="s">
        <v>30</v>
      </c>
      <c r="M273" t="s">
        <v>59</v>
      </c>
      <c r="N273" t="s">
        <v>1070</v>
      </c>
      <c r="O273" t="s">
        <v>135</v>
      </c>
      <c r="P273" t="s">
        <v>1071</v>
      </c>
      <c r="Q273" t="s">
        <v>1072</v>
      </c>
      <c r="R273" t="s">
        <v>1073</v>
      </c>
      <c r="S273">
        <v>1</v>
      </c>
      <c r="T273" t="s">
        <v>309</v>
      </c>
      <c r="U273" t="s">
        <v>832</v>
      </c>
      <c r="V273" t="s">
        <v>847</v>
      </c>
      <c r="W273" t="s">
        <v>33</v>
      </c>
      <c r="X273" t="s">
        <v>44</v>
      </c>
      <c r="Y273" t="s">
        <v>309</v>
      </c>
      <c r="Z273" t="s">
        <v>309</v>
      </c>
      <c r="AB273">
        <v>100</v>
      </c>
      <c r="AD273" t="s">
        <v>34</v>
      </c>
      <c r="AF273" t="s">
        <v>1828</v>
      </c>
      <c r="AG273" t="s">
        <v>1742</v>
      </c>
    </row>
    <row r="274" spans="1:33" hidden="1">
      <c r="A274">
        <v>452</v>
      </c>
      <c r="B274" t="s">
        <v>24</v>
      </c>
      <c r="C274" t="s">
        <v>25</v>
      </c>
      <c r="D274" t="s">
        <v>26</v>
      </c>
      <c r="E274" t="s">
        <v>27</v>
      </c>
      <c r="F274">
        <v>2014</v>
      </c>
      <c r="G274">
        <v>847</v>
      </c>
      <c r="H274" t="s">
        <v>1074</v>
      </c>
      <c r="I274">
        <v>1</v>
      </c>
      <c r="J274" t="s">
        <v>28</v>
      </c>
      <c r="K274" t="s">
        <v>29</v>
      </c>
      <c r="L274" t="s">
        <v>30</v>
      </c>
      <c r="M274" t="s">
        <v>31</v>
      </c>
      <c r="N274" t="s">
        <v>1075</v>
      </c>
      <c r="O274" t="s">
        <v>1076</v>
      </c>
      <c r="P274" t="s">
        <v>1077</v>
      </c>
      <c r="Q274" t="s">
        <v>1078</v>
      </c>
      <c r="R274" t="s">
        <v>1079</v>
      </c>
      <c r="S274">
        <v>1</v>
      </c>
      <c r="T274" t="s">
        <v>1004</v>
      </c>
      <c r="U274" t="s">
        <v>132</v>
      </c>
      <c r="V274" t="s">
        <v>1080</v>
      </c>
      <c r="W274" t="s">
        <v>33</v>
      </c>
      <c r="X274" t="s">
        <v>44</v>
      </c>
      <c r="Y274" t="s">
        <v>1916</v>
      </c>
      <c r="Z274" t="s">
        <v>1004</v>
      </c>
      <c r="AB274">
        <v>100</v>
      </c>
      <c r="AD274" t="s">
        <v>34</v>
      </c>
      <c r="AF274" t="s">
        <v>1828</v>
      </c>
      <c r="AG274" t="s">
        <v>1742</v>
      </c>
    </row>
    <row r="275" spans="1:33" hidden="1">
      <c r="A275">
        <v>453</v>
      </c>
      <c r="B275" t="s">
        <v>24</v>
      </c>
      <c r="C275" t="s">
        <v>25</v>
      </c>
      <c r="D275" t="s">
        <v>26</v>
      </c>
      <c r="E275" t="s">
        <v>27</v>
      </c>
      <c r="F275">
        <v>2014</v>
      </c>
      <c r="G275">
        <v>848</v>
      </c>
      <c r="H275" t="s">
        <v>1081</v>
      </c>
      <c r="I275">
        <v>1</v>
      </c>
      <c r="J275" t="s">
        <v>28</v>
      </c>
      <c r="K275" t="s">
        <v>29</v>
      </c>
      <c r="L275" t="s">
        <v>30</v>
      </c>
      <c r="M275" t="s">
        <v>31</v>
      </c>
      <c r="N275" t="s">
        <v>1082</v>
      </c>
      <c r="O275" t="s">
        <v>1083</v>
      </c>
      <c r="P275" t="s">
        <v>1084</v>
      </c>
      <c r="Q275" t="s">
        <v>1085</v>
      </c>
      <c r="R275" t="s">
        <v>1085</v>
      </c>
      <c r="S275">
        <v>1</v>
      </c>
      <c r="T275" t="s">
        <v>118</v>
      </c>
      <c r="U275" t="s">
        <v>832</v>
      </c>
      <c r="V275" t="s">
        <v>193</v>
      </c>
      <c r="W275" t="s">
        <v>33</v>
      </c>
      <c r="X275" t="s">
        <v>44</v>
      </c>
      <c r="Y275" t="s">
        <v>118</v>
      </c>
      <c r="Z275" t="s">
        <v>118</v>
      </c>
      <c r="AB275">
        <v>100</v>
      </c>
      <c r="AD275" t="s">
        <v>34</v>
      </c>
      <c r="AF275" t="s">
        <v>1828</v>
      </c>
      <c r="AG275" t="s">
        <v>1742</v>
      </c>
    </row>
    <row r="276" spans="1:33" hidden="1">
      <c r="A276">
        <v>454</v>
      </c>
      <c r="B276" t="s">
        <v>24</v>
      </c>
      <c r="C276" t="s">
        <v>25</v>
      </c>
      <c r="D276" t="s">
        <v>26</v>
      </c>
      <c r="E276" t="s">
        <v>27</v>
      </c>
      <c r="F276">
        <v>2015</v>
      </c>
      <c r="G276">
        <v>108</v>
      </c>
      <c r="H276" t="s">
        <v>1086</v>
      </c>
      <c r="I276">
        <v>1</v>
      </c>
      <c r="J276" t="s">
        <v>28</v>
      </c>
      <c r="K276" t="s">
        <v>58</v>
      </c>
      <c r="L276" t="s">
        <v>30</v>
      </c>
      <c r="M276" t="s">
        <v>59</v>
      </c>
      <c r="N276" t="s">
        <v>1087</v>
      </c>
      <c r="O276" t="s">
        <v>135</v>
      </c>
      <c r="P276" t="s">
        <v>1088</v>
      </c>
      <c r="Q276" t="s">
        <v>1089</v>
      </c>
      <c r="R276" t="s">
        <v>1090</v>
      </c>
      <c r="S276">
        <v>100</v>
      </c>
      <c r="T276" t="s">
        <v>1091</v>
      </c>
      <c r="U276" t="s">
        <v>1092</v>
      </c>
      <c r="V276" t="s">
        <v>111</v>
      </c>
      <c r="W276" t="s">
        <v>33</v>
      </c>
      <c r="X276" t="s">
        <v>44</v>
      </c>
      <c r="Y276" t="s">
        <v>118</v>
      </c>
      <c r="Z276" t="s">
        <v>1091</v>
      </c>
      <c r="AB276">
        <v>100</v>
      </c>
      <c r="AD276" t="s">
        <v>34</v>
      </c>
      <c r="AF276" t="s">
        <v>1828</v>
      </c>
      <c r="AG276" t="s">
        <v>1744</v>
      </c>
    </row>
    <row r="277" spans="1:33" hidden="1">
      <c r="A277">
        <v>455</v>
      </c>
      <c r="B277" t="s">
        <v>24</v>
      </c>
      <c r="C277" t="s">
        <v>25</v>
      </c>
      <c r="D277" t="s">
        <v>26</v>
      </c>
      <c r="E277" t="s">
        <v>27</v>
      </c>
      <c r="F277">
        <v>2015</v>
      </c>
      <c r="G277">
        <v>108</v>
      </c>
      <c r="H277" t="s">
        <v>1086</v>
      </c>
      <c r="I277">
        <v>2</v>
      </c>
      <c r="J277" t="s">
        <v>28</v>
      </c>
      <c r="K277" t="s">
        <v>58</v>
      </c>
      <c r="L277" t="s">
        <v>30</v>
      </c>
      <c r="M277" t="s">
        <v>59</v>
      </c>
      <c r="N277" t="s">
        <v>1087</v>
      </c>
      <c r="O277" t="s">
        <v>135</v>
      </c>
      <c r="P277" t="s">
        <v>1093</v>
      </c>
      <c r="Q277" t="s">
        <v>1094</v>
      </c>
      <c r="R277" t="s">
        <v>1095</v>
      </c>
      <c r="S277">
        <v>1</v>
      </c>
      <c r="T277" t="s">
        <v>808</v>
      </c>
      <c r="U277" t="s">
        <v>1092</v>
      </c>
      <c r="V277" t="s">
        <v>111</v>
      </c>
      <c r="W277" t="s">
        <v>33</v>
      </c>
      <c r="X277" t="s">
        <v>44</v>
      </c>
      <c r="Y277" t="s">
        <v>118</v>
      </c>
      <c r="Z277" t="s">
        <v>808</v>
      </c>
      <c r="AB277">
        <v>100</v>
      </c>
      <c r="AD277" t="s">
        <v>34</v>
      </c>
      <c r="AF277" t="s">
        <v>1828</v>
      </c>
      <c r="AG277" t="s">
        <v>1744</v>
      </c>
    </row>
    <row r="278" spans="1:33" hidden="1">
      <c r="A278">
        <v>457</v>
      </c>
      <c r="B278" t="s">
        <v>24</v>
      </c>
      <c r="C278" t="s">
        <v>25</v>
      </c>
      <c r="D278" t="s">
        <v>26</v>
      </c>
      <c r="E278" t="s">
        <v>27</v>
      </c>
      <c r="F278">
        <v>2015</v>
      </c>
      <c r="G278">
        <v>108</v>
      </c>
      <c r="H278" t="s">
        <v>1096</v>
      </c>
      <c r="I278">
        <v>1</v>
      </c>
      <c r="J278" t="s">
        <v>28</v>
      </c>
      <c r="K278" t="s">
        <v>58</v>
      </c>
      <c r="L278" t="s">
        <v>30</v>
      </c>
      <c r="M278" t="s">
        <v>59</v>
      </c>
      <c r="N278" t="s">
        <v>1097</v>
      </c>
      <c r="O278" t="s">
        <v>886</v>
      </c>
      <c r="P278" t="s">
        <v>1098</v>
      </c>
      <c r="Q278" t="s">
        <v>1099</v>
      </c>
      <c r="R278" t="s">
        <v>1100</v>
      </c>
      <c r="S278">
        <v>1</v>
      </c>
      <c r="T278" t="s">
        <v>823</v>
      </c>
      <c r="U278" t="s">
        <v>156</v>
      </c>
      <c r="V278" t="s">
        <v>111</v>
      </c>
      <c r="W278" t="s">
        <v>33</v>
      </c>
      <c r="X278" t="s">
        <v>44</v>
      </c>
      <c r="Y278" t="s">
        <v>1949</v>
      </c>
      <c r="Z278" t="s">
        <v>1158</v>
      </c>
      <c r="AA278" t="s">
        <v>1799</v>
      </c>
      <c r="AB278">
        <v>100</v>
      </c>
      <c r="AD278" t="s">
        <v>34</v>
      </c>
      <c r="AF278" t="s">
        <v>1828</v>
      </c>
      <c r="AG278" t="s">
        <v>1832</v>
      </c>
    </row>
    <row r="279" spans="1:33" hidden="1">
      <c r="A279">
        <v>460</v>
      </c>
      <c r="B279" t="s">
        <v>24</v>
      </c>
      <c r="C279" t="s">
        <v>25</v>
      </c>
      <c r="D279" t="s">
        <v>26</v>
      </c>
      <c r="E279" t="s">
        <v>27</v>
      </c>
      <c r="F279">
        <v>2014</v>
      </c>
      <c r="G279">
        <v>861</v>
      </c>
      <c r="H279" t="s">
        <v>1096</v>
      </c>
      <c r="I279">
        <v>1</v>
      </c>
      <c r="J279" t="s">
        <v>28</v>
      </c>
      <c r="K279" t="s">
        <v>29</v>
      </c>
      <c r="L279" t="s">
        <v>30</v>
      </c>
      <c r="M279" t="s">
        <v>31</v>
      </c>
      <c r="N279" t="s">
        <v>1101</v>
      </c>
      <c r="O279" t="s">
        <v>1102</v>
      </c>
      <c r="P279" t="s">
        <v>1103</v>
      </c>
      <c r="Q279" t="s">
        <v>1104</v>
      </c>
      <c r="R279" t="s">
        <v>1105</v>
      </c>
      <c r="S279">
        <v>1</v>
      </c>
      <c r="T279" t="s">
        <v>1106</v>
      </c>
      <c r="U279" t="s">
        <v>1107</v>
      </c>
      <c r="V279" t="s">
        <v>1108</v>
      </c>
      <c r="W279" t="s">
        <v>33</v>
      </c>
      <c r="X279" t="s">
        <v>44</v>
      </c>
      <c r="Y279" t="s">
        <v>1753</v>
      </c>
      <c r="Z279" t="s">
        <v>1106</v>
      </c>
      <c r="AA279" t="s">
        <v>1946</v>
      </c>
      <c r="AB279">
        <v>100</v>
      </c>
      <c r="AD279" t="s">
        <v>34</v>
      </c>
      <c r="AF279" t="s">
        <v>1828</v>
      </c>
      <c r="AG279" t="s">
        <v>1741</v>
      </c>
    </row>
    <row r="280" spans="1:33" hidden="1">
      <c r="A280">
        <v>461</v>
      </c>
      <c r="B280" t="s">
        <v>24</v>
      </c>
      <c r="C280" t="s">
        <v>25</v>
      </c>
      <c r="D280" t="s">
        <v>26</v>
      </c>
      <c r="E280" t="s">
        <v>27</v>
      </c>
      <c r="F280">
        <v>2014</v>
      </c>
      <c r="G280">
        <v>862</v>
      </c>
      <c r="H280" t="s">
        <v>1109</v>
      </c>
      <c r="I280">
        <v>1</v>
      </c>
      <c r="J280" t="s">
        <v>28</v>
      </c>
      <c r="K280" t="s">
        <v>29</v>
      </c>
      <c r="L280" t="s">
        <v>30</v>
      </c>
      <c r="M280" t="s">
        <v>31</v>
      </c>
      <c r="N280" t="s">
        <v>1110</v>
      </c>
      <c r="O280" t="s">
        <v>1102</v>
      </c>
      <c r="P280" t="s">
        <v>1111</v>
      </c>
      <c r="Q280" t="s">
        <v>1104</v>
      </c>
      <c r="R280" t="s">
        <v>1105</v>
      </c>
      <c r="S280">
        <v>1</v>
      </c>
      <c r="T280" t="s">
        <v>1106</v>
      </c>
      <c r="U280" t="s">
        <v>1107</v>
      </c>
      <c r="V280" t="s">
        <v>1112</v>
      </c>
      <c r="W280" t="s">
        <v>33</v>
      </c>
      <c r="X280" t="s">
        <v>44</v>
      </c>
      <c r="Y280" t="s">
        <v>1753</v>
      </c>
      <c r="Z280" t="s">
        <v>1106</v>
      </c>
      <c r="AB280">
        <v>100</v>
      </c>
      <c r="AD280" t="s">
        <v>34</v>
      </c>
      <c r="AF280" t="s">
        <v>1828</v>
      </c>
      <c r="AG280" t="s">
        <v>1741</v>
      </c>
    </row>
    <row r="281" spans="1:33" hidden="1">
      <c r="A281">
        <v>462</v>
      </c>
      <c r="B281" t="s">
        <v>24</v>
      </c>
      <c r="C281" t="s">
        <v>25</v>
      </c>
      <c r="D281" t="s">
        <v>26</v>
      </c>
      <c r="E281" t="s">
        <v>27</v>
      </c>
      <c r="F281">
        <v>2014</v>
      </c>
      <c r="G281">
        <v>862</v>
      </c>
      <c r="H281" t="s">
        <v>1109</v>
      </c>
      <c r="I281">
        <v>2</v>
      </c>
      <c r="J281" t="s">
        <v>28</v>
      </c>
      <c r="K281" t="s">
        <v>29</v>
      </c>
      <c r="L281" t="s">
        <v>30</v>
      </c>
      <c r="M281" t="s">
        <v>31</v>
      </c>
      <c r="N281" t="s">
        <v>1110</v>
      </c>
      <c r="O281" t="s">
        <v>1113</v>
      </c>
      <c r="P281" t="s">
        <v>1114</v>
      </c>
      <c r="Q281" t="s">
        <v>1115</v>
      </c>
      <c r="R281" t="s">
        <v>1116</v>
      </c>
      <c r="S281">
        <v>1</v>
      </c>
      <c r="T281" t="s">
        <v>1117</v>
      </c>
      <c r="U281" t="s">
        <v>1118</v>
      </c>
      <c r="V281" t="s">
        <v>891</v>
      </c>
      <c r="W281" t="s">
        <v>33</v>
      </c>
      <c r="X281" t="s">
        <v>44</v>
      </c>
      <c r="Y281" t="s">
        <v>1753</v>
      </c>
      <c r="Z281" t="s">
        <v>1117</v>
      </c>
      <c r="AB281">
        <v>100</v>
      </c>
      <c r="AD281" t="s">
        <v>34</v>
      </c>
      <c r="AF281" t="s">
        <v>1828</v>
      </c>
      <c r="AG281" t="s">
        <v>1741</v>
      </c>
    </row>
    <row r="282" spans="1:33" hidden="1">
      <c r="A282">
        <v>466</v>
      </c>
      <c r="B282" t="s">
        <v>24</v>
      </c>
      <c r="C282" t="s">
        <v>25</v>
      </c>
      <c r="D282" t="s">
        <v>26</v>
      </c>
      <c r="E282" t="s">
        <v>27</v>
      </c>
      <c r="F282">
        <v>2014</v>
      </c>
      <c r="G282">
        <v>852</v>
      </c>
      <c r="H282" t="s">
        <v>1119</v>
      </c>
      <c r="I282">
        <v>3</v>
      </c>
      <c r="J282" t="s">
        <v>28</v>
      </c>
      <c r="K282" t="s">
        <v>29</v>
      </c>
      <c r="L282" t="s">
        <v>30</v>
      </c>
      <c r="M282" t="s">
        <v>31</v>
      </c>
      <c r="N282" t="s">
        <v>1120</v>
      </c>
      <c r="O282" t="s">
        <v>1121</v>
      </c>
      <c r="P282" t="s">
        <v>1122</v>
      </c>
      <c r="Q282" t="s">
        <v>1123</v>
      </c>
      <c r="R282" t="s">
        <v>1124</v>
      </c>
      <c r="S282">
        <v>1</v>
      </c>
      <c r="T282" t="s">
        <v>118</v>
      </c>
      <c r="U282" t="s">
        <v>832</v>
      </c>
      <c r="V282" t="s">
        <v>1080</v>
      </c>
      <c r="W282" t="s">
        <v>33</v>
      </c>
      <c r="X282" t="s">
        <v>44</v>
      </c>
      <c r="Y282" t="s">
        <v>118</v>
      </c>
      <c r="Z282" t="s">
        <v>118</v>
      </c>
      <c r="AB282">
        <v>100</v>
      </c>
      <c r="AD282" t="s">
        <v>34</v>
      </c>
      <c r="AF282" t="s">
        <v>1828</v>
      </c>
      <c r="AG282" t="s">
        <v>1742</v>
      </c>
    </row>
    <row r="283" spans="1:33" hidden="1">
      <c r="A283">
        <v>467</v>
      </c>
      <c r="B283" t="s">
        <v>24</v>
      </c>
      <c r="C283" t="s">
        <v>25</v>
      </c>
      <c r="D283" t="s">
        <v>26</v>
      </c>
      <c r="E283" t="s">
        <v>27</v>
      </c>
      <c r="F283">
        <v>2014</v>
      </c>
      <c r="G283">
        <v>852</v>
      </c>
      <c r="H283" t="s">
        <v>1119</v>
      </c>
      <c r="I283">
        <v>4</v>
      </c>
      <c r="J283" t="s">
        <v>28</v>
      </c>
      <c r="K283" t="s">
        <v>29</v>
      </c>
      <c r="L283" t="s">
        <v>30</v>
      </c>
      <c r="M283" t="s">
        <v>31</v>
      </c>
      <c r="N283" t="s">
        <v>1120</v>
      </c>
      <c r="O283" t="s">
        <v>1121</v>
      </c>
      <c r="P283" t="s">
        <v>1125</v>
      </c>
      <c r="Q283" t="s">
        <v>1126</v>
      </c>
      <c r="R283" t="s">
        <v>1127</v>
      </c>
      <c r="S283">
        <v>1</v>
      </c>
      <c r="T283" t="s">
        <v>118</v>
      </c>
      <c r="U283" t="s">
        <v>832</v>
      </c>
      <c r="V283" t="s">
        <v>1080</v>
      </c>
      <c r="W283" t="s">
        <v>33</v>
      </c>
      <c r="X283" t="s">
        <v>44</v>
      </c>
      <c r="Y283" t="s">
        <v>118</v>
      </c>
      <c r="Z283" t="s">
        <v>118</v>
      </c>
      <c r="AB283">
        <v>100</v>
      </c>
      <c r="AD283" t="s">
        <v>34</v>
      </c>
      <c r="AF283" t="s">
        <v>1828</v>
      </c>
      <c r="AG283" t="s">
        <v>1741</v>
      </c>
    </row>
    <row r="284" spans="1:33" hidden="1">
      <c r="A284">
        <v>468</v>
      </c>
      <c r="B284" t="s">
        <v>24</v>
      </c>
      <c r="C284" t="s">
        <v>25</v>
      </c>
      <c r="D284" t="s">
        <v>26</v>
      </c>
      <c r="E284" t="s">
        <v>27</v>
      </c>
      <c r="F284">
        <v>2014</v>
      </c>
      <c r="G284">
        <v>876</v>
      </c>
      <c r="H284" t="s">
        <v>1119</v>
      </c>
      <c r="I284">
        <v>1</v>
      </c>
      <c r="J284" t="s">
        <v>28</v>
      </c>
      <c r="K284" t="s">
        <v>58</v>
      </c>
      <c r="L284" t="s">
        <v>30</v>
      </c>
      <c r="M284" t="s">
        <v>59</v>
      </c>
      <c r="N284" t="s">
        <v>1128</v>
      </c>
      <c r="O284" t="s">
        <v>135</v>
      </c>
      <c r="P284" t="s">
        <v>1129</v>
      </c>
      <c r="Q284" t="s">
        <v>1130</v>
      </c>
      <c r="R284" t="s">
        <v>1131</v>
      </c>
      <c r="S284">
        <v>1</v>
      </c>
      <c r="T284" t="s">
        <v>808</v>
      </c>
      <c r="U284" t="s">
        <v>156</v>
      </c>
      <c r="V284" t="s">
        <v>809</v>
      </c>
      <c r="W284" t="s">
        <v>33</v>
      </c>
      <c r="X284" t="s">
        <v>44</v>
      </c>
      <c r="Y284" t="s">
        <v>118</v>
      </c>
      <c r="Z284" t="s">
        <v>808</v>
      </c>
      <c r="AB284">
        <v>100</v>
      </c>
      <c r="AD284" t="s">
        <v>34</v>
      </c>
      <c r="AF284" t="s">
        <v>1828</v>
      </c>
      <c r="AG284" t="s">
        <v>1745</v>
      </c>
    </row>
    <row r="285" spans="1:33" hidden="1">
      <c r="A285">
        <v>469</v>
      </c>
      <c r="B285" t="s">
        <v>24</v>
      </c>
      <c r="C285" t="s">
        <v>25</v>
      </c>
      <c r="D285" t="s">
        <v>26</v>
      </c>
      <c r="E285" t="s">
        <v>27</v>
      </c>
      <c r="F285">
        <v>2014</v>
      </c>
      <c r="G285">
        <v>876</v>
      </c>
      <c r="H285" t="s">
        <v>1119</v>
      </c>
      <c r="I285">
        <v>2</v>
      </c>
      <c r="J285" t="s">
        <v>28</v>
      </c>
      <c r="K285" t="s">
        <v>58</v>
      </c>
      <c r="L285" t="s">
        <v>30</v>
      </c>
      <c r="M285" t="s">
        <v>59</v>
      </c>
      <c r="N285" t="s">
        <v>1128</v>
      </c>
      <c r="O285" t="s">
        <v>135</v>
      </c>
      <c r="P285" t="s">
        <v>1132</v>
      </c>
      <c r="Q285" t="s">
        <v>1133</v>
      </c>
      <c r="R285" t="s">
        <v>1134</v>
      </c>
      <c r="S285">
        <v>1</v>
      </c>
      <c r="T285" t="s">
        <v>808</v>
      </c>
      <c r="U285" t="s">
        <v>156</v>
      </c>
      <c r="V285" t="s">
        <v>809</v>
      </c>
      <c r="W285" t="s">
        <v>33</v>
      </c>
      <c r="X285" t="s">
        <v>44</v>
      </c>
      <c r="Y285" t="s">
        <v>118</v>
      </c>
      <c r="Z285" t="s">
        <v>808</v>
      </c>
      <c r="AB285">
        <v>100</v>
      </c>
      <c r="AD285" t="s">
        <v>34</v>
      </c>
      <c r="AF285" t="s">
        <v>1828</v>
      </c>
      <c r="AG285" t="s">
        <v>1827</v>
      </c>
    </row>
    <row r="286" spans="1:33" hidden="1">
      <c r="A286">
        <v>470</v>
      </c>
      <c r="B286" t="s">
        <v>24</v>
      </c>
      <c r="C286" t="s">
        <v>25</v>
      </c>
      <c r="D286" t="s">
        <v>26</v>
      </c>
      <c r="E286" t="s">
        <v>27</v>
      </c>
      <c r="F286">
        <v>2014</v>
      </c>
      <c r="G286">
        <v>876</v>
      </c>
      <c r="H286" t="s">
        <v>1119</v>
      </c>
      <c r="I286">
        <v>5</v>
      </c>
      <c r="J286" t="s">
        <v>28</v>
      </c>
      <c r="K286" t="s">
        <v>58</v>
      </c>
      <c r="L286" t="s">
        <v>30</v>
      </c>
      <c r="M286" t="s">
        <v>59</v>
      </c>
      <c r="N286" t="s">
        <v>1128</v>
      </c>
      <c r="O286" t="s">
        <v>1135</v>
      </c>
      <c r="P286" t="s">
        <v>1136</v>
      </c>
      <c r="Q286" t="s">
        <v>1137</v>
      </c>
      <c r="R286" t="s">
        <v>1137</v>
      </c>
      <c r="S286">
        <v>1</v>
      </c>
      <c r="T286" t="s">
        <v>1138</v>
      </c>
      <c r="U286" t="s">
        <v>832</v>
      </c>
      <c r="V286" t="s">
        <v>1080</v>
      </c>
      <c r="W286" t="s">
        <v>33</v>
      </c>
      <c r="X286" t="s">
        <v>44</v>
      </c>
      <c r="Y286" t="s">
        <v>118</v>
      </c>
      <c r="Z286" t="s">
        <v>1138</v>
      </c>
      <c r="AB286">
        <v>100</v>
      </c>
      <c r="AD286" t="s">
        <v>34</v>
      </c>
      <c r="AF286" t="s">
        <v>1828</v>
      </c>
      <c r="AG286" t="s">
        <v>1741</v>
      </c>
    </row>
    <row r="287" spans="1:33" hidden="1">
      <c r="A287">
        <v>471</v>
      </c>
      <c r="B287" t="s">
        <v>24</v>
      </c>
      <c r="C287" t="s">
        <v>25</v>
      </c>
      <c r="D287" t="s">
        <v>26</v>
      </c>
      <c r="E287" t="s">
        <v>27</v>
      </c>
      <c r="F287">
        <v>2015</v>
      </c>
      <c r="G287">
        <v>108</v>
      </c>
      <c r="H287" t="s">
        <v>1119</v>
      </c>
      <c r="I287">
        <v>1</v>
      </c>
      <c r="J287" t="s">
        <v>28</v>
      </c>
      <c r="K287" t="s">
        <v>58</v>
      </c>
      <c r="L287" t="s">
        <v>30</v>
      </c>
      <c r="M287" t="s">
        <v>59</v>
      </c>
      <c r="N287" t="s">
        <v>1139</v>
      </c>
      <c r="O287" t="s">
        <v>886</v>
      </c>
      <c r="P287" t="s">
        <v>1140</v>
      </c>
      <c r="Q287" t="s">
        <v>1141</v>
      </c>
      <c r="R287" t="s">
        <v>1142</v>
      </c>
      <c r="S287">
        <v>100</v>
      </c>
      <c r="T287" t="s">
        <v>823</v>
      </c>
      <c r="U287" t="s">
        <v>156</v>
      </c>
      <c r="V287" t="s">
        <v>111</v>
      </c>
      <c r="W287" t="s">
        <v>33</v>
      </c>
      <c r="X287" t="s">
        <v>44</v>
      </c>
      <c r="Y287" t="s">
        <v>118</v>
      </c>
      <c r="Z287" t="s">
        <v>823</v>
      </c>
      <c r="AB287">
        <v>100</v>
      </c>
      <c r="AD287" t="s">
        <v>34</v>
      </c>
      <c r="AF287" t="s">
        <v>1828</v>
      </c>
      <c r="AG287" t="s">
        <v>1738</v>
      </c>
    </row>
    <row r="288" spans="1:33" hidden="1">
      <c r="A288">
        <v>475</v>
      </c>
      <c r="B288" t="s">
        <v>24</v>
      </c>
      <c r="C288" t="s">
        <v>25</v>
      </c>
      <c r="D288" t="s">
        <v>26</v>
      </c>
      <c r="E288" t="s">
        <v>27</v>
      </c>
      <c r="F288">
        <v>2014</v>
      </c>
      <c r="G288">
        <v>853</v>
      </c>
      <c r="H288" t="s">
        <v>1143</v>
      </c>
      <c r="I288">
        <v>1</v>
      </c>
      <c r="J288" t="s">
        <v>28</v>
      </c>
      <c r="K288" t="s">
        <v>29</v>
      </c>
      <c r="L288" t="s">
        <v>30</v>
      </c>
      <c r="M288" t="s">
        <v>31</v>
      </c>
      <c r="N288" t="s">
        <v>1144</v>
      </c>
      <c r="O288" t="s">
        <v>1145</v>
      </c>
      <c r="P288" t="s">
        <v>1146</v>
      </c>
      <c r="Q288" t="s">
        <v>1147</v>
      </c>
      <c r="R288" t="s">
        <v>1148</v>
      </c>
      <c r="S288">
        <v>1</v>
      </c>
      <c r="T288" t="s">
        <v>1004</v>
      </c>
      <c r="U288" t="s">
        <v>832</v>
      </c>
      <c r="V288" t="s">
        <v>1080</v>
      </c>
      <c r="W288" t="s">
        <v>33</v>
      </c>
      <c r="X288" t="s">
        <v>44</v>
      </c>
      <c r="Y288" t="s">
        <v>1916</v>
      </c>
      <c r="Z288" t="s">
        <v>1004</v>
      </c>
      <c r="AB288">
        <v>100</v>
      </c>
      <c r="AD288" t="s">
        <v>34</v>
      </c>
      <c r="AF288" t="s">
        <v>1828</v>
      </c>
      <c r="AG288" t="s">
        <v>1741</v>
      </c>
    </row>
    <row r="289" spans="1:33" hidden="1">
      <c r="A289">
        <v>476</v>
      </c>
      <c r="B289" t="s">
        <v>24</v>
      </c>
      <c r="C289" t="s">
        <v>25</v>
      </c>
      <c r="D289" t="s">
        <v>26</v>
      </c>
      <c r="E289" t="s">
        <v>27</v>
      </c>
      <c r="F289">
        <v>2015</v>
      </c>
      <c r="G289">
        <v>108</v>
      </c>
      <c r="H289" t="s">
        <v>1149</v>
      </c>
      <c r="I289">
        <v>1</v>
      </c>
      <c r="J289" t="s">
        <v>28</v>
      </c>
      <c r="K289" t="s">
        <v>58</v>
      </c>
      <c r="L289" t="s">
        <v>30</v>
      </c>
      <c r="M289" t="s">
        <v>59</v>
      </c>
      <c r="N289" t="s">
        <v>1150</v>
      </c>
      <c r="O289" t="s">
        <v>135</v>
      </c>
      <c r="P289" t="s">
        <v>1151</v>
      </c>
      <c r="Q289" t="s">
        <v>1094</v>
      </c>
      <c r="R289" t="s">
        <v>1152</v>
      </c>
      <c r="S289">
        <v>1</v>
      </c>
      <c r="T289" t="s">
        <v>823</v>
      </c>
      <c r="U289" t="s">
        <v>156</v>
      </c>
      <c r="V289" t="s">
        <v>111</v>
      </c>
      <c r="W289" t="s">
        <v>33</v>
      </c>
      <c r="X289" t="s">
        <v>44</v>
      </c>
      <c r="Y289" t="s">
        <v>118</v>
      </c>
      <c r="Z289" t="s">
        <v>823</v>
      </c>
      <c r="AB289">
        <v>100</v>
      </c>
      <c r="AD289" t="s">
        <v>34</v>
      </c>
      <c r="AF289" t="s">
        <v>1828</v>
      </c>
      <c r="AG289" t="s">
        <v>1744</v>
      </c>
    </row>
    <row r="290" spans="1:33" hidden="1">
      <c r="A290">
        <v>478</v>
      </c>
      <c r="B290" t="s">
        <v>24</v>
      </c>
      <c r="C290" t="s">
        <v>25</v>
      </c>
      <c r="D290" t="s">
        <v>26</v>
      </c>
      <c r="E290" t="s">
        <v>27</v>
      </c>
      <c r="F290">
        <v>2015</v>
      </c>
      <c r="G290">
        <v>108</v>
      </c>
      <c r="H290" t="s">
        <v>1153</v>
      </c>
      <c r="I290">
        <v>1</v>
      </c>
      <c r="J290" t="s">
        <v>28</v>
      </c>
      <c r="K290" t="s">
        <v>58</v>
      </c>
      <c r="L290" t="s">
        <v>30</v>
      </c>
      <c r="M290" t="s">
        <v>59</v>
      </c>
      <c r="N290" t="s">
        <v>1154</v>
      </c>
      <c r="O290" t="s">
        <v>886</v>
      </c>
      <c r="P290" t="s">
        <v>1155</v>
      </c>
      <c r="Q290" t="s">
        <v>1156</v>
      </c>
      <c r="R290" t="s">
        <v>1157</v>
      </c>
      <c r="S290">
        <v>1</v>
      </c>
      <c r="T290" t="s">
        <v>118</v>
      </c>
      <c r="U290" t="s">
        <v>156</v>
      </c>
      <c r="V290" t="s">
        <v>111</v>
      </c>
      <c r="W290" t="s">
        <v>33</v>
      </c>
      <c r="X290" t="s">
        <v>44</v>
      </c>
      <c r="Y290" t="s">
        <v>118</v>
      </c>
      <c r="Z290" t="s">
        <v>118</v>
      </c>
      <c r="AB290">
        <v>100</v>
      </c>
      <c r="AD290" t="s">
        <v>34</v>
      </c>
      <c r="AF290" t="s">
        <v>1828</v>
      </c>
      <c r="AG290" t="s">
        <v>1738</v>
      </c>
    </row>
    <row r="291" spans="1:33" hidden="1">
      <c r="A291">
        <v>481</v>
      </c>
      <c r="B291" t="s">
        <v>24</v>
      </c>
      <c r="C291" t="s">
        <v>25</v>
      </c>
      <c r="D291" t="s">
        <v>26</v>
      </c>
      <c r="E291" t="s">
        <v>27</v>
      </c>
      <c r="F291">
        <v>2014</v>
      </c>
      <c r="G291">
        <v>855</v>
      </c>
      <c r="H291" t="s">
        <v>1159</v>
      </c>
      <c r="I291">
        <v>1</v>
      </c>
      <c r="J291" t="s">
        <v>28</v>
      </c>
      <c r="K291" t="s">
        <v>29</v>
      </c>
      <c r="L291" t="s">
        <v>30</v>
      </c>
      <c r="M291" t="s">
        <v>31</v>
      </c>
      <c r="N291" t="s">
        <v>1160</v>
      </c>
      <c r="O291" t="s">
        <v>1161</v>
      </c>
      <c r="P291" t="s">
        <v>1162</v>
      </c>
      <c r="Q291" t="s">
        <v>1163</v>
      </c>
      <c r="R291" t="s">
        <v>1164</v>
      </c>
      <c r="S291">
        <v>1</v>
      </c>
      <c r="T291" t="s">
        <v>1004</v>
      </c>
      <c r="U291" t="s">
        <v>832</v>
      </c>
      <c r="V291" t="s">
        <v>1080</v>
      </c>
      <c r="W291" t="s">
        <v>33</v>
      </c>
      <c r="X291" t="s">
        <v>44</v>
      </c>
      <c r="Y291" t="s">
        <v>1916</v>
      </c>
      <c r="Z291" t="s">
        <v>1004</v>
      </c>
      <c r="AB291">
        <v>100</v>
      </c>
      <c r="AD291" t="s">
        <v>34</v>
      </c>
      <c r="AF291" t="s">
        <v>1828</v>
      </c>
      <c r="AG291" t="s">
        <v>1741</v>
      </c>
    </row>
    <row r="292" spans="1:33" hidden="1">
      <c r="A292">
        <v>483</v>
      </c>
      <c r="B292" t="s">
        <v>24</v>
      </c>
      <c r="C292" t="s">
        <v>25</v>
      </c>
      <c r="D292" t="s">
        <v>26</v>
      </c>
      <c r="E292" t="s">
        <v>27</v>
      </c>
      <c r="F292">
        <v>2014</v>
      </c>
      <c r="G292">
        <v>863</v>
      </c>
      <c r="H292" t="s">
        <v>1165</v>
      </c>
      <c r="I292">
        <v>1</v>
      </c>
      <c r="J292" t="s">
        <v>28</v>
      </c>
      <c r="K292" t="s">
        <v>29</v>
      </c>
      <c r="L292" t="s">
        <v>30</v>
      </c>
      <c r="M292" t="s">
        <v>31</v>
      </c>
      <c r="N292" t="s">
        <v>1166</v>
      </c>
      <c r="O292" t="s">
        <v>1167</v>
      </c>
      <c r="P292" t="s">
        <v>1168</v>
      </c>
      <c r="Q292" t="s">
        <v>1104</v>
      </c>
      <c r="R292" t="s">
        <v>1105</v>
      </c>
      <c r="S292">
        <v>1</v>
      </c>
      <c r="T292" t="s">
        <v>1106</v>
      </c>
      <c r="U292" t="s">
        <v>1107</v>
      </c>
      <c r="V292" t="s">
        <v>32</v>
      </c>
      <c r="W292" t="s">
        <v>33</v>
      </c>
      <c r="X292" t="s">
        <v>44</v>
      </c>
      <c r="Y292" t="s">
        <v>1753</v>
      </c>
      <c r="Z292" t="s">
        <v>1106</v>
      </c>
      <c r="AB292">
        <v>100</v>
      </c>
      <c r="AD292" t="s">
        <v>34</v>
      </c>
      <c r="AF292" t="s">
        <v>1828</v>
      </c>
      <c r="AG292" t="s">
        <v>1741</v>
      </c>
    </row>
    <row r="293" spans="1:33" hidden="1">
      <c r="A293">
        <v>484</v>
      </c>
      <c r="B293" t="s">
        <v>24</v>
      </c>
      <c r="C293" t="s">
        <v>25</v>
      </c>
      <c r="D293" t="s">
        <v>26</v>
      </c>
      <c r="E293" t="s">
        <v>27</v>
      </c>
      <c r="F293">
        <v>2014</v>
      </c>
      <c r="G293">
        <v>864</v>
      </c>
      <c r="H293" t="s">
        <v>1169</v>
      </c>
      <c r="I293">
        <v>1</v>
      </c>
      <c r="J293" t="s">
        <v>28</v>
      </c>
      <c r="K293" t="s">
        <v>29</v>
      </c>
      <c r="L293" t="s">
        <v>30</v>
      </c>
      <c r="M293" t="s">
        <v>31</v>
      </c>
      <c r="N293" t="s">
        <v>1170</v>
      </c>
      <c r="O293" t="s">
        <v>1171</v>
      </c>
      <c r="P293" t="s">
        <v>1172</v>
      </c>
      <c r="Q293" t="s">
        <v>1173</v>
      </c>
      <c r="R293" t="s">
        <v>1174</v>
      </c>
      <c r="S293">
        <v>1</v>
      </c>
      <c r="T293" t="s">
        <v>1175</v>
      </c>
      <c r="U293" t="s">
        <v>1176</v>
      </c>
      <c r="V293" t="s">
        <v>147</v>
      </c>
      <c r="W293" t="s">
        <v>33</v>
      </c>
      <c r="X293" t="s">
        <v>44</v>
      </c>
      <c r="Y293" t="s">
        <v>1792</v>
      </c>
      <c r="Z293" t="s">
        <v>1175</v>
      </c>
      <c r="AB293">
        <v>100</v>
      </c>
      <c r="AD293" t="s">
        <v>34</v>
      </c>
      <c r="AF293" t="s">
        <v>1828</v>
      </c>
      <c r="AG293" t="s">
        <v>1741</v>
      </c>
    </row>
    <row r="294" spans="1:33" hidden="1">
      <c r="A294">
        <v>486</v>
      </c>
      <c r="B294" t="s">
        <v>24</v>
      </c>
      <c r="C294" t="s">
        <v>25</v>
      </c>
      <c r="D294" t="s">
        <v>26</v>
      </c>
      <c r="E294" t="s">
        <v>27</v>
      </c>
      <c r="F294">
        <v>2015</v>
      </c>
      <c r="G294">
        <v>108</v>
      </c>
      <c r="H294" t="s">
        <v>1177</v>
      </c>
      <c r="I294">
        <v>1</v>
      </c>
      <c r="J294" t="s">
        <v>28</v>
      </c>
      <c r="K294" t="s">
        <v>58</v>
      </c>
      <c r="L294" t="s">
        <v>30</v>
      </c>
      <c r="M294" t="s">
        <v>59</v>
      </c>
      <c r="N294" t="s">
        <v>1178</v>
      </c>
      <c r="O294" t="s">
        <v>886</v>
      </c>
      <c r="P294" t="s">
        <v>1179</v>
      </c>
      <c r="Q294" t="s">
        <v>1180</v>
      </c>
      <c r="R294" t="s">
        <v>1181</v>
      </c>
      <c r="S294">
        <v>1</v>
      </c>
      <c r="T294" t="s">
        <v>823</v>
      </c>
      <c r="U294" t="s">
        <v>156</v>
      </c>
      <c r="V294" t="s">
        <v>111</v>
      </c>
      <c r="W294" t="s">
        <v>33</v>
      </c>
      <c r="X294" t="s">
        <v>44</v>
      </c>
      <c r="Y294" t="s">
        <v>118</v>
      </c>
      <c r="Z294" t="s">
        <v>823</v>
      </c>
      <c r="AB294">
        <v>100</v>
      </c>
      <c r="AD294" t="s">
        <v>34</v>
      </c>
      <c r="AF294" t="s">
        <v>1828</v>
      </c>
      <c r="AG294" t="s">
        <v>1738</v>
      </c>
    </row>
    <row r="295" spans="1:33" hidden="1">
      <c r="A295">
        <v>487</v>
      </c>
      <c r="B295" t="s">
        <v>24</v>
      </c>
      <c r="C295" t="s">
        <v>25</v>
      </c>
      <c r="D295" t="s">
        <v>26</v>
      </c>
      <c r="E295" t="s">
        <v>27</v>
      </c>
      <c r="F295">
        <v>2013</v>
      </c>
      <c r="G295">
        <v>803</v>
      </c>
      <c r="H295" t="s">
        <v>1182</v>
      </c>
      <c r="I295">
        <v>1</v>
      </c>
      <c r="J295" t="s">
        <v>28</v>
      </c>
      <c r="K295" t="s">
        <v>58</v>
      </c>
      <c r="L295" t="s">
        <v>30</v>
      </c>
      <c r="M295" t="s">
        <v>31</v>
      </c>
      <c r="N295" t="s">
        <v>1183</v>
      </c>
      <c r="O295" t="s">
        <v>1184</v>
      </c>
      <c r="P295" t="s">
        <v>1185</v>
      </c>
      <c r="Q295" t="s">
        <v>1186</v>
      </c>
      <c r="R295" t="s">
        <v>1187</v>
      </c>
      <c r="S295">
        <v>0.9</v>
      </c>
      <c r="T295" t="s">
        <v>1188</v>
      </c>
      <c r="U295" t="s">
        <v>784</v>
      </c>
      <c r="V295" t="s">
        <v>1189</v>
      </c>
      <c r="W295" t="s">
        <v>33</v>
      </c>
      <c r="X295" t="s">
        <v>44</v>
      </c>
      <c r="Y295" t="s">
        <v>323</v>
      </c>
      <c r="Z295" t="s">
        <v>1188</v>
      </c>
      <c r="AB295">
        <v>100</v>
      </c>
      <c r="AD295" t="s">
        <v>34</v>
      </c>
      <c r="AF295" t="s">
        <v>1828</v>
      </c>
      <c r="AG295" t="s">
        <v>1733</v>
      </c>
    </row>
    <row r="296" spans="1:33" hidden="1">
      <c r="A296">
        <v>488</v>
      </c>
      <c r="B296" t="s">
        <v>24</v>
      </c>
      <c r="C296" t="s">
        <v>25</v>
      </c>
      <c r="D296" t="s">
        <v>26</v>
      </c>
      <c r="E296" t="s">
        <v>27</v>
      </c>
      <c r="F296">
        <v>2013</v>
      </c>
      <c r="G296">
        <v>804</v>
      </c>
      <c r="H296" t="s">
        <v>1190</v>
      </c>
      <c r="I296">
        <v>1</v>
      </c>
      <c r="J296" t="s">
        <v>28</v>
      </c>
      <c r="K296" t="s">
        <v>58</v>
      </c>
      <c r="L296" t="s">
        <v>30</v>
      </c>
      <c r="M296" t="s">
        <v>31</v>
      </c>
      <c r="N296" t="s">
        <v>1191</v>
      </c>
      <c r="O296" t="s">
        <v>1192</v>
      </c>
      <c r="P296" t="s">
        <v>1193</v>
      </c>
      <c r="Q296" t="s">
        <v>1194</v>
      </c>
      <c r="R296" t="s">
        <v>1195</v>
      </c>
      <c r="S296">
        <v>1</v>
      </c>
      <c r="T296" t="s">
        <v>41</v>
      </c>
      <c r="U296" t="s">
        <v>784</v>
      </c>
      <c r="V296" t="s">
        <v>1189</v>
      </c>
      <c r="W296" t="s">
        <v>33</v>
      </c>
      <c r="X296" t="s">
        <v>44</v>
      </c>
      <c r="Y296" t="s">
        <v>1753</v>
      </c>
      <c r="Z296" t="s">
        <v>41</v>
      </c>
      <c r="AB296">
        <v>100</v>
      </c>
      <c r="AD296" t="s">
        <v>34</v>
      </c>
      <c r="AF296" t="s">
        <v>1828</v>
      </c>
      <c r="AG296" t="s">
        <v>1744</v>
      </c>
    </row>
    <row r="297" spans="1:33" hidden="1">
      <c r="A297">
        <v>489</v>
      </c>
      <c r="B297" t="s">
        <v>24</v>
      </c>
      <c r="C297" t="s">
        <v>25</v>
      </c>
      <c r="D297" t="s">
        <v>26</v>
      </c>
      <c r="E297" t="s">
        <v>27</v>
      </c>
      <c r="F297">
        <v>2013</v>
      </c>
      <c r="G297">
        <v>805</v>
      </c>
      <c r="H297" t="s">
        <v>1196</v>
      </c>
      <c r="I297">
        <v>1</v>
      </c>
      <c r="J297" t="s">
        <v>28</v>
      </c>
      <c r="K297" t="s">
        <v>58</v>
      </c>
      <c r="L297" t="s">
        <v>30</v>
      </c>
      <c r="M297" t="s">
        <v>31</v>
      </c>
      <c r="N297" t="s">
        <v>1197</v>
      </c>
      <c r="O297" t="s">
        <v>1198</v>
      </c>
      <c r="P297" t="s">
        <v>1199</v>
      </c>
      <c r="Q297" t="s">
        <v>1200</v>
      </c>
      <c r="R297" t="s">
        <v>1201</v>
      </c>
      <c r="S297">
        <v>1</v>
      </c>
      <c r="T297" t="s">
        <v>125</v>
      </c>
      <c r="U297" t="s">
        <v>784</v>
      </c>
      <c r="V297" t="s">
        <v>1189</v>
      </c>
      <c r="W297" t="s">
        <v>33</v>
      </c>
      <c r="X297" t="s">
        <v>44</v>
      </c>
      <c r="Y297" t="s">
        <v>118</v>
      </c>
      <c r="Z297" t="s">
        <v>125</v>
      </c>
      <c r="AB297">
        <v>100</v>
      </c>
      <c r="AD297" t="s">
        <v>34</v>
      </c>
      <c r="AF297" t="s">
        <v>1828</v>
      </c>
      <c r="AG297" t="s">
        <v>1744</v>
      </c>
    </row>
    <row r="298" spans="1:33" hidden="1">
      <c r="A298">
        <v>490</v>
      </c>
      <c r="B298" t="s">
        <v>24</v>
      </c>
      <c r="C298" t="s">
        <v>25</v>
      </c>
      <c r="D298" t="s">
        <v>26</v>
      </c>
      <c r="E298" t="s">
        <v>27</v>
      </c>
      <c r="F298">
        <v>2013</v>
      </c>
      <c r="G298">
        <v>805</v>
      </c>
      <c r="H298" t="s">
        <v>1196</v>
      </c>
      <c r="I298">
        <v>2</v>
      </c>
      <c r="J298" t="s">
        <v>28</v>
      </c>
      <c r="K298" t="s">
        <v>58</v>
      </c>
      <c r="L298" t="s">
        <v>30</v>
      </c>
      <c r="M298" t="s">
        <v>31</v>
      </c>
      <c r="N298" t="s">
        <v>1197</v>
      </c>
      <c r="O298" t="s">
        <v>1198</v>
      </c>
      <c r="P298" t="s">
        <v>1202</v>
      </c>
      <c r="Q298" t="s">
        <v>1203</v>
      </c>
      <c r="R298" t="s">
        <v>1204</v>
      </c>
      <c r="S298">
        <v>1</v>
      </c>
      <c r="T298" t="s">
        <v>125</v>
      </c>
      <c r="U298" t="s">
        <v>784</v>
      </c>
      <c r="V298" t="s">
        <v>1189</v>
      </c>
      <c r="W298" t="s">
        <v>33</v>
      </c>
      <c r="X298" t="s">
        <v>44</v>
      </c>
      <c r="Y298" t="s">
        <v>118</v>
      </c>
      <c r="Z298" t="s">
        <v>125</v>
      </c>
      <c r="AB298">
        <v>100</v>
      </c>
      <c r="AD298" t="s">
        <v>34</v>
      </c>
      <c r="AF298" t="s">
        <v>1828</v>
      </c>
      <c r="AG298" t="s">
        <v>1744</v>
      </c>
    </row>
    <row r="299" spans="1:33" hidden="1">
      <c r="A299">
        <v>491</v>
      </c>
      <c r="B299" t="s">
        <v>24</v>
      </c>
      <c r="C299" t="s">
        <v>25</v>
      </c>
      <c r="D299" t="s">
        <v>26</v>
      </c>
      <c r="E299" t="s">
        <v>27</v>
      </c>
      <c r="F299">
        <v>2013</v>
      </c>
      <c r="G299">
        <v>806</v>
      </c>
      <c r="H299" t="s">
        <v>1205</v>
      </c>
      <c r="I299">
        <v>1</v>
      </c>
      <c r="J299" t="s">
        <v>28</v>
      </c>
      <c r="K299" t="s">
        <v>58</v>
      </c>
      <c r="L299" t="s">
        <v>30</v>
      </c>
      <c r="M299" t="s">
        <v>31</v>
      </c>
      <c r="N299" t="s">
        <v>1206</v>
      </c>
      <c r="O299" t="s">
        <v>1207</v>
      </c>
      <c r="P299" t="s">
        <v>1208</v>
      </c>
      <c r="Q299" t="s">
        <v>1209</v>
      </c>
      <c r="R299" t="s">
        <v>1210</v>
      </c>
      <c r="S299">
        <v>1</v>
      </c>
      <c r="T299" t="s">
        <v>41</v>
      </c>
      <c r="U299" t="s">
        <v>784</v>
      </c>
      <c r="V299" t="s">
        <v>1189</v>
      </c>
      <c r="W299" t="s">
        <v>33</v>
      </c>
      <c r="X299" t="s">
        <v>44</v>
      </c>
      <c r="Y299" t="s">
        <v>1753</v>
      </c>
      <c r="Z299" t="s">
        <v>41</v>
      </c>
      <c r="AB299">
        <v>100</v>
      </c>
      <c r="AD299" t="s">
        <v>34</v>
      </c>
      <c r="AF299" t="s">
        <v>1828</v>
      </c>
      <c r="AG299" t="s">
        <v>1744</v>
      </c>
    </row>
    <row r="300" spans="1:33" hidden="1">
      <c r="A300">
        <v>492</v>
      </c>
      <c r="B300" t="s">
        <v>24</v>
      </c>
      <c r="C300" t="s">
        <v>25</v>
      </c>
      <c r="D300" t="s">
        <v>26</v>
      </c>
      <c r="E300" t="s">
        <v>27</v>
      </c>
      <c r="F300">
        <v>2013</v>
      </c>
      <c r="G300">
        <v>806</v>
      </c>
      <c r="H300" t="s">
        <v>1205</v>
      </c>
      <c r="I300">
        <v>2</v>
      </c>
      <c r="J300" t="s">
        <v>28</v>
      </c>
      <c r="K300" t="s">
        <v>58</v>
      </c>
      <c r="L300" t="s">
        <v>30</v>
      </c>
      <c r="M300" t="s">
        <v>31</v>
      </c>
      <c r="N300" t="s">
        <v>1206</v>
      </c>
      <c r="O300" t="s">
        <v>1207</v>
      </c>
      <c r="P300" t="s">
        <v>1211</v>
      </c>
      <c r="Q300" t="s">
        <v>1209</v>
      </c>
      <c r="R300" t="s">
        <v>1212</v>
      </c>
      <c r="S300">
        <v>1</v>
      </c>
      <c r="T300" t="s">
        <v>41</v>
      </c>
      <c r="U300" t="s">
        <v>784</v>
      </c>
      <c r="V300" t="s">
        <v>1189</v>
      </c>
      <c r="W300" t="s">
        <v>33</v>
      </c>
      <c r="X300" t="s">
        <v>44</v>
      </c>
      <c r="Y300" t="s">
        <v>1753</v>
      </c>
      <c r="Z300" t="s">
        <v>41</v>
      </c>
      <c r="AB300">
        <v>100</v>
      </c>
      <c r="AD300" t="s">
        <v>34</v>
      </c>
      <c r="AF300" t="s">
        <v>1828</v>
      </c>
      <c r="AG300" t="s">
        <v>1744</v>
      </c>
    </row>
    <row r="301" spans="1:33" hidden="1">
      <c r="A301">
        <v>493</v>
      </c>
      <c r="B301" t="s">
        <v>24</v>
      </c>
      <c r="C301" t="s">
        <v>25</v>
      </c>
      <c r="D301" t="s">
        <v>26</v>
      </c>
      <c r="E301" t="s">
        <v>27</v>
      </c>
      <c r="F301">
        <v>2013</v>
      </c>
      <c r="G301">
        <v>807</v>
      </c>
      <c r="H301" t="s">
        <v>1213</v>
      </c>
      <c r="I301">
        <v>1</v>
      </c>
      <c r="J301" t="s">
        <v>28</v>
      </c>
      <c r="K301" t="s">
        <v>58</v>
      </c>
      <c r="L301" t="s">
        <v>30</v>
      </c>
      <c r="M301" t="s">
        <v>31</v>
      </c>
      <c r="N301" t="s">
        <v>1214</v>
      </c>
      <c r="O301" t="s">
        <v>1215</v>
      </c>
      <c r="P301" t="s">
        <v>1216</v>
      </c>
      <c r="Q301" t="s">
        <v>1217</v>
      </c>
      <c r="R301" t="s">
        <v>1218</v>
      </c>
      <c r="S301">
        <v>1</v>
      </c>
      <c r="T301" t="s">
        <v>41</v>
      </c>
      <c r="U301" t="s">
        <v>784</v>
      </c>
      <c r="V301" t="s">
        <v>1189</v>
      </c>
      <c r="W301" t="s">
        <v>33</v>
      </c>
      <c r="X301" t="s">
        <v>44</v>
      </c>
      <c r="Y301" t="s">
        <v>1753</v>
      </c>
      <c r="Z301" t="s">
        <v>41</v>
      </c>
      <c r="AB301">
        <v>100</v>
      </c>
      <c r="AD301" t="s">
        <v>34</v>
      </c>
      <c r="AF301" t="s">
        <v>1828</v>
      </c>
      <c r="AG301" t="s">
        <v>1744</v>
      </c>
    </row>
    <row r="302" spans="1:33" hidden="1">
      <c r="A302">
        <v>494</v>
      </c>
      <c r="B302" t="s">
        <v>24</v>
      </c>
      <c r="C302" t="s">
        <v>25</v>
      </c>
      <c r="D302" t="s">
        <v>26</v>
      </c>
      <c r="E302" t="s">
        <v>27</v>
      </c>
      <c r="F302">
        <v>2015</v>
      </c>
      <c r="G302">
        <v>108</v>
      </c>
      <c r="H302" t="s">
        <v>1219</v>
      </c>
      <c r="I302">
        <v>1</v>
      </c>
      <c r="J302" t="s">
        <v>28</v>
      </c>
      <c r="K302" t="s">
        <v>58</v>
      </c>
      <c r="L302" t="s">
        <v>30</v>
      </c>
      <c r="M302" t="s">
        <v>59</v>
      </c>
      <c r="N302" t="s">
        <v>1220</v>
      </c>
      <c r="O302" t="s">
        <v>135</v>
      </c>
      <c r="P302" t="s">
        <v>1221</v>
      </c>
      <c r="Q302" t="s">
        <v>718</v>
      </c>
      <c r="R302" t="s">
        <v>1222</v>
      </c>
      <c r="S302">
        <v>1</v>
      </c>
      <c r="T302" t="s">
        <v>139</v>
      </c>
      <c r="U302" t="s">
        <v>140</v>
      </c>
      <c r="V302" t="s">
        <v>1223</v>
      </c>
      <c r="W302" t="s">
        <v>33</v>
      </c>
      <c r="X302" t="s">
        <v>44</v>
      </c>
      <c r="Y302" t="s">
        <v>118</v>
      </c>
      <c r="Z302" t="s">
        <v>139</v>
      </c>
      <c r="AB302">
        <v>100</v>
      </c>
      <c r="AD302" t="s">
        <v>34</v>
      </c>
      <c r="AF302" t="s">
        <v>1828</v>
      </c>
      <c r="AG302" t="s">
        <v>1744</v>
      </c>
    </row>
    <row r="303" spans="1:33" hidden="1">
      <c r="A303">
        <v>500</v>
      </c>
      <c r="B303" t="s">
        <v>24</v>
      </c>
      <c r="C303" t="s">
        <v>25</v>
      </c>
      <c r="D303" t="s">
        <v>26</v>
      </c>
      <c r="E303" t="s">
        <v>27</v>
      </c>
      <c r="F303">
        <v>2014</v>
      </c>
      <c r="G303">
        <v>856</v>
      </c>
      <c r="H303" t="s">
        <v>1224</v>
      </c>
      <c r="I303">
        <v>1</v>
      </c>
      <c r="J303" t="s">
        <v>28</v>
      </c>
      <c r="K303" t="s">
        <v>29</v>
      </c>
      <c r="L303" t="s">
        <v>30</v>
      </c>
      <c r="M303" t="s">
        <v>31</v>
      </c>
      <c r="N303" t="s">
        <v>1225</v>
      </c>
      <c r="O303" t="s">
        <v>1226</v>
      </c>
      <c r="P303" t="s">
        <v>1162</v>
      </c>
      <c r="Q303" t="s">
        <v>1163</v>
      </c>
      <c r="R303" t="s">
        <v>1164</v>
      </c>
      <c r="S303">
        <v>1</v>
      </c>
      <c r="T303" t="s">
        <v>1004</v>
      </c>
      <c r="U303" t="s">
        <v>832</v>
      </c>
      <c r="V303" t="s">
        <v>1080</v>
      </c>
      <c r="W303" t="s">
        <v>33</v>
      </c>
      <c r="X303" t="s">
        <v>44</v>
      </c>
      <c r="Y303" t="s">
        <v>1916</v>
      </c>
      <c r="Z303" t="s">
        <v>1004</v>
      </c>
      <c r="AB303">
        <v>100</v>
      </c>
      <c r="AD303" t="s">
        <v>34</v>
      </c>
      <c r="AF303" t="s">
        <v>1828</v>
      </c>
      <c r="AG303" t="s">
        <v>1741</v>
      </c>
    </row>
    <row r="304" spans="1:33" hidden="1">
      <c r="A304">
        <v>504</v>
      </c>
      <c r="B304" t="s">
        <v>74</v>
      </c>
      <c r="C304" t="s">
        <v>25</v>
      </c>
      <c r="D304" t="s">
        <v>26</v>
      </c>
      <c r="E304" t="s">
        <v>27</v>
      </c>
      <c r="F304">
        <v>2017</v>
      </c>
      <c r="G304">
        <v>91</v>
      </c>
      <c r="H304" t="s">
        <v>1230</v>
      </c>
      <c r="I304">
        <v>1</v>
      </c>
      <c r="J304" t="s">
        <v>28</v>
      </c>
      <c r="K304" t="s">
        <v>58</v>
      </c>
      <c r="L304" t="s">
        <v>30</v>
      </c>
      <c r="M304" t="s">
        <v>59</v>
      </c>
      <c r="N304" t="s">
        <v>1231</v>
      </c>
      <c r="O304" t="s">
        <v>1232</v>
      </c>
      <c r="P304" t="s">
        <v>1233</v>
      </c>
      <c r="Q304" t="s">
        <v>1234</v>
      </c>
      <c r="R304" t="s">
        <v>1235</v>
      </c>
      <c r="S304">
        <v>100</v>
      </c>
      <c r="T304" t="s">
        <v>541</v>
      </c>
      <c r="U304" t="s">
        <v>81</v>
      </c>
      <c r="V304" t="s">
        <v>82</v>
      </c>
      <c r="W304" t="s">
        <v>33</v>
      </c>
      <c r="X304" t="s">
        <v>44</v>
      </c>
      <c r="Y304" t="s">
        <v>118</v>
      </c>
      <c r="Z304" t="s">
        <v>1158</v>
      </c>
      <c r="AA304" t="s">
        <v>1799</v>
      </c>
      <c r="AB304">
        <v>100</v>
      </c>
      <c r="AC304">
        <v>100</v>
      </c>
      <c r="AD304" t="s">
        <v>34</v>
      </c>
      <c r="AE304" s="40">
        <v>43208</v>
      </c>
      <c r="AF304" t="s">
        <v>1828</v>
      </c>
      <c r="AG304" t="s">
        <v>1800</v>
      </c>
    </row>
    <row r="305" spans="1:33" hidden="1">
      <c r="A305">
        <v>505</v>
      </c>
      <c r="B305" t="s">
        <v>1236</v>
      </c>
      <c r="C305" t="s">
        <v>25</v>
      </c>
      <c r="D305" t="s">
        <v>26</v>
      </c>
      <c r="E305" t="s">
        <v>27</v>
      </c>
      <c r="F305">
        <v>2017</v>
      </c>
      <c r="G305">
        <v>102</v>
      </c>
      <c r="H305" t="s">
        <v>1230</v>
      </c>
      <c r="I305">
        <v>1</v>
      </c>
      <c r="J305" t="s">
        <v>28</v>
      </c>
      <c r="K305" t="s">
        <v>1227</v>
      </c>
      <c r="L305" t="s">
        <v>795</v>
      </c>
      <c r="M305" t="s">
        <v>31</v>
      </c>
      <c r="N305" t="s">
        <v>1237</v>
      </c>
      <c r="O305" t="s">
        <v>1238</v>
      </c>
      <c r="P305" t="s">
        <v>1239</v>
      </c>
      <c r="Q305" t="s">
        <v>1240</v>
      </c>
      <c r="R305" t="s">
        <v>1241</v>
      </c>
      <c r="S305">
        <v>1</v>
      </c>
      <c r="T305" t="s">
        <v>1242</v>
      </c>
      <c r="U305" t="s">
        <v>1243</v>
      </c>
      <c r="V305" t="s">
        <v>1244</v>
      </c>
      <c r="W305" t="s">
        <v>33</v>
      </c>
      <c r="X305" t="s">
        <v>44</v>
      </c>
      <c r="Y305" t="s">
        <v>118</v>
      </c>
      <c r="Z305" t="s">
        <v>1798</v>
      </c>
      <c r="AA305" t="s">
        <v>454</v>
      </c>
      <c r="AB305">
        <v>0</v>
      </c>
      <c r="AD305" t="s">
        <v>44</v>
      </c>
      <c r="AE305" s="40">
        <v>43222</v>
      </c>
      <c r="AF305" t="s">
        <v>1828</v>
      </c>
      <c r="AG305" t="s">
        <v>1855</v>
      </c>
    </row>
    <row r="306" spans="1:33" hidden="1">
      <c r="A306">
        <v>506</v>
      </c>
      <c r="B306" t="s">
        <v>1236</v>
      </c>
      <c r="C306" t="s">
        <v>25</v>
      </c>
      <c r="D306" t="s">
        <v>26</v>
      </c>
      <c r="E306" t="s">
        <v>27</v>
      </c>
      <c r="F306">
        <v>2017</v>
      </c>
      <c r="G306">
        <v>102</v>
      </c>
      <c r="H306" t="s">
        <v>1230</v>
      </c>
      <c r="I306">
        <v>2</v>
      </c>
      <c r="J306" t="s">
        <v>28</v>
      </c>
      <c r="K306" t="s">
        <v>1227</v>
      </c>
      <c r="L306" t="s">
        <v>795</v>
      </c>
      <c r="M306" t="s">
        <v>31</v>
      </c>
      <c r="N306" t="s">
        <v>1237</v>
      </c>
      <c r="O306" t="s">
        <v>1238</v>
      </c>
      <c r="P306" t="s">
        <v>1245</v>
      </c>
      <c r="Q306" t="s">
        <v>1246</v>
      </c>
      <c r="R306" t="s">
        <v>1247</v>
      </c>
      <c r="S306">
        <v>1</v>
      </c>
      <c r="T306" t="s">
        <v>1242</v>
      </c>
      <c r="U306" t="s">
        <v>1243</v>
      </c>
      <c r="V306" t="s">
        <v>1244</v>
      </c>
      <c r="W306" t="s">
        <v>33</v>
      </c>
      <c r="X306" t="s">
        <v>44</v>
      </c>
      <c r="Y306" t="s">
        <v>118</v>
      </c>
      <c r="Z306" t="s">
        <v>1798</v>
      </c>
      <c r="AA306" t="s">
        <v>454</v>
      </c>
      <c r="AB306">
        <v>0</v>
      </c>
      <c r="AD306" t="s">
        <v>44</v>
      </c>
      <c r="AE306" s="40">
        <v>43222</v>
      </c>
      <c r="AF306" t="s">
        <v>1828</v>
      </c>
      <c r="AG306" t="s">
        <v>1855</v>
      </c>
    </row>
    <row r="307" spans="1:33">
      <c r="A307">
        <v>507</v>
      </c>
      <c r="B307" t="s">
        <v>1236</v>
      </c>
      <c r="C307" t="s">
        <v>25</v>
      </c>
      <c r="D307" t="s">
        <v>26</v>
      </c>
      <c r="E307" t="s">
        <v>27</v>
      </c>
      <c r="F307">
        <v>2017</v>
      </c>
      <c r="G307">
        <v>102</v>
      </c>
      <c r="H307" t="s">
        <v>1230</v>
      </c>
      <c r="I307">
        <v>3</v>
      </c>
      <c r="J307" t="s">
        <v>28</v>
      </c>
      <c r="K307" t="s">
        <v>1227</v>
      </c>
      <c r="L307" t="s">
        <v>795</v>
      </c>
      <c r="M307" t="s">
        <v>31</v>
      </c>
      <c r="N307" t="s">
        <v>1237</v>
      </c>
      <c r="O307" t="s">
        <v>1238</v>
      </c>
      <c r="P307" t="s">
        <v>1248</v>
      </c>
      <c r="Q307" t="s">
        <v>1249</v>
      </c>
      <c r="R307" t="s">
        <v>1250</v>
      </c>
      <c r="S307">
        <v>1</v>
      </c>
      <c r="T307" t="s">
        <v>1242</v>
      </c>
      <c r="U307" t="s">
        <v>1243</v>
      </c>
      <c r="V307" t="s">
        <v>1251</v>
      </c>
      <c r="W307" s="71" t="s">
        <v>2094</v>
      </c>
      <c r="X307" t="s">
        <v>44</v>
      </c>
      <c r="Y307" t="s">
        <v>118</v>
      </c>
      <c r="Z307" t="s">
        <v>1798</v>
      </c>
      <c r="AA307" t="s">
        <v>454</v>
      </c>
      <c r="AB307">
        <v>0</v>
      </c>
      <c r="AD307" t="s">
        <v>44</v>
      </c>
      <c r="AE307" s="40">
        <v>43222</v>
      </c>
      <c r="AF307" t="s">
        <v>1828</v>
      </c>
      <c r="AG307" t="s">
        <v>1856</v>
      </c>
    </row>
    <row r="308" spans="1:33" hidden="1">
      <c r="A308">
        <v>508</v>
      </c>
      <c r="B308" t="s">
        <v>1228</v>
      </c>
      <c r="C308" t="s">
        <v>25</v>
      </c>
      <c r="D308" t="s">
        <v>26</v>
      </c>
      <c r="E308" t="s">
        <v>27</v>
      </c>
      <c r="F308">
        <v>2016</v>
      </c>
      <c r="G308">
        <v>119</v>
      </c>
      <c r="H308" t="s">
        <v>1252</v>
      </c>
      <c r="I308">
        <v>1</v>
      </c>
      <c r="J308" t="s">
        <v>28</v>
      </c>
      <c r="K308" t="s">
        <v>1227</v>
      </c>
      <c r="L308" t="s">
        <v>30</v>
      </c>
      <c r="M308" t="s">
        <v>342</v>
      </c>
      <c r="N308" t="s">
        <v>1253</v>
      </c>
      <c r="O308" t="s">
        <v>1254</v>
      </c>
      <c r="P308" t="s">
        <v>1255</v>
      </c>
      <c r="Q308" t="s">
        <v>1256</v>
      </c>
      <c r="R308" t="s">
        <v>1229</v>
      </c>
      <c r="S308">
        <v>100</v>
      </c>
      <c r="T308" t="s">
        <v>323</v>
      </c>
      <c r="U308" t="s">
        <v>67</v>
      </c>
      <c r="V308" t="s">
        <v>1257</v>
      </c>
      <c r="W308" t="s">
        <v>33</v>
      </c>
      <c r="X308" t="s">
        <v>44</v>
      </c>
      <c r="Y308" t="s">
        <v>1767</v>
      </c>
      <c r="Z308" t="s">
        <v>323</v>
      </c>
      <c r="AA308" t="s">
        <v>662</v>
      </c>
      <c r="AB308">
        <v>100</v>
      </c>
      <c r="AC308">
        <v>100</v>
      </c>
      <c r="AD308" t="s">
        <v>34</v>
      </c>
      <c r="AE308" s="40">
        <v>43100</v>
      </c>
      <c r="AF308" t="s">
        <v>1755</v>
      </c>
      <c r="AG308" t="s">
        <v>1779</v>
      </c>
    </row>
    <row r="309" spans="1:33">
      <c r="A309">
        <v>509</v>
      </c>
      <c r="B309" t="s">
        <v>1236</v>
      </c>
      <c r="C309" t="s">
        <v>25</v>
      </c>
      <c r="D309" t="s">
        <v>26</v>
      </c>
      <c r="E309" t="s">
        <v>27</v>
      </c>
      <c r="F309">
        <v>2017</v>
      </c>
      <c r="G309">
        <v>102</v>
      </c>
      <c r="H309" t="s">
        <v>1258</v>
      </c>
      <c r="I309">
        <v>1</v>
      </c>
      <c r="J309" t="s">
        <v>28</v>
      </c>
      <c r="K309" t="s">
        <v>1227</v>
      </c>
      <c r="L309" t="s">
        <v>795</v>
      </c>
      <c r="M309" t="s">
        <v>31</v>
      </c>
      <c r="N309" t="s">
        <v>1259</v>
      </c>
      <c r="O309" t="s">
        <v>1260</v>
      </c>
      <c r="P309" t="s">
        <v>1261</v>
      </c>
      <c r="Q309" t="s">
        <v>1262</v>
      </c>
      <c r="R309" t="s">
        <v>1263</v>
      </c>
      <c r="S309">
        <v>1</v>
      </c>
      <c r="T309" t="s">
        <v>1242</v>
      </c>
      <c r="U309" t="s">
        <v>1243</v>
      </c>
      <c r="V309" t="s">
        <v>1264</v>
      </c>
      <c r="W309" t="s">
        <v>2089</v>
      </c>
      <c r="X309" t="s">
        <v>44</v>
      </c>
      <c r="Y309" t="s">
        <v>118</v>
      </c>
      <c r="Z309" t="s">
        <v>1798</v>
      </c>
      <c r="AA309" t="s">
        <v>454</v>
      </c>
      <c r="AB309">
        <v>0</v>
      </c>
      <c r="AD309" t="s">
        <v>44</v>
      </c>
      <c r="AE309" s="40">
        <v>43222</v>
      </c>
      <c r="AF309" t="s">
        <v>1828</v>
      </c>
      <c r="AG309" t="s">
        <v>1857</v>
      </c>
    </row>
    <row r="310" spans="1:33">
      <c r="A310">
        <v>510</v>
      </c>
      <c r="B310" t="s">
        <v>1236</v>
      </c>
      <c r="C310" t="s">
        <v>25</v>
      </c>
      <c r="D310" t="s">
        <v>26</v>
      </c>
      <c r="E310" t="s">
        <v>27</v>
      </c>
      <c r="F310">
        <v>2017</v>
      </c>
      <c r="G310">
        <v>102</v>
      </c>
      <c r="H310" t="s">
        <v>1265</v>
      </c>
      <c r="I310">
        <v>1</v>
      </c>
      <c r="J310" t="s">
        <v>28</v>
      </c>
      <c r="K310" t="s">
        <v>1227</v>
      </c>
      <c r="L310" t="s">
        <v>795</v>
      </c>
      <c r="M310" t="s">
        <v>31</v>
      </c>
      <c r="N310" t="s">
        <v>1266</v>
      </c>
      <c r="O310" t="s">
        <v>1260</v>
      </c>
      <c r="P310" t="s">
        <v>1267</v>
      </c>
      <c r="Q310" t="s">
        <v>1268</v>
      </c>
      <c r="R310" t="s">
        <v>1263</v>
      </c>
      <c r="S310">
        <v>1</v>
      </c>
      <c r="T310" t="s">
        <v>1242</v>
      </c>
      <c r="U310" t="s">
        <v>1243</v>
      </c>
      <c r="V310" t="s">
        <v>1264</v>
      </c>
      <c r="W310" t="s">
        <v>2089</v>
      </c>
      <c r="X310" t="s">
        <v>44</v>
      </c>
      <c r="Y310" t="s">
        <v>118</v>
      </c>
      <c r="Z310" t="s">
        <v>1798</v>
      </c>
      <c r="AA310" t="s">
        <v>454</v>
      </c>
      <c r="AB310">
        <v>0</v>
      </c>
      <c r="AD310" t="s">
        <v>44</v>
      </c>
      <c r="AE310" s="40">
        <v>43222</v>
      </c>
      <c r="AF310" t="s">
        <v>1828</v>
      </c>
      <c r="AG310" t="s">
        <v>1857</v>
      </c>
    </row>
    <row r="311" spans="1:33" hidden="1">
      <c r="A311">
        <v>511</v>
      </c>
      <c r="B311" t="s">
        <v>1236</v>
      </c>
      <c r="C311" t="s">
        <v>25</v>
      </c>
      <c r="D311" t="s">
        <v>26</v>
      </c>
      <c r="E311" t="s">
        <v>27</v>
      </c>
      <c r="F311">
        <v>2017</v>
      </c>
      <c r="G311">
        <v>102</v>
      </c>
      <c r="H311" t="s">
        <v>1265</v>
      </c>
      <c r="I311">
        <v>2</v>
      </c>
      <c r="J311" t="s">
        <v>28</v>
      </c>
      <c r="K311" t="s">
        <v>1227</v>
      </c>
      <c r="L311" t="s">
        <v>795</v>
      </c>
      <c r="M311" t="s">
        <v>31</v>
      </c>
      <c r="N311" t="s">
        <v>1266</v>
      </c>
      <c r="O311" t="s">
        <v>1269</v>
      </c>
      <c r="P311" t="s">
        <v>1270</v>
      </c>
      <c r="Q311" t="s">
        <v>1240</v>
      </c>
      <c r="R311" t="s">
        <v>1271</v>
      </c>
      <c r="S311">
        <v>1</v>
      </c>
      <c r="T311" t="s">
        <v>1242</v>
      </c>
      <c r="U311" t="s">
        <v>1243</v>
      </c>
      <c r="V311" t="s">
        <v>1244</v>
      </c>
      <c r="W311" t="s">
        <v>33</v>
      </c>
      <c r="X311" t="s">
        <v>44</v>
      </c>
      <c r="Y311" t="s">
        <v>118</v>
      </c>
      <c r="Z311" t="s">
        <v>1798</v>
      </c>
      <c r="AA311" t="s">
        <v>454</v>
      </c>
      <c r="AB311">
        <v>0</v>
      </c>
      <c r="AD311" t="s">
        <v>44</v>
      </c>
      <c r="AE311" s="40">
        <v>43222</v>
      </c>
      <c r="AF311" t="s">
        <v>1828</v>
      </c>
      <c r="AG311" t="s">
        <v>1855</v>
      </c>
    </row>
    <row r="312" spans="1:33">
      <c r="A312">
        <v>512</v>
      </c>
      <c r="B312" t="s">
        <v>1236</v>
      </c>
      <c r="C312" t="s">
        <v>25</v>
      </c>
      <c r="D312" t="s">
        <v>26</v>
      </c>
      <c r="E312" t="s">
        <v>27</v>
      </c>
      <c r="F312">
        <v>2017</v>
      </c>
      <c r="G312">
        <v>102</v>
      </c>
      <c r="H312" t="s">
        <v>1272</v>
      </c>
      <c r="I312">
        <v>1</v>
      </c>
      <c r="J312" t="s">
        <v>28</v>
      </c>
      <c r="K312" t="s">
        <v>1227</v>
      </c>
      <c r="L312" t="s">
        <v>795</v>
      </c>
      <c r="M312" t="s">
        <v>31</v>
      </c>
      <c r="N312" t="s">
        <v>1273</v>
      </c>
      <c r="O312" t="s">
        <v>1274</v>
      </c>
      <c r="P312" t="s">
        <v>1275</v>
      </c>
      <c r="Q312" t="s">
        <v>1276</v>
      </c>
      <c r="R312" t="s">
        <v>1277</v>
      </c>
      <c r="S312">
        <v>1</v>
      </c>
      <c r="T312" t="s">
        <v>1242</v>
      </c>
      <c r="U312" t="s">
        <v>1243</v>
      </c>
      <c r="V312" t="s">
        <v>1264</v>
      </c>
      <c r="W312" t="s">
        <v>2089</v>
      </c>
      <c r="X312" t="s">
        <v>44</v>
      </c>
      <c r="Y312" t="s">
        <v>118</v>
      </c>
      <c r="Z312" t="s">
        <v>1798</v>
      </c>
      <c r="AA312" t="s">
        <v>454</v>
      </c>
      <c r="AB312">
        <v>0</v>
      </c>
      <c r="AD312" t="s">
        <v>44</v>
      </c>
      <c r="AE312" s="40">
        <v>43222</v>
      </c>
      <c r="AF312" t="s">
        <v>1828</v>
      </c>
      <c r="AG312" t="s">
        <v>1857</v>
      </c>
    </row>
    <row r="313" spans="1:33">
      <c r="A313">
        <v>513</v>
      </c>
      <c r="B313" t="s">
        <v>1236</v>
      </c>
      <c r="C313" t="s">
        <v>25</v>
      </c>
      <c r="D313" t="s">
        <v>26</v>
      </c>
      <c r="E313" t="s">
        <v>27</v>
      </c>
      <c r="F313">
        <v>2017</v>
      </c>
      <c r="G313">
        <v>102</v>
      </c>
      <c r="H313" t="s">
        <v>1272</v>
      </c>
      <c r="I313">
        <v>2</v>
      </c>
      <c r="J313" t="s">
        <v>28</v>
      </c>
      <c r="K313" t="s">
        <v>1227</v>
      </c>
      <c r="L313" t="s">
        <v>795</v>
      </c>
      <c r="M313" t="s">
        <v>31</v>
      </c>
      <c r="N313" t="s">
        <v>1273</v>
      </c>
      <c r="O313" t="s">
        <v>1278</v>
      </c>
      <c r="P313" t="s">
        <v>1279</v>
      </c>
      <c r="Q313" t="s">
        <v>1280</v>
      </c>
      <c r="R313" t="s">
        <v>1281</v>
      </c>
      <c r="S313">
        <v>1</v>
      </c>
      <c r="T313" t="s">
        <v>1242</v>
      </c>
      <c r="U313" t="s">
        <v>1243</v>
      </c>
      <c r="V313" t="s">
        <v>1251</v>
      </c>
      <c r="W313" s="71" t="s">
        <v>2094</v>
      </c>
      <c r="X313" t="s">
        <v>44</v>
      </c>
      <c r="Y313" t="s">
        <v>118</v>
      </c>
      <c r="Z313" t="s">
        <v>1798</v>
      </c>
      <c r="AA313" t="s">
        <v>454</v>
      </c>
      <c r="AB313">
        <v>0</v>
      </c>
      <c r="AD313" t="s">
        <v>44</v>
      </c>
      <c r="AE313" s="40">
        <v>43222</v>
      </c>
      <c r="AF313" t="s">
        <v>1828</v>
      </c>
      <c r="AG313" t="s">
        <v>1856</v>
      </c>
    </row>
    <row r="314" spans="1:33">
      <c r="A314">
        <v>514</v>
      </c>
      <c r="B314" t="s">
        <v>1236</v>
      </c>
      <c r="C314" t="s">
        <v>25</v>
      </c>
      <c r="D314" t="s">
        <v>26</v>
      </c>
      <c r="E314" t="s">
        <v>27</v>
      </c>
      <c r="F314">
        <v>2017</v>
      </c>
      <c r="G314">
        <v>102</v>
      </c>
      <c r="H314" t="s">
        <v>1282</v>
      </c>
      <c r="I314">
        <v>1</v>
      </c>
      <c r="J314" t="s">
        <v>28</v>
      </c>
      <c r="K314" t="s">
        <v>1227</v>
      </c>
      <c r="L314" t="s">
        <v>795</v>
      </c>
      <c r="M314" t="s">
        <v>31</v>
      </c>
      <c r="N314" t="s">
        <v>1283</v>
      </c>
      <c r="O314" t="s">
        <v>1284</v>
      </c>
      <c r="P314" t="s">
        <v>1285</v>
      </c>
      <c r="Q314" t="s">
        <v>1286</v>
      </c>
      <c r="R314" t="s">
        <v>1287</v>
      </c>
      <c r="S314">
        <v>1</v>
      </c>
      <c r="T314" t="s">
        <v>281</v>
      </c>
      <c r="U314" t="s">
        <v>1243</v>
      </c>
      <c r="V314" t="s">
        <v>1264</v>
      </c>
      <c r="W314" t="s">
        <v>2089</v>
      </c>
      <c r="X314" t="s">
        <v>44</v>
      </c>
      <c r="Y314" t="s">
        <v>1753</v>
      </c>
      <c r="Z314" t="s">
        <v>1801</v>
      </c>
      <c r="AA314" t="s">
        <v>1334</v>
      </c>
      <c r="AD314" t="s">
        <v>44</v>
      </c>
      <c r="AE314" s="40">
        <v>43100</v>
      </c>
      <c r="AG314" t="s">
        <v>1913</v>
      </c>
    </row>
    <row r="315" spans="1:33" hidden="1">
      <c r="A315">
        <v>515</v>
      </c>
      <c r="B315" t="s">
        <v>1236</v>
      </c>
      <c r="C315" t="s">
        <v>25</v>
      </c>
      <c r="D315" t="s">
        <v>26</v>
      </c>
      <c r="E315" t="s">
        <v>27</v>
      </c>
      <c r="F315">
        <v>2017</v>
      </c>
      <c r="G315">
        <v>102</v>
      </c>
      <c r="H315" t="s">
        <v>1282</v>
      </c>
      <c r="I315">
        <v>2</v>
      </c>
      <c r="J315" t="s">
        <v>28</v>
      </c>
      <c r="K315" t="s">
        <v>1227</v>
      </c>
      <c r="L315" t="s">
        <v>795</v>
      </c>
      <c r="M315" t="s">
        <v>31</v>
      </c>
      <c r="N315" t="s">
        <v>1283</v>
      </c>
      <c r="O315" t="s">
        <v>1288</v>
      </c>
      <c r="P315" t="s">
        <v>1289</v>
      </c>
      <c r="Q315" t="s">
        <v>1290</v>
      </c>
      <c r="R315" t="s">
        <v>1291</v>
      </c>
      <c r="S315">
        <v>1</v>
      </c>
      <c r="T315" t="s">
        <v>1242</v>
      </c>
      <c r="U315" t="s">
        <v>1243</v>
      </c>
      <c r="V315" t="s">
        <v>1292</v>
      </c>
      <c r="W315" t="s">
        <v>33</v>
      </c>
      <c r="X315" t="s">
        <v>44</v>
      </c>
      <c r="Y315" t="s">
        <v>118</v>
      </c>
      <c r="Z315" t="s">
        <v>1798</v>
      </c>
      <c r="AA315" t="s">
        <v>454</v>
      </c>
      <c r="AB315">
        <v>0</v>
      </c>
      <c r="AD315" t="s">
        <v>68</v>
      </c>
      <c r="AE315" s="40">
        <v>43222</v>
      </c>
      <c r="AF315" t="s">
        <v>1828</v>
      </c>
      <c r="AG315" t="s">
        <v>1858</v>
      </c>
    </row>
    <row r="316" spans="1:33">
      <c r="A316">
        <v>516</v>
      </c>
      <c r="B316" t="s">
        <v>1236</v>
      </c>
      <c r="C316" t="s">
        <v>25</v>
      </c>
      <c r="D316" t="s">
        <v>26</v>
      </c>
      <c r="E316" t="s">
        <v>27</v>
      </c>
      <c r="F316">
        <v>2017</v>
      </c>
      <c r="G316">
        <v>102</v>
      </c>
      <c r="H316" t="s">
        <v>1293</v>
      </c>
      <c r="I316">
        <v>1</v>
      </c>
      <c r="J316" t="s">
        <v>28</v>
      </c>
      <c r="K316" t="s">
        <v>1227</v>
      </c>
      <c r="L316" t="s">
        <v>795</v>
      </c>
      <c r="M316" t="s">
        <v>31</v>
      </c>
      <c r="N316" t="s">
        <v>1294</v>
      </c>
      <c r="O316" t="s">
        <v>1274</v>
      </c>
      <c r="P316" t="s">
        <v>1295</v>
      </c>
      <c r="Q316" t="s">
        <v>1276</v>
      </c>
      <c r="R316" t="s">
        <v>46</v>
      </c>
      <c r="S316">
        <v>1</v>
      </c>
      <c r="T316" t="s">
        <v>1242</v>
      </c>
      <c r="U316" t="s">
        <v>1243</v>
      </c>
      <c r="V316" t="s">
        <v>1264</v>
      </c>
      <c r="W316" t="s">
        <v>2089</v>
      </c>
      <c r="X316" t="s">
        <v>44</v>
      </c>
      <c r="Y316" t="s">
        <v>118</v>
      </c>
      <c r="Z316" t="s">
        <v>1798</v>
      </c>
      <c r="AA316" t="s">
        <v>454</v>
      </c>
      <c r="AB316">
        <v>0</v>
      </c>
      <c r="AD316" t="s">
        <v>44</v>
      </c>
      <c r="AE316" s="40">
        <v>43222</v>
      </c>
      <c r="AF316" t="s">
        <v>1828</v>
      </c>
      <c r="AG316" t="s">
        <v>1857</v>
      </c>
    </row>
    <row r="317" spans="1:33">
      <c r="A317">
        <v>517</v>
      </c>
      <c r="B317" t="s">
        <v>1236</v>
      </c>
      <c r="C317" t="s">
        <v>25</v>
      </c>
      <c r="D317" t="s">
        <v>26</v>
      </c>
      <c r="E317" t="s">
        <v>27</v>
      </c>
      <c r="F317">
        <v>2017</v>
      </c>
      <c r="G317">
        <v>102</v>
      </c>
      <c r="H317" t="s">
        <v>1293</v>
      </c>
      <c r="I317">
        <v>2</v>
      </c>
      <c r="J317" t="s">
        <v>28</v>
      </c>
      <c r="K317" t="s">
        <v>1227</v>
      </c>
      <c r="L317" t="s">
        <v>795</v>
      </c>
      <c r="M317" t="s">
        <v>31</v>
      </c>
      <c r="N317" t="s">
        <v>1294</v>
      </c>
      <c r="O317" t="s">
        <v>1278</v>
      </c>
      <c r="P317" t="s">
        <v>1279</v>
      </c>
      <c r="Q317" t="s">
        <v>1280</v>
      </c>
      <c r="R317" t="s">
        <v>1281</v>
      </c>
      <c r="S317">
        <v>1</v>
      </c>
      <c r="T317" t="s">
        <v>1242</v>
      </c>
      <c r="U317" t="s">
        <v>1243</v>
      </c>
      <c r="V317" t="s">
        <v>1251</v>
      </c>
      <c r="W317" s="71" t="s">
        <v>2094</v>
      </c>
      <c r="X317" t="s">
        <v>44</v>
      </c>
      <c r="Y317" t="s">
        <v>118</v>
      </c>
      <c r="Z317" t="s">
        <v>1798</v>
      </c>
      <c r="AA317" t="s">
        <v>454</v>
      </c>
      <c r="AB317">
        <v>0</v>
      </c>
      <c r="AD317" t="s">
        <v>44</v>
      </c>
      <c r="AE317" s="40">
        <v>43222</v>
      </c>
      <c r="AF317" t="s">
        <v>1828</v>
      </c>
      <c r="AG317" t="s">
        <v>1856</v>
      </c>
    </row>
    <row r="318" spans="1:33" hidden="1">
      <c r="A318">
        <v>518</v>
      </c>
      <c r="B318" t="s">
        <v>24</v>
      </c>
      <c r="C318" t="s">
        <v>25</v>
      </c>
      <c r="D318" t="s">
        <v>26</v>
      </c>
      <c r="E318" t="s">
        <v>27</v>
      </c>
      <c r="F318">
        <v>2014</v>
      </c>
      <c r="G318">
        <v>857</v>
      </c>
      <c r="H318" t="s">
        <v>1296</v>
      </c>
      <c r="I318">
        <v>1</v>
      </c>
      <c r="J318" t="s">
        <v>28</v>
      </c>
      <c r="K318" t="s">
        <v>29</v>
      </c>
      <c r="L318" t="s">
        <v>30</v>
      </c>
      <c r="M318" t="s">
        <v>31</v>
      </c>
      <c r="N318" t="s">
        <v>1297</v>
      </c>
      <c r="O318" t="s">
        <v>1298</v>
      </c>
      <c r="P318" t="s">
        <v>1162</v>
      </c>
      <c r="Q318" t="s">
        <v>1163</v>
      </c>
      <c r="R318" t="s">
        <v>1164</v>
      </c>
      <c r="S318">
        <v>1</v>
      </c>
      <c r="T318" t="s">
        <v>1004</v>
      </c>
      <c r="U318" t="s">
        <v>832</v>
      </c>
      <c r="V318" t="s">
        <v>1080</v>
      </c>
      <c r="W318" t="s">
        <v>33</v>
      </c>
      <c r="X318" t="s">
        <v>44</v>
      </c>
      <c r="Y318" t="s">
        <v>1916</v>
      </c>
      <c r="Z318" t="s">
        <v>1004</v>
      </c>
      <c r="AB318">
        <v>0</v>
      </c>
      <c r="AD318" t="s">
        <v>34</v>
      </c>
      <c r="AF318" t="s">
        <v>1828</v>
      </c>
      <c r="AG318" t="s">
        <v>1741</v>
      </c>
    </row>
    <row r="319" spans="1:33" hidden="1">
      <c r="A319">
        <v>519</v>
      </c>
      <c r="B319" t="s">
        <v>1228</v>
      </c>
      <c r="C319" t="s">
        <v>25</v>
      </c>
      <c r="D319" t="s">
        <v>26</v>
      </c>
      <c r="E319" t="s">
        <v>27</v>
      </c>
      <c r="F319">
        <v>2016</v>
      </c>
      <c r="G319">
        <v>123</v>
      </c>
      <c r="H319" t="s">
        <v>1299</v>
      </c>
      <c r="I319">
        <v>1</v>
      </c>
      <c r="J319" t="s">
        <v>28</v>
      </c>
      <c r="K319" t="s">
        <v>1227</v>
      </c>
      <c r="L319" t="s">
        <v>30</v>
      </c>
      <c r="M319" t="s">
        <v>342</v>
      </c>
      <c r="N319" t="s">
        <v>1300</v>
      </c>
      <c r="O319" t="s">
        <v>1301</v>
      </c>
      <c r="P319" t="s">
        <v>1302</v>
      </c>
      <c r="Q319" t="s">
        <v>1303</v>
      </c>
      <c r="R319" t="s">
        <v>1304</v>
      </c>
      <c r="S319">
        <v>100</v>
      </c>
      <c r="T319" t="s">
        <v>278</v>
      </c>
      <c r="U319" t="s">
        <v>305</v>
      </c>
      <c r="V319" t="s">
        <v>1257</v>
      </c>
      <c r="W319" t="s">
        <v>33</v>
      </c>
      <c r="X319" t="s">
        <v>44</v>
      </c>
      <c r="Y319" t="s">
        <v>118</v>
      </c>
      <c r="Z319" t="s">
        <v>808</v>
      </c>
      <c r="AA319" t="s">
        <v>802</v>
      </c>
      <c r="AB319">
        <v>40</v>
      </c>
      <c r="AC319">
        <v>0</v>
      </c>
      <c r="AD319" t="s">
        <v>68</v>
      </c>
      <c r="AE319" s="40">
        <v>43208</v>
      </c>
      <c r="AF319" t="s">
        <v>1828</v>
      </c>
      <c r="AG319" t="s">
        <v>1938</v>
      </c>
    </row>
    <row r="320" spans="1:33" hidden="1">
      <c r="A320">
        <v>520</v>
      </c>
      <c r="B320" t="s">
        <v>1228</v>
      </c>
      <c r="C320" t="s">
        <v>25</v>
      </c>
      <c r="D320" t="s">
        <v>26</v>
      </c>
      <c r="E320" t="s">
        <v>27</v>
      </c>
      <c r="F320">
        <v>2016</v>
      </c>
      <c r="G320">
        <v>123</v>
      </c>
      <c r="H320" t="s">
        <v>1299</v>
      </c>
      <c r="I320">
        <v>2</v>
      </c>
      <c r="J320" t="s">
        <v>28</v>
      </c>
      <c r="K320" t="s">
        <v>1227</v>
      </c>
      <c r="L320" t="s">
        <v>30</v>
      </c>
      <c r="M320" t="s">
        <v>342</v>
      </c>
      <c r="N320" t="s">
        <v>1300</v>
      </c>
      <c r="O320" t="s">
        <v>1301</v>
      </c>
      <c r="P320" t="s">
        <v>1305</v>
      </c>
      <c r="Q320" t="s">
        <v>1306</v>
      </c>
      <c r="R320" t="s">
        <v>1307</v>
      </c>
      <c r="S320">
        <v>100</v>
      </c>
      <c r="T320" t="s">
        <v>1158</v>
      </c>
      <c r="U320" t="s">
        <v>305</v>
      </c>
      <c r="V320" t="s">
        <v>1257</v>
      </c>
      <c r="W320" t="s">
        <v>33</v>
      </c>
      <c r="X320" t="s">
        <v>44</v>
      </c>
      <c r="Y320" t="s">
        <v>118</v>
      </c>
      <c r="Z320" t="s">
        <v>1158</v>
      </c>
      <c r="AA320" t="s">
        <v>1799</v>
      </c>
      <c r="AB320">
        <v>100</v>
      </c>
      <c r="AC320">
        <v>0</v>
      </c>
      <c r="AD320" t="s">
        <v>34</v>
      </c>
      <c r="AE320" s="40">
        <v>43208</v>
      </c>
      <c r="AF320" t="s">
        <v>1828</v>
      </c>
      <c r="AG320" t="s">
        <v>1958</v>
      </c>
    </row>
    <row r="321" spans="1:33" hidden="1">
      <c r="A321">
        <v>521</v>
      </c>
      <c r="B321" t="s">
        <v>1228</v>
      </c>
      <c r="C321" t="s">
        <v>25</v>
      </c>
      <c r="D321" t="s">
        <v>26</v>
      </c>
      <c r="E321" t="s">
        <v>27</v>
      </c>
      <c r="F321">
        <v>2016</v>
      </c>
      <c r="G321">
        <v>123</v>
      </c>
      <c r="H321" t="s">
        <v>1299</v>
      </c>
      <c r="I321">
        <v>3</v>
      </c>
      <c r="J321" t="s">
        <v>28</v>
      </c>
      <c r="K321" t="s">
        <v>1227</v>
      </c>
      <c r="L321" t="s">
        <v>30</v>
      </c>
      <c r="M321" t="s">
        <v>342</v>
      </c>
      <c r="N321" t="s">
        <v>1300</v>
      </c>
      <c r="O321" t="s">
        <v>1308</v>
      </c>
      <c r="P321" t="s">
        <v>1309</v>
      </c>
      <c r="Q321" t="s">
        <v>71</v>
      </c>
      <c r="R321" t="s">
        <v>1310</v>
      </c>
      <c r="S321">
        <v>100</v>
      </c>
      <c r="T321" t="s">
        <v>278</v>
      </c>
      <c r="U321" t="s">
        <v>305</v>
      </c>
      <c r="V321" t="s">
        <v>1257</v>
      </c>
      <c r="W321" t="s">
        <v>33</v>
      </c>
      <c r="X321" t="s">
        <v>44</v>
      </c>
      <c r="Y321" t="s">
        <v>118</v>
      </c>
      <c r="Z321" t="s">
        <v>808</v>
      </c>
      <c r="AA321" t="s">
        <v>802</v>
      </c>
      <c r="AB321">
        <v>100</v>
      </c>
      <c r="AC321">
        <v>0</v>
      </c>
      <c r="AD321" t="s">
        <v>34</v>
      </c>
      <c r="AE321" s="40">
        <v>43208</v>
      </c>
      <c r="AF321" t="s">
        <v>1828</v>
      </c>
      <c r="AG321" t="s">
        <v>1859</v>
      </c>
    </row>
    <row r="322" spans="1:33">
      <c r="A322">
        <v>522</v>
      </c>
      <c r="B322" t="s">
        <v>1311</v>
      </c>
      <c r="C322" t="s">
        <v>25</v>
      </c>
      <c r="D322" t="s">
        <v>26</v>
      </c>
      <c r="E322" t="s">
        <v>27</v>
      </c>
      <c r="F322">
        <v>2017</v>
      </c>
      <c r="G322">
        <v>96</v>
      </c>
      <c r="H322" t="s">
        <v>1312</v>
      </c>
      <c r="I322">
        <v>1</v>
      </c>
      <c r="J322" t="s">
        <v>28</v>
      </c>
      <c r="K322" t="s">
        <v>1227</v>
      </c>
      <c r="L322" t="s">
        <v>30</v>
      </c>
      <c r="M322" t="s">
        <v>342</v>
      </c>
      <c r="N322" t="s">
        <v>1313</v>
      </c>
      <c r="O322" t="s">
        <v>1314</v>
      </c>
      <c r="P322" t="s">
        <v>1315</v>
      </c>
      <c r="Q322" t="s">
        <v>1316</v>
      </c>
      <c r="R322" t="s">
        <v>1317</v>
      </c>
      <c r="S322">
        <v>1</v>
      </c>
      <c r="T322" t="s">
        <v>1318</v>
      </c>
      <c r="U322" t="s">
        <v>1319</v>
      </c>
      <c r="V322" t="s">
        <v>1320</v>
      </c>
      <c r="W322" t="s">
        <v>2091</v>
      </c>
      <c r="X322" t="s">
        <v>44</v>
      </c>
      <c r="Y322" t="s">
        <v>118</v>
      </c>
      <c r="Z322" t="s">
        <v>1473</v>
      </c>
      <c r="AA322" t="s">
        <v>1473</v>
      </c>
      <c r="AB322">
        <v>0</v>
      </c>
      <c r="AD322" t="s">
        <v>44</v>
      </c>
      <c r="AE322" s="40">
        <v>43222</v>
      </c>
      <c r="AF322" t="s">
        <v>1828</v>
      </c>
      <c r="AG322" t="s">
        <v>1776</v>
      </c>
    </row>
    <row r="323" spans="1:33">
      <c r="A323">
        <v>523</v>
      </c>
      <c r="B323" t="s">
        <v>1311</v>
      </c>
      <c r="C323" t="s">
        <v>25</v>
      </c>
      <c r="D323" t="s">
        <v>26</v>
      </c>
      <c r="E323" t="s">
        <v>27</v>
      </c>
      <c r="F323">
        <v>2017</v>
      </c>
      <c r="G323">
        <v>96</v>
      </c>
      <c r="H323" t="s">
        <v>1312</v>
      </c>
      <c r="I323">
        <v>2</v>
      </c>
      <c r="J323" t="s">
        <v>28</v>
      </c>
      <c r="K323" t="s">
        <v>1227</v>
      </c>
      <c r="L323" t="s">
        <v>30</v>
      </c>
      <c r="M323" t="s">
        <v>342</v>
      </c>
      <c r="N323" t="s">
        <v>1313</v>
      </c>
      <c r="O323" t="s">
        <v>1314</v>
      </c>
      <c r="P323" t="s">
        <v>1321</v>
      </c>
      <c r="Q323" t="s">
        <v>1322</v>
      </c>
      <c r="R323" t="s">
        <v>1323</v>
      </c>
      <c r="S323">
        <v>1</v>
      </c>
      <c r="T323" t="s">
        <v>1318</v>
      </c>
      <c r="U323" t="s">
        <v>1319</v>
      </c>
      <c r="V323" t="s">
        <v>1320</v>
      </c>
      <c r="W323" t="s">
        <v>2091</v>
      </c>
      <c r="X323" t="s">
        <v>44</v>
      </c>
      <c r="Y323" t="s">
        <v>118</v>
      </c>
      <c r="Z323" t="s">
        <v>1473</v>
      </c>
      <c r="AA323" t="s">
        <v>1473</v>
      </c>
      <c r="AB323">
        <v>0</v>
      </c>
      <c r="AD323" t="s">
        <v>44</v>
      </c>
      <c r="AE323" s="40">
        <v>43222</v>
      </c>
      <c r="AF323" t="s">
        <v>1828</v>
      </c>
      <c r="AG323" t="s">
        <v>1776</v>
      </c>
    </row>
    <row r="324" spans="1:33">
      <c r="A324">
        <v>524</v>
      </c>
      <c r="B324" t="s">
        <v>1311</v>
      </c>
      <c r="C324" t="s">
        <v>25</v>
      </c>
      <c r="D324" t="s">
        <v>26</v>
      </c>
      <c r="E324" t="s">
        <v>27</v>
      </c>
      <c r="F324">
        <v>2017</v>
      </c>
      <c r="G324">
        <v>96</v>
      </c>
      <c r="H324" t="s">
        <v>1324</v>
      </c>
      <c r="I324">
        <v>1</v>
      </c>
      <c r="J324" t="s">
        <v>28</v>
      </c>
      <c r="K324" t="s">
        <v>1227</v>
      </c>
      <c r="L324" t="s">
        <v>30</v>
      </c>
      <c r="M324" t="s">
        <v>342</v>
      </c>
      <c r="N324" t="s">
        <v>1325</v>
      </c>
      <c r="O324" t="s">
        <v>1326</v>
      </c>
      <c r="P324" t="s">
        <v>1327</v>
      </c>
      <c r="Q324" t="s">
        <v>1316</v>
      </c>
      <c r="R324" t="s">
        <v>1317</v>
      </c>
      <c r="S324">
        <v>1</v>
      </c>
      <c r="T324" t="s">
        <v>454</v>
      </c>
      <c r="U324" t="s">
        <v>1319</v>
      </c>
      <c r="V324" t="s">
        <v>1320</v>
      </c>
      <c r="W324" t="s">
        <v>2091</v>
      </c>
      <c r="X324" t="s">
        <v>44</v>
      </c>
      <c r="Y324" t="s">
        <v>118</v>
      </c>
      <c r="Z324" t="s">
        <v>454</v>
      </c>
      <c r="AA324" t="s">
        <v>454</v>
      </c>
      <c r="AB324">
        <v>0</v>
      </c>
      <c r="AD324" t="s">
        <v>44</v>
      </c>
      <c r="AE324" s="40">
        <v>43222</v>
      </c>
      <c r="AF324" t="s">
        <v>1828</v>
      </c>
      <c r="AG324" t="s">
        <v>1776</v>
      </c>
    </row>
    <row r="325" spans="1:33">
      <c r="A325">
        <v>525</v>
      </c>
      <c r="B325" t="s">
        <v>1311</v>
      </c>
      <c r="C325" t="s">
        <v>25</v>
      </c>
      <c r="D325" t="s">
        <v>26</v>
      </c>
      <c r="E325" t="s">
        <v>27</v>
      </c>
      <c r="F325">
        <v>2017</v>
      </c>
      <c r="G325">
        <v>96</v>
      </c>
      <c r="H325" t="s">
        <v>1324</v>
      </c>
      <c r="I325">
        <v>2</v>
      </c>
      <c r="J325" t="s">
        <v>28</v>
      </c>
      <c r="K325" t="s">
        <v>1227</v>
      </c>
      <c r="L325" t="s">
        <v>30</v>
      </c>
      <c r="M325" t="s">
        <v>342</v>
      </c>
      <c r="N325" t="s">
        <v>1325</v>
      </c>
      <c r="O325" t="s">
        <v>1326</v>
      </c>
      <c r="P325" t="s">
        <v>1321</v>
      </c>
      <c r="Q325" t="s">
        <v>1322</v>
      </c>
      <c r="R325" t="s">
        <v>1323</v>
      </c>
      <c r="S325">
        <v>1</v>
      </c>
      <c r="T325" t="s">
        <v>1318</v>
      </c>
      <c r="U325" t="s">
        <v>1319</v>
      </c>
      <c r="V325" t="s">
        <v>1320</v>
      </c>
      <c r="W325" t="s">
        <v>2091</v>
      </c>
      <c r="X325" t="s">
        <v>44</v>
      </c>
      <c r="Y325" t="s">
        <v>118</v>
      </c>
      <c r="Z325" t="s">
        <v>1473</v>
      </c>
      <c r="AA325" t="s">
        <v>1473</v>
      </c>
      <c r="AB325">
        <v>0</v>
      </c>
      <c r="AD325" t="s">
        <v>44</v>
      </c>
      <c r="AE325" s="40">
        <v>43222</v>
      </c>
      <c r="AF325" t="s">
        <v>1828</v>
      </c>
      <c r="AG325" t="s">
        <v>1776</v>
      </c>
    </row>
    <row r="326" spans="1:33">
      <c r="A326">
        <v>526</v>
      </c>
      <c r="B326" t="s">
        <v>1311</v>
      </c>
      <c r="C326" t="s">
        <v>25</v>
      </c>
      <c r="D326" t="s">
        <v>26</v>
      </c>
      <c r="E326" t="s">
        <v>27</v>
      </c>
      <c r="F326">
        <v>2017</v>
      </c>
      <c r="G326">
        <v>96</v>
      </c>
      <c r="H326" t="s">
        <v>1328</v>
      </c>
      <c r="I326">
        <v>1</v>
      </c>
      <c r="J326" t="s">
        <v>28</v>
      </c>
      <c r="K326" t="s">
        <v>1227</v>
      </c>
      <c r="L326" t="s">
        <v>30</v>
      </c>
      <c r="M326" t="s">
        <v>342</v>
      </c>
      <c r="N326" t="s">
        <v>1329</v>
      </c>
      <c r="O326" t="s">
        <v>1330</v>
      </c>
      <c r="P326" t="s">
        <v>1331</v>
      </c>
      <c r="Q326" t="s">
        <v>1332</v>
      </c>
      <c r="R326" t="s">
        <v>1333</v>
      </c>
      <c r="S326">
        <v>1</v>
      </c>
      <c r="T326" t="s">
        <v>1334</v>
      </c>
      <c r="U326" t="s">
        <v>1335</v>
      </c>
      <c r="V326" t="s">
        <v>328</v>
      </c>
      <c r="W326" t="s">
        <v>2089</v>
      </c>
      <c r="X326" t="s">
        <v>44</v>
      </c>
      <c r="Y326" t="s">
        <v>1753</v>
      </c>
      <c r="Z326" t="s">
        <v>1334</v>
      </c>
      <c r="AA326" t="s">
        <v>1771</v>
      </c>
      <c r="AB326">
        <v>0</v>
      </c>
      <c r="AD326" t="s">
        <v>44</v>
      </c>
      <c r="AE326" s="40">
        <v>43100</v>
      </c>
      <c r="AF326" t="s">
        <v>1943</v>
      </c>
      <c r="AG326" t="s">
        <v>1940</v>
      </c>
    </row>
    <row r="327" spans="1:33">
      <c r="A327">
        <v>527</v>
      </c>
      <c r="B327" t="s">
        <v>1311</v>
      </c>
      <c r="C327" t="s">
        <v>25</v>
      </c>
      <c r="D327" t="s">
        <v>26</v>
      </c>
      <c r="E327" t="s">
        <v>27</v>
      </c>
      <c r="F327">
        <v>2017</v>
      </c>
      <c r="G327">
        <v>96</v>
      </c>
      <c r="H327" t="s">
        <v>1328</v>
      </c>
      <c r="I327">
        <v>2</v>
      </c>
      <c r="J327" t="s">
        <v>28</v>
      </c>
      <c r="K327" t="s">
        <v>1227</v>
      </c>
      <c r="L327" t="s">
        <v>30</v>
      </c>
      <c r="M327" t="s">
        <v>342</v>
      </c>
      <c r="N327" t="s">
        <v>1329</v>
      </c>
      <c r="O327" t="s">
        <v>1330</v>
      </c>
      <c r="P327" t="s">
        <v>1336</v>
      </c>
      <c r="Q327" t="s">
        <v>1337</v>
      </c>
      <c r="R327" t="s">
        <v>1338</v>
      </c>
      <c r="S327">
        <v>1</v>
      </c>
      <c r="T327" t="s">
        <v>1334</v>
      </c>
      <c r="U327" t="s">
        <v>1335</v>
      </c>
      <c r="V327" t="s">
        <v>328</v>
      </c>
      <c r="W327" t="s">
        <v>2089</v>
      </c>
      <c r="X327" t="s">
        <v>44</v>
      </c>
      <c r="Y327" t="s">
        <v>1753</v>
      </c>
      <c r="Z327" t="s">
        <v>1334</v>
      </c>
      <c r="AA327" t="s">
        <v>1771</v>
      </c>
      <c r="AB327">
        <v>100</v>
      </c>
      <c r="AD327" t="s">
        <v>34</v>
      </c>
      <c r="AE327" s="40">
        <v>43100</v>
      </c>
      <c r="AF327" t="s">
        <v>1828</v>
      </c>
      <c r="AG327" t="s">
        <v>1945</v>
      </c>
    </row>
    <row r="328" spans="1:33">
      <c r="A328">
        <v>528</v>
      </c>
      <c r="B328" t="s">
        <v>1311</v>
      </c>
      <c r="C328" t="s">
        <v>25</v>
      </c>
      <c r="D328" t="s">
        <v>26</v>
      </c>
      <c r="E328" t="s">
        <v>27</v>
      </c>
      <c r="F328">
        <v>2017</v>
      </c>
      <c r="G328">
        <v>96</v>
      </c>
      <c r="H328" t="s">
        <v>1339</v>
      </c>
      <c r="I328">
        <v>1</v>
      </c>
      <c r="J328" t="s">
        <v>28</v>
      </c>
      <c r="K328" t="s">
        <v>1227</v>
      </c>
      <c r="L328" t="s">
        <v>30</v>
      </c>
      <c r="M328" t="s">
        <v>342</v>
      </c>
      <c r="N328" t="s">
        <v>1340</v>
      </c>
      <c r="O328" t="s">
        <v>1341</v>
      </c>
      <c r="P328" t="s">
        <v>1342</v>
      </c>
      <c r="Q328" t="s">
        <v>1343</v>
      </c>
      <c r="R328" t="s">
        <v>1344</v>
      </c>
      <c r="S328">
        <v>1</v>
      </c>
      <c r="T328" t="s">
        <v>1318</v>
      </c>
      <c r="U328" t="s">
        <v>1319</v>
      </c>
      <c r="V328" t="s">
        <v>1320</v>
      </c>
      <c r="W328" t="s">
        <v>2091</v>
      </c>
      <c r="X328" t="s">
        <v>44</v>
      </c>
      <c r="Y328" t="s">
        <v>118</v>
      </c>
      <c r="Z328" t="s">
        <v>1473</v>
      </c>
      <c r="AA328" t="s">
        <v>1473</v>
      </c>
      <c r="AB328">
        <v>0</v>
      </c>
      <c r="AD328" t="s">
        <v>44</v>
      </c>
      <c r="AE328" s="40">
        <v>43222</v>
      </c>
      <c r="AF328" t="s">
        <v>1828</v>
      </c>
      <c r="AG328" t="s">
        <v>1776</v>
      </c>
    </row>
    <row r="329" spans="1:33">
      <c r="A329">
        <v>529</v>
      </c>
      <c r="B329" t="s">
        <v>1311</v>
      </c>
      <c r="C329" t="s">
        <v>25</v>
      </c>
      <c r="D329" t="s">
        <v>26</v>
      </c>
      <c r="E329" t="s">
        <v>27</v>
      </c>
      <c r="F329">
        <v>2017</v>
      </c>
      <c r="G329">
        <v>96</v>
      </c>
      <c r="H329" t="s">
        <v>1339</v>
      </c>
      <c r="I329">
        <v>2</v>
      </c>
      <c r="J329" t="s">
        <v>28</v>
      </c>
      <c r="K329" t="s">
        <v>1227</v>
      </c>
      <c r="L329" t="s">
        <v>30</v>
      </c>
      <c r="M329" t="s">
        <v>342</v>
      </c>
      <c r="N329" t="s">
        <v>1340</v>
      </c>
      <c r="O329" t="s">
        <v>1341</v>
      </c>
      <c r="P329" t="s">
        <v>1345</v>
      </c>
      <c r="Q329" t="s">
        <v>1346</v>
      </c>
      <c r="R329" t="s">
        <v>1347</v>
      </c>
      <c r="S329">
        <v>1</v>
      </c>
      <c r="T329" t="s">
        <v>1318</v>
      </c>
      <c r="U329" t="s">
        <v>1319</v>
      </c>
      <c r="V329" t="s">
        <v>1320</v>
      </c>
      <c r="W329" t="s">
        <v>2091</v>
      </c>
      <c r="X329" t="s">
        <v>44</v>
      </c>
      <c r="Y329" t="s">
        <v>118</v>
      </c>
      <c r="Z329" t="s">
        <v>1473</v>
      </c>
      <c r="AA329" t="s">
        <v>1473</v>
      </c>
      <c r="AB329">
        <v>0</v>
      </c>
      <c r="AD329" t="s">
        <v>44</v>
      </c>
      <c r="AE329" s="40">
        <v>43222</v>
      </c>
      <c r="AF329" t="s">
        <v>1828</v>
      </c>
      <c r="AG329" t="s">
        <v>1776</v>
      </c>
    </row>
    <row r="330" spans="1:33">
      <c r="A330">
        <v>530</v>
      </c>
      <c r="B330" t="s">
        <v>1311</v>
      </c>
      <c r="C330" t="s">
        <v>25</v>
      </c>
      <c r="D330" t="s">
        <v>26</v>
      </c>
      <c r="E330" t="s">
        <v>27</v>
      </c>
      <c r="F330">
        <v>2017</v>
      </c>
      <c r="G330">
        <v>96</v>
      </c>
      <c r="H330" t="s">
        <v>1339</v>
      </c>
      <c r="I330">
        <v>3</v>
      </c>
      <c r="J330" t="s">
        <v>28</v>
      </c>
      <c r="K330" t="s">
        <v>1227</v>
      </c>
      <c r="L330" t="s">
        <v>30</v>
      </c>
      <c r="M330" t="s">
        <v>342</v>
      </c>
      <c r="N330" t="s">
        <v>1340</v>
      </c>
      <c r="O330" t="s">
        <v>1341</v>
      </c>
      <c r="P330" t="s">
        <v>1321</v>
      </c>
      <c r="Q330" t="s">
        <v>1322</v>
      </c>
      <c r="R330" t="s">
        <v>1323</v>
      </c>
      <c r="S330">
        <v>1</v>
      </c>
      <c r="T330" t="s">
        <v>1318</v>
      </c>
      <c r="U330" t="s">
        <v>1319</v>
      </c>
      <c r="V330" t="s">
        <v>1320</v>
      </c>
      <c r="W330" t="s">
        <v>2091</v>
      </c>
      <c r="X330" t="s">
        <v>44</v>
      </c>
      <c r="Y330" t="s">
        <v>118</v>
      </c>
      <c r="Z330" t="s">
        <v>1473</v>
      </c>
      <c r="AA330" t="s">
        <v>1473</v>
      </c>
      <c r="AB330">
        <v>0</v>
      </c>
      <c r="AD330" t="s">
        <v>44</v>
      </c>
      <c r="AE330" s="40">
        <v>43222</v>
      </c>
      <c r="AF330" t="s">
        <v>1828</v>
      </c>
      <c r="AG330" t="s">
        <v>1776</v>
      </c>
    </row>
    <row r="331" spans="1:33">
      <c r="A331">
        <v>531</v>
      </c>
      <c r="B331" t="s">
        <v>1311</v>
      </c>
      <c r="C331" t="s">
        <v>25</v>
      </c>
      <c r="D331" t="s">
        <v>26</v>
      </c>
      <c r="E331" t="s">
        <v>27</v>
      </c>
      <c r="F331">
        <v>2017</v>
      </c>
      <c r="G331">
        <v>96</v>
      </c>
      <c r="H331" t="s">
        <v>1348</v>
      </c>
      <c r="I331">
        <v>1</v>
      </c>
      <c r="J331" t="s">
        <v>28</v>
      </c>
      <c r="K331" t="s">
        <v>1227</v>
      </c>
      <c r="L331" t="s">
        <v>30</v>
      </c>
      <c r="M331" t="s">
        <v>342</v>
      </c>
      <c r="N331" t="s">
        <v>1349</v>
      </c>
      <c r="O331" t="s">
        <v>1341</v>
      </c>
      <c r="P331" t="s">
        <v>1350</v>
      </c>
      <c r="Q331" t="s">
        <v>1351</v>
      </c>
      <c r="R331" t="s">
        <v>1352</v>
      </c>
      <c r="S331">
        <v>1</v>
      </c>
      <c r="T331" t="s">
        <v>1318</v>
      </c>
      <c r="U331" t="s">
        <v>1319</v>
      </c>
      <c r="V331" t="s">
        <v>1320</v>
      </c>
      <c r="W331" t="s">
        <v>2091</v>
      </c>
      <c r="X331" t="s">
        <v>44</v>
      </c>
      <c r="Y331" t="s">
        <v>118</v>
      </c>
      <c r="Z331" t="s">
        <v>1473</v>
      </c>
      <c r="AA331" t="s">
        <v>1473</v>
      </c>
      <c r="AB331">
        <v>0</v>
      </c>
      <c r="AD331" t="s">
        <v>44</v>
      </c>
      <c r="AE331" s="40">
        <v>43222</v>
      </c>
      <c r="AF331" t="s">
        <v>1828</v>
      </c>
      <c r="AG331" t="s">
        <v>1776</v>
      </c>
    </row>
    <row r="332" spans="1:33">
      <c r="A332">
        <v>532</v>
      </c>
      <c r="B332" t="s">
        <v>1311</v>
      </c>
      <c r="C332" t="s">
        <v>25</v>
      </c>
      <c r="D332" t="s">
        <v>26</v>
      </c>
      <c r="E332" t="s">
        <v>27</v>
      </c>
      <c r="F332">
        <v>2017</v>
      </c>
      <c r="G332">
        <v>96</v>
      </c>
      <c r="H332" t="s">
        <v>1348</v>
      </c>
      <c r="I332">
        <v>2</v>
      </c>
      <c r="J332" t="s">
        <v>28</v>
      </c>
      <c r="K332" t="s">
        <v>1227</v>
      </c>
      <c r="L332" t="s">
        <v>30</v>
      </c>
      <c r="M332" t="s">
        <v>342</v>
      </c>
      <c r="N332" t="s">
        <v>1349</v>
      </c>
      <c r="O332" t="s">
        <v>1341</v>
      </c>
      <c r="P332" t="s">
        <v>1353</v>
      </c>
      <c r="Q332" t="s">
        <v>1346</v>
      </c>
      <c r="R332" t="s">
        <v>1347</v>
      </c>
      <c r="S332">
        <v>1</v>
      </c>
      <c r="T332" t="s">
        <v>1318</v>
      </c>
      <c r="U332" t="s">
        <v>1319</v>
      </c>
      <c r="V332" t="s">
        <v>1320</v>
      </c>
      <c r="W332" t="s">
        <v>2091</v>
      </c>
      <c r="X332" t="s">
        <v>44</v>
      </c>
      <c r="Y332" t="s">
        <v>118</v>
      </c>
      <c r="Z332" t="s">
        <v>1473</v>
      </c>
      <c r="AA332" t="s">
        <v>1473</v>
      </c>
      <c r="AB332">
        <v>0</v>
      </c>
      <c r="AD332" t="s">
        <v>44</v>
      </c>
      <c r="AE332" s="40">
        <v>43222</v>
      </c>
      <c r="AF332" t="s">
        <v>1828</v>
      </c>
      <c r="AG332" t="s">
        <v>1776</v>
      </c>
    </row>
    <row r="333" spans="1:33">
      <c r="A333">
        <v>533</v>
      </c>
      <c r="B333" t="s">
        <v>1311</v>
      </c>
      <c r="C333" t="s">
        <v>25</v>
      </c>
      <c r="D333" t="s">
        <v>26</v>
      </c>
      <c r="E333" t="s">
        <v>27</v>
      </c>
      <c r="F333">
        <v>2017</v>
      </c>
      <c r="G333">
        <v>96</v>
      </c>
      <c r="H333" t="s">
        <v>1348</v>
      </c>
      <c r="I333">
        <v>3</v>
      </c>
      <c r="J333" t="s">
        <v>28</v>
      </c>
      <c r="K333" t="s">
        <v>1227</v>
      </c>
      <c r="L333" t="s">
        <v>30</v>
      </c>
      <c r="M333" t="s">
        <v>342</v>
      </c>
      <c r="N333" t="s">
        <v>1349</v>
      </c>
      <c r="O333" t="s">
        <v>1341</v>
      </c>
      <c r="P333" t="s">
        <v>1321</v>
      </c>
      <c r="Q333" t="s">
        <v>1322</v>
      </c>
      <c r="R333" t="s">
        <v>1323</v>
      </c>
      <c r="S333">
        <v>1</v>
      </c>
      <c r="T333" t="s">
        <v>1318</v>
      </c>
      <c r="U333" t="s">
        <v>1319</v>
      </c>
      <c r="V333" t="s">
        <v>1320</v>
      </c>
      <c r="W333" t="s">
        <v>2091</v>
      </c>
      <c r="X333" t="s">
        <v>44</v>
      </c>
      <c r="Y333" t="s">
        <v>118</v>
      </c>
      <c r="Z333" t="s">
        <v>1473</v>
      </c>
      <c r="AA333" t="s">
        <v>1473</v>
      </c>
      <c r="AB333">
        <v>0</v>
      </c>
      <c r="AD333" t="s">
        <v>44</v>
      </c>
      <c r="AE333" s="40">
        <v>43222</v>
      </c>
      <c r="AF333" t="s">
        <v>1828</v>
      </c>
      <c r="AG333" t="s">
        <v>1776</v>
      </c>
    </row>
    <row r="334" spans="1:33" hidden="1">
      <c r="A334">
        <v>534</v>
      </c>
      <c r="B334" t="s">
        <v>1311</v>
      </c>
      <c r="C334" t="s">
        <v>25</v>
      </c>
      <c r="D334" t="s">
        <v>26</v>
      </c>
      <c r="E334" t="s">
        <v>27</v>
      </c>
      <c r="F334">
        <v>2017</v>
      </c>
      <c r="G334">
        <v>96</v>
      </c>
      <c r="H334" t="s">
        <v>1354</v>
      </c>
      <c r="I334">
        <v>1</v>
      </c>
      <c r="J334" t="s">
        <v>28</v>
      </c>
      <c r="K334" t="s">
        <v>1227</v>
      </c>
      <c r="L334" t="s">
        <v>30</v>
      </c>
      <c r="M334" t="s">
        <v>342</v>
      </c>
      <c r="N334" t="s">
        <v>1355</v>
      </c>
      <c r="O334" t="s">
        <v>1356</v>
      </c>
      <c r="P334" t="s">
        <v>1357</v>
      </c>
      <c r="Q334" t="s">
        <v>1358</v>
      </c>
      <c r="R334" t="s">
        <v>1359</v>
      </c>
      <c r="S334">
        <v>1</v>
      </c>
      <c r="T334" t="s">
        <v>400</v>
      </c>
      <c r="U334" t="s">
        <v>1319</v>
      </c>
      <c r="V334" t="s">
        <v>401</v>
      </c>
      <c r="W334" t="s">
        <v>33</v>
      </c>
      <c r="X334" t="s">
        <v>44</v>
      </c>
      <c r="Y334" t="s">
        <v>1753</v>
      </c>
      <c r="Z334" t="s">
        <v>400</v>
      </c>
      <c r="AA334" t="s">
        <v>400</v>
      </c>
      <c r="AB334">
        <v>0</v>
      </c>
      <c r="AC334">
        <v>0</v>
      </c>
      <c r="AD334" t="s">
        <v>34</v>
      </c>
      <c r="AE334" s="40">
        <v>43220</v>
      </c>
      <c r="AF334" t="s">
        <v>1941</v>
      </c>
      <c r="AG334" t="s">
        <v>1886</v>
      </c>
    </row>
    <row r="335" spans="1:33" hidden="1">
      <c r="A335">
        <v>535</v>
      </c>
      <c r="B335" t="s">
        <v>1311</v>
      </c>
      <c r="C335" t="s">
        <v>25</v>
      </c>
      <c r="D335" t="s">
        <v>26</v>
      </c>
      <c r="E335" t="s">
        <v>27</v>
      </c>
      <c r="F335">
        <v>2017</v>
      </c>
      <c r="G335">
        <v>96</v>
      </c>
      <c r="H335" t="s">
        <v>1360</v>
      </c>
      <c r="I335">
        <v>1</v>
      </c>
      <c r="J335" t="s">
        <v>28</v>
      </c>
      <c r="K335" t="s">
        <v>1227</v>
      </c>
      <c r="L335" t="s">
        <v>30</v>
      </c>
      <c r="M335" t="s">
        <v>342</v>
      </c>
      <c r="N335" t="s">
        <v>1361</v>
      </c>
      <c r="O335" t="s">
        <v>1362</v>
      </c>
      <c r="P335" t="s">
        <v>1363</v>
      </c>
      <c r="Q335" t="s">
        <v>1358</v>
      </c>
      <c r="R335" t="s">
        <v>1359</v>
      </c>
      <c r="S335">
        <v>1</v>
      </c>
      <c r="T335" t="s">
        <v>400</v>
      </c>
      <c r="U335" t="s">
        <v>1319</v>
      </c>
      <c r="V335" t="s">
        <v>401</v>
      </c>
      <c r="W335" t="s">
        <v>33</v>
      </c>
      <c r="X335" t="s">
        <v>44</v>
      </c>
      <c r="Y335" t="s">
        <v>1753</v>
      </c>
      <c r="Z335" t="s">
        <v>400</v>
      </c>
      <c r="AA335" t="s">
        <v>400</v>
      </c>
      <c r="AB335">
        <v>0</v>
      </c>
      <c r="AC335">
        <v>0</v>
      </c>
      <c r="AD335" t="s">
        <v>34</v>
      </c>
      <c r="AE335" s="40">
        <v>43220</v>
      </c>
      <c r="AF335" t="s">
        <v>1941</v>
      </c>
      <c r="AG335" t="s">
        <v>1887</v>
      </c>
    </row>
    <row r="336" spans="1:33" hidden="1">
      <c r="A336">
        <v>536</v>
      </c>
      <c r="B336" t="s">
        <v>1311</v>
      </c>
      <c r="C336" t="s">
        <v>25</v>
      </c>
      <c r="D336" t="s">
        <v>26</v>
      </c>
      <c r="E336" t="s">
        <v>27</v>
      </c>
      <c r="F336">
        <v>2017</v>
      </c>
      <c r="G336">
        <v>96</v>
      </c>
      <c r="H336" t="s">
        <v>1360</v>
      </c>
      <c r="I336">
        <v>2</v>
      </c>
      <c r="J336" t="s">
        <v>28</v>
      </c>
      <c r="K336" t="s">
        <v>1227</v>
      </c>
      <c r="L336" t="s">
        <v>30</v>
      </c>
      <c r="M336" t="s">
        <v>342</v>
      </c>
      <c r="N336" t="s">
        <v>1361</v>
      </c>
      <c r="O336" t="s">
        <v>1362</v>
      </c>
      <c r="P336" t="s">
        <v>1364</v>
      </c>
      <c r="Q336" t="s">
        <v>1365</v>
      </c>
      <c r="R336" t="s">
        <v>1366</v>
      </c>
      <c r="S336">
        <v>1</v>
      </c>
      <c r="T336" t="s">
        <v>400</v>
      </c>
      <c r="U336" t="s">
        <v>1319</v>
      </c>
      <c r="V336" t="s">
        <v>401</v>
      </c>
      <c r="W336" t="s">
        <v>33</v>
      </c>
      <c r="X336" t="s">
        <v>44</v>
      </c>
      <c r="Y336" t="s">
        <v>1753</v>
      </c>
      <c r="Z336" t="s">
        <v>400</v>
      </c>
      <c r="AA336" t="s">
        <v>400</v>
      </c>
      <c r="AB336">
        <v>100</v>
      </c>
      <c r="AC336">
        <v>100</v>
      </c>
      <c r="AD336" t="s">
        <v>34</v>
      </c>
      <c r="AE336" s="40">
        <v>43220</v>
      </c>
      <c r="AF336" t="s">
        <v>1941</v>
      </c>
      <c r="AG336" t="s">
        <v>1888</v>
      </c>
    </row>
    <row r="337" spans="1:33" hidden="1">
      <c r="A337">
        <v>537</v>
      </c>
      <c r="B337" t="s">
        <v>1311</v>
      </c>
      <c r="C337" t="s">
        <v>25</v>
      </c>
      <c r="D337" t="s">
        <v>26</v>
      </c>
      <c r="E337" t="s">
        <v>27</v>
      </c>
      <c r="F337">
        <v>2017</v>
      </c>
      <c r="G337">
        <v>96</v>
      </c>
      <c r="H337" t="s">
        <v>1360</v>
      </c>
      <c r="I337">
        <v>3</v>
      </c>
      <c r="J337" t="s">
        <v>28</v>
      </c>
      <c r="K337" t="s">
        <v>1227</v>
      </c>
      <c r="L337" t="s">
        <v>30</v>
      </c>
      <c r="M337" t="s">
        <v>342</v>
      </c>
      <c r="N337" t="s">
        <v>1361</v>
      </c>
      <c r="O337" t="s">
        <v>1362</v>
      </c>
      <c r="P337" t="s">
        <v>1367</v>
      </c>
      <c r="Q337" t="s">
        <v>1368</v>
      </c>
      <c r="R337" t="s">
        <v>1369</v>
      </c>
      <c r="S337">
        <v>1</v>
      </c>
      <c r="T337" t="s">
        <v>400</v>
      </c>
      <c r="U337" t="s">
        <v>1319</v>
      </c>
      <c r="V337" t="s">
        <v>401</v>
      </c>
      <c r="W337" t="s">
        <v>33</v>
      </c>
      <c r="X337" t="s">
        <v>44</v>
      </c>
      <c r="Y337" t="s">
        <v>1753</v>
      </c>
      <c r="Z337" t="s">
        <v>400</v>
      </c>
      <c r="AA337" t="s">
        <v>400</v>
      </c>
      <c r="AB337">
        <v>100</v>
      </c>
      <c r="AC337">
        <v>100</v>
      </c>
      <c r="AD337" t="s">
        <v>34</v>
      </c>
      <c r="AE337" s="40">
        <v>43083</v>
      </c>
      <c r="AF337" t="s">
        <v>1760</v>
      </c>
      <c r="AG337" t="s">
        <v>1878</v>
      </c>
    </row>
    <row r="338" spans="1:33" hidden="1">
      <c r="A338">
        <v>538</v>
      </c>
      <c r="B338" t="s">
        <v>1311</v>
      </c>
      <c r="C338" t="s">
        <v>25</v>
      </c>
      <c r="D338" t="s">
        <v>26</v>
      </c>
      <c r="E338" t="s">
        <v>27</v>
      </c>
      <c r="F338">
        <v>2017</v>
      </c>
      <c r="G338">
        <v>96</v>
      </c>
      <c r="H338" t="s">
        <v>1370</v>
      </c>
      <c r="I338">
        <v>1</v>
      </c>
      <c r="J338" t="s">
        <v>28</v>
      </c>
      <c r="K338" t="s">
        <v>1227</v>
      </c>
      <c r="L338" t="s">
        <v>30</v>
      </c>
      <c r="M338" t="s">
        <v>342</v>
      </c>
      <c r="N338" t="s">
        <v>1371</v>
      </c>
      <c r="O338" t="s">
        <v>76</v>
      </c>
      <c r="P338" t="s">
        <v>77</v>
      </c>
      <c r="Q338" t="s">
        <v>78</v>
      </c>
      <c r="R338" t="s">
        <v>1366</v>
      </c>
      <c r="S338">
        <v>1</v>
      </c>
      <c r="T338" t="s">
        <v>400</v>
      </c>
      <c r="U338" t="s">
        <v>1319</v>
      </c>
      <c r="V338" t="s">
        <v>401</v>
      </c>
      <c r="W338" t="s">
        <v>33</v>
      </c>
      <c r="X338" t="s">
        <v>44</v>
      </c>
      <c r="Y338" t="s">
        <v>1753</v>
      </c>
      <c r="Z338" t="s">
        <v>400</v>
      </c>
      <c r="AA338" t="s">
        <v>400</v>
      </c>
      <c r="AB338">
        <v>100</v>
      </c>
      <c r="AC338">
        <v>100</v>
      </c>
      <c r="AD338" t="s">
        <v>34</v>
      </c>
      <c r="AE338" s="40">
        <v>43220</v>
      </c>
      <c r="AF338" t="s">
        <v>1941</v>
      </c>
      <c r="AG338" t="s">
        <v>1865</v>
      </c>
    </row>
    <row r="339" spans="1:33" hidden="1">
      <c r="A339">
        <v>539</v>
      </c>
      <c r="B339" t="s">
        <v>1311</v>
      </c>
      <c r="C339" t="s">
        <v>25</v>
      </c>
      <c r="D339" t="s">
        <v>26</v>
      </c>
      <c r="E339" t="s">
        <v>27</v>
      </c>
      <c r="F339">
        <v>2017</v>
      </c>
      <c r="G339">
        <v>96</v>
      </c>
      <c r="H339" t="s">
        <v>1370</v>
      </c>
      <c r="I339">
        <v>2</v>
      </c>
      <c r="J339" t="s">
        <v>28</v>
      </c>
      <c r="K339" t="s">
        <v>1227</v>
      </c>
      <c r="L339" t="s">
        <v>30</v>
      </c>
      <c r="M339" t="s">
        <v>342</v>
      </c>
      <c r="N339" t="s">
        <v>1371</v>
      </c>
      <c r="O339" t="s">
        <v>76</v>
      </c>
      <c r="P339" t="s">
        <v>1372</v>
      </c>
      <c r="Q339" t="s">
        <v>1373</v>
      </c>
      <c r="R339" t="s">
        <v>1369</v>
      </c>
      <c r="S339">
        <v>1</v>
      </c>
      <c r="T339" t="s">
        <v>400</v>
      </c>
      <c r="U339" t="s">
        <v>1319</v>
      </c>
      <c r="V339" t="s">
        <v>401</v>
      </c>
      <c r="W339" t="s">
        <v>33</v>
      </c>
      <c r="X339" t="s">
        <v>44</v>
      </c>
      <c r="Y339" t="s">
        <v>1753</v>
      </c>
      <c r="Z339" t="s">
        <v>400</v>
      </c>
      <c r="AA339" t="s">
        <v>400</v>
      </c>
      <c r="AB339">
        <v>100</v>
      </c>
      <c r="AC339">
        <v>100</v>
      </c>
      <c r="AD339" t="s">
        <v>34</v>
      </c>
      <c r="AE339" s="40">
        <v>43100</v>
      </c>
      <c r="AF339" t="s">
        <v>1760</v>
      </c>
      <c r="AG339" t="s">
        <v>1889</v>
      </c>
    </row>
    <row r="340" spans="1:33" hidden="1">
      <c r="A340">
        <v>540</v>
      </c>
      <c r="B340" t="s">
        <v>1311</v>
      </c>
      <c r="C340" t="s">
        <v>25</v>
      </c>
      <c r="D340" t="s">
        <v>26</v>
      </c>
      <c r="E340" t="s">
        <v>27</v>
      </c>
      <c r="F340">
        <v>2017</v>
      </c>
      <c r="G340">
        <v>96</v>
      </c>
      <c r="H340" t="s">
        <v>1370</v>
      </c>
      <c r="I340">
        <v>3</v>
      </c>
      <c r="J340" t="s">
        <v>28</v>
      </c>
      <c r="K340" t="s">
        <v>1227</v>
      </c>
      <c r="L340" t="s">
        <v>30</v>
      </c>
      <c r="M340" t="s">
        <v>342</v>
      </c>
      <c r="N340" t="s">
        <v>1371</v>
      </c>
      <c r="O340" t="s">
        <v>76</v>
      </c>
      <c r="P340" t="s">
        <v>1374</v>
      </c>
      <c r="Q340" t="s">
        <v>87</v>
      </c>
      <c r="R340" t="s">
        <v>88</v>
      </c>
      <c r="S340">
        <v>1</v>
      </c>
      <c r="T340" t="s">
        <v>400</v>
      </c>
      <c r="U340" t="s">
        <v>1319</v>
      </c>
      <c r="V340" t="s">
        <v>401</v>
      </c>
      <c r="W340" t="s">
        <v>33</v>
      </c>
      <c r="X340" t="s">
        <v>44</v>
      </c>
      <c r="Y340" t="s">
        <v>1753</v>
      </c>
      <c r="Z340" t="s">
        <v>400</v>
      </c>
      <c r="AA340" t="s">
        <v>400</v>
      </c>
      <c r="AB340">
        <v>0</v>
      </c>
      <c r="AC340">
        <v>0</v>
      </c>
      <c r="AD340" t="s">
        <v>34</v>
      </c>
      <c r="AE340" s="40">
        <v>43100</v>
      </c>
      <c r="AF340" t="s">
        <v>1760</v>
      </c>
      <c r="AG340" t="s">
        <v>1763</v>
      </c>
    </row>
    <row r="341" spans="1:33" hidden="1">
      <c r="A341">
        <v>541</v>
      </c>
      <c r="B341" t="s">
        <v>1311</v>
      </c>
      <c r="C341" t="s">
        <v>25</v>
      </c>
      <c r="D341" t="s">
        <v>26</v>
      </c>
      <c r="E341" t="s">
        <v>27</v>
      </c>
      <c r="F341">
        <v>2017</v>
      </c>
      <c r="G341">
        <v>96</v>
      </c>
      <c r="H341" t="s">
        <v>1370</v>
      </c>
      <c r="I341">
        <v>4</v>
      </c>
      <c r="J341" t="s">
        <v>28</v>
      </c>
      <c r="K341" t="s">
        <v>1227</v>
      </c>
      <c r="L341" t="s">
        <v>30</v>
      </c>
      <c r="M341" t="s">
        <v>342</v>
      </c>
      <c r="N341" t="s">
        <v>1371</v>
      </c>
      <c r="O341" t="s">
        <v>76</v>
      </c>
      <c r="P341" t="s">
        <v>91</v>
      </c>
      <c r="Q341" t="s">
        <v>92</v>
      </c>
      <c r="R341" t="s">
        <v>1375</v>
      </c>
      <c r="S341">
        <v>1</v>
      </c>
      <c r="T341" t="s">
        <v>400</v>
      </c>
      <c r="U341" t="s">
        <v>1319</v>
      </c>
      <c r="V341" t="s">
        <v>401</v>
      </c>
      <c r="W341" t="s">
        <v>33</v>
      </c>
      <c r="X341" t="s">
        <v>44</v>
      </c>
      <c r="Y341" t="s">
        <v>1753</v>
      </c>
      <c r="Z341" t="s">
        <v>400</v>
      </c>
      <c r="AA341" t="s">
        <v>400</v>
      </c>
      <c r="AB341">
        <v>0</v>
      </c>
      <c r="AC341">
        <v>0</v>
      </c>
      <c r="AD341" t="s">
        <v>34</v>
      </c>
      <c r="AE341" s="40">
        <v>43100</v>
      </c>
      <c r="AF341" t="s">
        <v>1760</v>
      </c>
      <c r="AG341" t="s">
        <v>1761</v>
      </c>
    </row>
    <row r="342" spans="1:33" hidden="1">
      <c r="A342">
        <v>542</v>
      </c>
      <c r="B342" t="s">
        <v>1311</v>
      </c>
      <c r="C342" t="s">
        <v>25</v>
      </c>
      <c r="D342" t="s">
        <v>26</v>
      </c>
      <c r="E342" t="s">
        <v>27</v>
      </c>
      <c r="F342">
        <v>2017</v>
      </c>
      <c r="G342">
        <v>96</v>
      </c>
      <c r="H342" t="s">
        <v>1370</v>
      </c>
      <c r="I342">
        <v>5</v>
      </c>
      <c r="J342" t="s">
        <v>28</v>
      </c>
      <c r="K342" t="s">
        <v>1227</v>
      </c>
      <c r="L342" t="s">
        <v>30</v>
      </c>
      <c r="M342" t="s">
        <v>342</v>
      </c>
      <c r="N342" t="s">
        <v>1371</v>
      </c>
      <c r="O342" t="s">
        <v>76</v>
      </c>
      <c r="P342" t="s">
        <v>1376</v>
      </c>
      <c r="Q342" t="s">
        <v>1377</v>
      </c>
      <c r="R342" t="s">
        <v>1378</v>
      </c>
      <c r="S342">
        <v>1</v>
      </c>
      <c r="T342" t="s">
        <v>400</v>
      </c>
      <c r="U342" t="s">
        <v>1319</v>
      </c>
      <c r="V342" t="s">
        <v>401</v>
      </c>
      <c r="W342" t="s">
        <v>33</v>
      </c>
      <c r="X342" t="s">
        <v>44</v>
      </c>
      <c r="Y342" t="s">
        <v>1753</v>
      </c>
      <c r="Z342" t="s">
        <v>400</v>
      </c>
      <c r="AA342" t="s">
        <v>400</v>
      </c>
      <c r="AB342">
        <v>0</v>
      </c>
      <c r="AC342">
        <v>0</v>
      </c>
      <c r="AD342" t="s">
        <v>34</v>
      </c>
      <c r="AE342" s="40">
        <v>43100</v>
      </c>
      <c r="AF342" t="s">
        <v>1760</v>
      </c>
      <c r="AG342" t="s">
        <v>1890</v>
      </c>
    </row>
    <row r="343" spans="1:33">
      <c r="A343">
        <v>543</v>
      </c>
      <c r="B343" t="s">
        <v>1236</v>
      </c>
      <c r="C343" t="s">
        <v>25</v>
      </c>
      <c r="D343" t="s">
        <v>26</v>
      </c>
      <c r="E343" t="s">
        <v>27</v>
      </c>
      <c r="F343">
        <v>2017</v>
      </c>
      <c r="G343">
        <v>102</v>
      </c>
      <c r="H343" t="s">
        <v>1370</v>
      </c>
      <c r="I343">
        <v>1</v>
      </c>
      <c r="J343" t="s">
        <v>28</v>
      </c>
      <c r="K343" t="s">
        <v>1227</v>
      </c>
      <c r="L343" t="s">
        <v>795</v>
      </c>
      <c r="M343" t="s">
        <v>31</v>
      </c>
      <c r="N343" t="s">
        <v>1379</v>
      </c>
      <c r="O343" t="s">
        <v>1380</v>
      </c>
      <c r="P343" t="s">
        <v>1381</v>
      </c>
      <c r="Q343" t="s">
        <v>1382</v>
      </c>
      <c r="R343" t="s">
        <v>1383</v>
      </c>
      <c r="S343">
        <v>1</v>
      </c>
      <c r="T343" t="s">
        <v>520</v>
      </c>
      <c r="U343" t="s">
        <v>1384</v>
      </c>
      <c r="V343" t="s">
        <v>1264</v>
      </c>
      <c r="W343" t="s">
        <v>2089</v>
      </c>
      <c r="X343" t="s">
        <v>44</v>
      </c>
      <c r="Y343" t="s">
        <v>118</v>
      </c>
      <c r="Z343" t="s">
        <v>1803</v>
      </c>
      <c r="AA343" t="s">
        <v>1786</v>
      </c>
      <c r="AB343">
        <v>0</v>
      </c>
      <c r="AD343" t="s">
        <v>44</v>
      </c>
      <c r="AE343" s="40">
        <v>43222</v>
      </c>
      <c r="AF343" t="s">
        <v>1828</v>
      </c>
      <c r="AG343" t="s">
        <v>1857</v>
      </c>
    </row>
    <row r="344" spans="1:33">
      <c r="A344">
        <v>544</v>
      </c>
      <c r="B344" t="s">
        <v>1236</v>
      </c>
      <c r="C344" t="s">
        <v>25</v>
      </c>
      <c r="D344" t="s">
        <v>26</v>
      </c>
      <c r="E344" t="s">
        <v>27</v>
      </c>
      <c r="F344">
        <v>2017</v>
      </c>
      <c r="G344">
        <v>102</v>
      </c>
      <c r="H344" t="s">
        <v>1370</v>
      </c>
      <c r="I344">
        <v>2</v>
      </c>
      <c r="J344" t="s">
        <v>28</v>
      </c>
      <c r="K344" t="s">
        <v>1227</v>
      </c>
      <c r="L344" t="s">
        <v>795</v>
      </c>
      <c r="M344" t="s">
        <v>31</v>
      </c>
      <c r="N344" t="s">
        <v>1379</v>
      </c>
      <c r="O344" t="s">
        <v>1380</v>
      </c>
      <c r="P344" t="s">
        <v>1385</v>
      </c>
      <c r="Q344" t="s">
        <v>1386</v>
      </c>
      <c r="R344" t="s">
        <v>1387</v>
      </c>
      <c r="S344">
        <v>2</v>
      </c>
      <c r="T344" t="s">
        <v>520</v>
      </c>
      <c r="U344" t="s">
        <v>1384</v>
      </c>
      <c r="V344" t="s">
        <v>1264</v>
      </c>
      <c r="W344" t="s">
        <v>2089</v>
      </c>
      <c r="X344" t="s">
        <v>44</v>
      </c>
      <c r="Y344" t="s">
        <v>118</v>
      </c>
      <c r="Z344" t="s">
        <v>1803</v>
      </c>
      <c r="AA344" t="s">
        <v>1786</v>
      </c>
      <c r="AB344">
        <v>0</v>
      </c>
      <c r="AD344" t="s">
        <v>44</v>
      </c>
      <c r="AE344" s="40">
        <v>43222</v>
      </c>
      <c r="AF344" t="s">
        <v>1828</v>
      </c>
      <c r="AG344" t="s">
        <v>1857</v>
      </c>
    </row>
    <row r="345" spans="1:33">
      <c r="A345">
        <v>545</v>
      </c>
      <c r="B345" t="s">
        <v>1236</v>
      </c>
      <c r="C345" t="s">
        <v>25</v>
      </c>
      <c r="D345" t="s">
        <v>26</v>
      </c>
      <c r="E345" t="s">
        <v>27</v>
      </c>
      <c r="F345">
        <v>2017</v>
      </c>
      <c r="G345">
        <v>102</v>
      </c>
      <c r="H345" t="s">
        <v>1370</v>
      </c>
      <c r="I345">
        <v>3</v>
      </c>
      <c r="J345" t="s">
        <v>28</v>
      </c>
      <c r="K345" t="s">
        <v>1227</v>
      </c>
      <c r="L345" t="s">
        <v>795</v>
      </c>
      <c r="M345" t="s">
        <v>31</v>
      </c>
      <c r="N345" t="s">
        <v>1379</v>
      </c>
      <c r="O345" t="s">
        <v>1380</v>
      </c>
      <c r="P345" t="s">
        <v>1388</v>
      </c>
      <c r="Q345" t="s">
        <v>1389</v>
      </c>
      <c r="R345" t="s">
        <v>1390</v>
      </c>
      <c r="S345">
        <v>1</v>
      </c>
      <c r="T345" t="s">
        <v>520</v>
      </c>
      <c r="U345" t="s">
        <v>1384</v>
      </c>
      <c r="V345" t="s">
        <v>1264</v>
      </c>
      <c r="W345" t="s">
        <v>2089</v>
      </c>
      <c r="X345" t="s">
        <v>44</v>
      </c>
      <c r="Y345" t="s">
        <v>118</v>
      </c>
      <c r="Z345" t="s">
        <v>1803</v>
      </c>
      <c r="AA345" t="s">
        <v>1786</v>
      </c>
      <c r="AB345">
        <v>0</v>
      </c>
      <c r="AD345" t="s">
        <v>44</v>
      </c>
      <c r="AE345" s="40">
        <v>43222</v>
      </c>
      <c r="AF345" t="s">
        <v>1828</v>
      </c>
      <c r="AG345" t="s">
        <v>1857</v>
      </c>
    </row>
    <row r="346" spans="1:33">
      <c r="A346">
        <v>546</v>
      </c>
      <c r="B346" t="s">
        <v>1236</v>
      </c>
      <c r="C346" t="s">
        <v>25</v>
      </c>
      <c r="D346" t="s">
        <v>26</v>
      </c>
      <c r="E346" t="s">
        <v>27</v>
      </c>
      <c r="F346">
        <v>2017</v>
      </c>
      <c r="G346">
        <v>102</v>
      </c>
      <c r="H346" t="s">
        <v>1370</v>
      </c>
      <c r="I346">
        <v>4</v>
      </c>
      <c r="J346" t="s">
        <v>28</v>
      </c>
      <c r="K346" t="s">
        <v>1227</v>
      </c>
      <c r="L346" t="s">
        <v>795</v>
      </c>
      <c r="M346" t="s">
        <v>31</v>
      </c>
      <c r="N346" t="s">
        <v>1379</v>
      </c>
      <c r="O346" t="s">
        <v>1391</v>
      </c>
      <c r="P346" t="s">
        <v>1392</v>
      </c>
      <c r="Q346" t="s">
        <v>1393</v>
      </c>
      <c r="R346" t="s">
        <v>1394</v>
      </c>
      <c r="S346">
        <v>1</v>
      </c>
      <c r="T346" t="s">
        <v>520</v>
      </c>
      <c r="U346" t="s">
        <v>1395</v>
      </c>
      <c r="V346" t="s">
        <v>1396</v>
      </c>
      <c r="W346" t="s">
        <v>2093</v>
      </c>
      <c r="X346" t="s">
        <v>44</v>
      </c>
      <c r="Y346" t="s">
        <v>118</v>
      </c>
      <c r="Z346" t="s">
        <v>1803</v>
      </c>
      <c r="AA346" t="s">
        <v>1786</v>
      </c>
      <c r="AB346">
        <v>0</v>
      </c>
      <c r="AD346" t="s">
        <v>44</v>
      </c>
      <c r="AE346" s="40">
        <v>43222</v>
      </c>
      <c r="AF346" t="s">
        <v>1828</v>
      </c>
      <c r="AG346" t="s">
        <v>1776</v>
      </c>
    </row>
    <row r="347" spans="1:33" hidden="1">
      <c r="A347">
        <v>547</v>
      </c>
      <c r="B347" t="s">
        <v>1228</v>
      </c>
      <c r="C347" t="s">
        <v>25</v>
      </c>
      <c r="D347" t="s">
        <v>26</v>
      </c>
      <c r="E347" t="s">
        <v>27</v>
      </c>
      <c r="F347">
        <v>2016</v>
      </c>
      <c r="G347">
        <v>119</v>
      </c>
      <c r="H347" t="s">
        <v>1370</v>
      </c>
      <c r="I347">
        <v>1</v>
      </c>
      <c r="J347" t="s">
        <v>28</v>
      </c>
      <c r="K347" t="s">
        <v>1227</v>
      </c>
      <c r="L347" t="s">
        <v>30</v>
      </c>
      <c r="M347" t="s">
        <v>342</v>
      </c>
      <c r="N347" t="s">
        <v>1397</v>
      </c>
      <c r="O347" t="s">
        <v>1398</v>
      </c>
      <c r="P347" t="s">
        <v>1255</v>
      </c>
      <c r="Q347" t="s">
        <v>1256</v>
      </c>
      <c r="R347" t="s">
        <v>1399</v>
      </c>
      <c r="S347">
        <v>100</v>
      </c>
      <c r="T347" t="s">
        <v>323</v>
      </c>
      <c r="U347" t="s">
        <v>67</v>
      </c>
      <c r="V347" t="s">
        <v>1257</v>
      </c>
      <c r="W347" t="s">
        <v>33</v>
      </c>
      <c r="X347" t="s">
        <v>44</v>
      </c>
      <c r="Y347" t="s">
        <v>1767</v>
      </c>
      <c r="Z347" t="s">
        <v>323</v>
      </c>
      <c r="AA347" t="s">
        <v>662</v>
      </c>
      <c r="AB347">
        <v>100</v>
      </c>
      <c r="AC347">
        <v>100</v>
      </c>
      <c r="AD347" t="s">
        <v>34</v>
      </c>
      <c r="AE347" s="40">
        <v>43100</v>
      </c>
      <c r="AF347" t="s">
        <v>1755</v>
      </c>
      <c r="AG347" t="s">
        <v>1779</v>
      </c>
    </row>
    <row r="348" spans="1:33" hidden="1">
      <c r="A348">
        <v>549</v>
      </c>
      <c r="B348" t="s">
        <v>1404</v>
      </c>
      <c r="C348" t="s">
        <v>25</v>
      </c>
      <c r="D348" t="s">
        <v>26</v>
      </c>
      <c r="E348" t="s">
        <v>27</v>
      </c>
      <c r="F348">
        <v>2016</v>
      </c>
      <c r="G348">
        <v>115</v>
      </c>
      <c r="H348" t="s">
        <v>1370</v>
      </c>
      <c r="I348">
        <v>1</v>
      </c>
      <c r="J348" t="s">
        <v>28</v>
      </c>
      <c r="K348" t="s">
        <v>1227</v>
      </c>
      <c r="L348" t="s">
        <v>30</v>
      </c>
      <c r="M348" t="s">
        <v>342</v>
      </c>
      <c r="N348" t="s">
        <v>1405</v>
      </c>
      <c r="O348" t="s">
        <v>352</v>
      </c>
      <c r="P348" t="s">
        <v>1406</v>
      </c>
      <c r="Q348" t="s">
        <v>349</v>
      </c>
      <c r="R348" t="s">
        <v>1407</v>
      </c>
      <c r="S348">
        <v>1</v>
      </c>
      <c r="T348" t="s">
        <v>353</v>
      </c>
      <c r="U348" t="s">
        <v>1408</v>
      </c>
      <c r="V348" t="s">
        <v>73</v>
      </c>
      <c r="W348" t="s">
        <v>33</v>
      </c>
      <c r="X348" t="s">
        <v>44</v>
      </c>
      <c r="Y348" t="s">
        <v>1753</v>
      </c>
      <c r="Z348" t="s">
        <v>1414</v>
      </c>
      <c r="AA348" t="s">
        <v>1771</v>
      </c>
      <c r="AB348">
        <v>100</v>
      </c>
      <c r="AC348">
        <v>100</v>
      </c>
      <c r="AD348" t="s">
        <v>34</v>
      </c>
      <c r="AE348" s="40">
        <v>43084</v>
      </c>
      <c r="AF348" t="s">
        <v>1943</v>
      </c>
      <c r="AG348" t="s">
        <v>1959</v>
      </c>
    </row>
    <row r="349" spans="1:33" hidden="1">
      <c r="A349">
        <v>550</v>
      </c>
      <c r="B349" t="s">
        <v>1404</v>
      </c>
      <c r="C349" t="s">
        <v>25</v>
      </c>
      <c r="D349" t="s">
        <v>26</v>
      </c>
      <c r="E349" t="s">
        <v>27</v>
      </c>
      <c r="F349">
        <v>2016</v>
      </c>
      <c r="G349">
        <v>115</v>
      </c>
      <c r="H349" t="s">
        <v>1370</v>
      </c>
      <c r="I349">
        <v>2</v>
      </c>
      <c r="J349" t="s">
        <v>28</v>
      </c>
      <c r="K349" t="s">
        <v>1227</v>
      </c>
      <c r="L349" t="s">
        <v>30</v>
      </c>
      <c r="M349" t="s">
        <v>342</v>
      </c>
      <c r="N349" t="s">
        <v>1405</v>
      </c>
      <c r="O349" t="s">
        <v>1409</v>
      </c>
      <c r="P349" t="s">
        <v>70</v>
      </c>
      <c r="Q349" t="s">
        <v>71</v>
      </c>
      <c r="R349" t="s">
        <v>72</v>
      </c>
      <c r="S349">
        <v>80</v>
      </c>
      <c r="T349" t="s">
        <v>1410</v>
      </c>
      <c r="U349" t="s">
        <v>1408</v>
      </c>
      <c r="V349" t="s">
        <v>73</v>
      </c>
      <c r="W349" t="s">
        <v>33</v>
      </c>
      <c r="X349" t="s">
        <v>44</v>
      </c>
      <c r="Y349" t="s">
        <v>1753</v>
      </c>
      <c r="Z349" t="s">
        <v>1410</v>
      </c>
      <c r="AA349" t="s">
        <v>1804</v>
      </c>
      <c r="AB349">
        <v>100</v>
      </c>
      <c r="AC349">
        <v>100</v>
      </c>
      <c r="AD349" t="s">
        <v>34</v>
      </c>
      <c r="AE349" s="40">
        <v>43220</v>
      </c>
      <c r="AF349" t="s">
        <v>1941</v>
      </c>
      <c r="AG349" t="s">
        <v>1877</v>
      </c>
    </row>
    <row r="350" spans="1:33" hidden="1">
      <c r="A350">
        <v>551</v>
      </c>
      <c r="B350" t="s">
        <v>1404</v>
      </c>
      <c r="C350" t="s">
        <v>25</v>
      </c>
      <c r="D350" t="s">
        <v>26</v>
      </c>
      <c r="E350" t="s">
        <v>27</v>
      </c>
      <c r="F350">
        <v>2016</v>
      </c>
      <c r="G350">
        <v>115</v>
      </c>
      <c r="H350" t="s">
        <v>1370</v>
      </c>
      <c r="I350">
        <v>3</v>
      </c>
      <c r="J350" t="s">
        <v>28</v>
      </c>
      <c r="K350" t="s">
        <v>1227</v>
      </c>
      <c r="L350" t="s">
        <v>30</v>
      </c>
      <c r="M350" t="s">
        <v>342</v>
      </c>
      <c r="N350" t="s">
        <v>1405</v>
      </c>
      <c r="O350" t="s">
        <v>1409</v>
      </c>
      <c r="P350" t="s">
        <v>1411</v>
      </c>
      <c r="Q350" t="s">
        <v>1412</v>
      </c>
      <c r="R350" t="s">
        <v>1413</v>
      </c>
      <c r="S350">
        <v>50</v>
      </c>
      <c r="T350" t="s">
        <v>1414</v>
      </c>
      <c r="U350" t="s">
        <v>1408</v>
      </c>
      <c r="V350" t="s">
        <v>73</v>
      </c>
      <c r="W350" t="s">
        <v>33</v>
      </c>
      <c r="X350" t="s">
        <v>44</v>
      </c>
      <c r="Y350" t="s">
        <v>1753</v>
      </c>
      <c r="Z350" t="s">
        <v>1414</v>
      </c>
      <c r="AA350" t="s">
        <v>1771</v>
      </c>
      <c r="AB350">
        <v>91</v>
      </c>
      <c r="AC350">
        <v>0</v>
      </c>
      <c r="AD350" t="s">
        <v>34</v>
      </c>
      <c r="AE350" s="40">
        <v>43084</v>
      </c>
      <c r="AF350" t="s">
        <v>1943</v>
      </c>
      <c r="AG350" t="s">
        <v>1892</v>
      </c>
    </row>
    <row r="351" spans="1:33" hidden="1">
      <c r="A351">
        <v>552</v>
      </c>
      <c r="B351" t="s">
        <v>1404</v>
      </c>
      <c r="C351" t="s">
        <v>25</v>
      </c>
      <c r="D351" t="s">
        <v>26</v>
      </c>
      <c r="E351" t="s">
        <v>27</v>
      </c>
      <c r="F351">
        <v>2016</v>
      </c>
      <c r="G351">
        <v>115</v>
      </c>
      <c r="H351" t="s">
        <v>1370</v>
      </c>
      <c r="I351">
        <v>4</v>
      </c>
      <c r="J351" t="s">
        <v>28</v>
      </c>
      <c r="K351" t="s">
        <v>1227</v>
      </c>
      <c r="L351" t="s">
        <v>30</v>
      </c>
      <c r="M351" t="s">
        <v>342</v>
      </c>
      <c r="N351" t="s">
        <v>1405</v>
      </c>
      <c r="O351" t="s">
        <v>1409</v>
      </c>
      <c r="P351" t="s">
        <v>1415</v>
      </c>
      <c r="Q351" t="s">
        <v>1416</v>
      </c>
      <c r="R351" t="s">
        <v>1417</v>
      </c>
      <c r="S351">
        <v>1</v>
      </c>
      <c r="T351" t="s">
        <v>1418</v>
      </c>
      <c r="U351" t="s">
        <v>1408</v>
      </c>
      <c r="V351" t="s">
        <v>73</v>
      </c>
      <c r="W351" t="s">
        <v>33</v>
      </c>
      <c r="X351" t="s">
        <v>44</v>
      </c>
      <c r="Y351" t="s">
        <v>1753</v>
      </c>
      <c r="Z351" t="s">
        <v>1805</v>
      </c>
      <c r="AA351" t="s">
        <v>1771</v>
      </c>
      <c r="AB351">
        <v>100</v>
      </c>
      <c r="AC351">
        <v>100</v>
      </c>
      <c r="AD351" t="s">
        <v>34</v>
      </c>
      <c r="AE351" s="40">
        <v>43084</v>
      </c>
      <c r="AF351" t="s">
        <v>1943</v>
      </c>
      <c r="AG351" t="s">
        <v>1806</v>
      </c>
    </row>
    <row r="352" spans="1:33" hidden="1">
      <c r="A352">
        <v>553</v>
      </c>
      <c r="B352" t="s">
        <v>997</v>
      </c>
      <c r="C352" t="s">
        <v>25</v>
      </c>
      <c r="D352" t="s">
        <v>26</v>
      </c>
      <c r="E352" t="s">
        <v>27</v>
      </c>
      <c r="F352">
        <v>2015</v>
      </c>
      <c r="G352">
        <v>117</v>
      </c>
      <c r="H352" t="s">
        <v>1419</v>
      </c>
      <c r="I352">
        <v>1</v>
      </c>
      <c r="J352" t="s">
        <v>28</v>
      </c>
      <c r="K352" t="s">
        <v>1227</v>
      </c>
      <c r="L352" t="s">
        <v>31</v>
      </c>
      <c r="M352" t="s">
        <v>31</v>
      </c>
      <c r="N352" t="s">
        <v>1420</v>
      </c>
      <c r="O352" t="s">
        <v>1421</v>
      </c>
      <c r="P352" t="s">
        <v>1400</v>
      </c>
      <c r="Q352" t="s">
        <v>1401</v>
      </c>
      <c r="R352" t="s">
        <v>1422</v>
      </c>
      <c r="S352">
        <v>1</v>
      </c>
      <c r="T352" t="s">
        <v>1423</v>
      </c>
      <c r="U352" t="s">
        <v>1402</v>
      </c>
      <c r="V352" t="s">
        <v>1403</v>
      </c>
      <c r="W352" t="s">
        <v>33</v>
      </c>
      <c r="X352" t="s">
        <v>44</v>
      </c>
      <c r="Y352" t="s">
        <v>1753</v>
      </c>
      <c r="Z352" t="s">
        <v>1423</v>
      </c>
      <c r="AD352" t="s">
        <v>34</v>
      </c>
      <c r="AF352" t="s">
        <v>1941</v>
      </c>
      <c r="AG352" t="s">
        <v>1911</v>
      </c>
    </row>
    <row r="353" spans="1:33">
      <c r="A353">
        <v>554</v>
      </c>
      <c r="B353" t="s">
        <v>74</v>
      </c>
      <c r="C353" t="s">
        <v>25</v>
      </c>
      <c r="D353" t="s">
        <v>26</v>
      </c>
      <c r="E353" t="s">
        <v>27</v>
      </c>
      <c r="F353">
        <v>2017</v>
      </c>
      <c r="G353">
        <v>91</v>
      </c>
      <c r="H353" t="s">
        <v>1424</v>
      </c>
      <c r="I353">
        <v>1</v>
      </c>
      <c r="J353" t="s">
        <v>28</v>
      </c>
      <c r="K353" t="s">
        <v>58</v>
      </c>
      <c r="L353" t="s">
        <v>956</v>
      </c>
      <c r="M353" t="s">
        <v>957</v>
      </c>
      <c r="N353" t="s">
        <v>1425</v>
      </c>
      <c r="O353" t="s">
        <v>524</v>
      </c>
      <c r="P353" t="s">
        <v>1426</v>
      </c>
      <c r="Q353" t="s">
        <v>529</v>
      </c>
      <c r="R353" t="s">
        <v>530</v>
      </c>
      <c r="S353">
        <v>100</v>
      </c>
      <c r="T353" t="s">
        <v>285</v>
      </c>
      <c r="U353" t="s">
        <v>81</v>
      </c>
      <c r="V353" t="s">
        <v>360</v>
      </c>
      <c r="W353" t="s">
        <v>2090</v>
      </c>
      <c r="X353" t="s">
        <v>44</v>
      </c>
      <c r="Y353" t="s">
        <v>118</v>
      </c>
      <c r="Z353" t="s">
        <v>1787</v>
      </c>
      <c r="AA353" t="s">
        <v>1773</v>
      </c>
      <c r="AB353">
        <v>0</v>
      </c>
      <c r="AD353" t="s">
        <v>44</v>
      </c>
      <c r="AE353" s="40">
        <v>43222</v>
      </c>
      <c r="AF353" t="s">
        <v>1828</v>
      </c>
      <c r="AG353" t="s">
        <v>1776</v>
      </c>
    </row>
    <row r="354" spans="1:33">
      <c r="A354">
        <v>555</v>
      </c>
      <c r="B354" t="s">
        <v>74</v>
      </c>
      <c r="C354" t="s">
        <v>25</v>
      </c>
      <c r="D354" t="s">
        <v>26</v>
      </c>
      <c r="E354" t="s">
        <v>27</v>
      </c>
      <c r="F354">
        <v>2017</v>
      </c>
      <c r="G354">
        <v>91</v>
      </c>
      <c r="H354" t="s">
        <v>1424</v>
      </c>
      <c r="I354">
        <v>2</v>
      </c>
      <c r="J354" t="s">
        <v>28</v>
      </c>
      <c r="K354" t="s">
        <v>58</v>
      </c>
      <c r="L354" t="s">
        <v>956</v>
      </c>
      <c r="M354" t="s">
        <v>957</v>
      </c>
      <c r="N354" t="s">
        <v>1425</v>
      </c>
      <c r="O354" t="s">
        <v>524</v>
      </c>
      <c r="P354" t="s">
        <v>1426</v>
      </c>
      <c r="Q354" t="s">
        <v>529</v>
      </c>
      <c r="R354" t="s">
        <v>1427</v>
      </c>
      <c r="S354">
        <v>100</v>
      </c>
      <c r="T354" t="s">
        <v>285</v>
      </c>
      <c r="U354" t="s">
        <v>81</v>
      </c>
      <c r="V354" t="s">
        <v>360</v>
      </c>
      <c r="W354" t="s">
        <v>2090</v>
      </c>
      <c r="X354" t="s">
        <v>44</v>
      </c>
      <c r="Y354" t="s">
        <v>118</v>
      </c>
      <c r="Z354" t="s">
        <v>1787</v>
      </c>
      <c r="AA354" t="s">
        <v>1773</v>
      </c>
      <c r="AB354">
        <v>0</v>
      </c>
      <c r="AD354" t="s">
        <v>44</v>
      </c>
      <c r="AE354" s="40">
        <v>43222</v>
      </c>
      <c r="AF354" t="s">
        <v>1828</v>
      </c>
      <c r="AG354" t="s">
        <v>1776</v>
      </c>
    </row>
    <row r="355" spans="1:33">
      <c r="A355">
        <v>556</v>
      </c>
      <c r="B355" t="s">
        <v>74</v>
      </c>
      <c r="C355" t="s">
        <v>25</v>
      </c>
      <c r="D355" t="s">
        <v>26</v>
      </c>
      <c r="E355" t="s">
        <v>27</v>
      </c>
      <c r="F355">
        <v>2017</v>
      </c>
      <c r="G355">
        <v>91</v>
      </c>
      <c r="H355" t="s">
        <v>1428</v>
      </c>
      <c r="I355">
        <v>1</v>
      </c>
      <c r="J355" t="s">
        <v>28</v>
      </c>
      <c r="K355" t="s">
        <v>58</v>
      </c>
      <c r="L355" t="s">
        <v>956</v>
      </c>
      <c r="M355" t="s">
        <v>957</v>
      </c>
      <c r="N355" t="s">
        <v>1429</v>
      </c>
      <c r="O355" t="s">
        <v>524</v>
      </c>
      <c r="P355" t="s">
        <v>1426</v>
      </c>
      <c r="Q355" t="s">
        <v>529</v>
      </c>
      <c r="R355" t="s">
        <v>530</v>
      </c>
      <c r="S355">
        <v>100</v>
      </c>
      <c r="T355" t="s">
        <v>285</v>
      </c>
      <c r="U355" t="s">
        <v>81</v>
      </c>
      <c r="V355" t="s">
        <v>360</v>
      </c>
      <c r="W355" t="s">
        <v>2090</v>
      </c>
      <c r="X355" t="s">
        <v>44</v>
      </c>
      <c r="Y355" t="s">
        <v>118</v>
      </c>
      <c r="Z355" t="s">
        <v>1787</v>
      </c>
      <c r="AA355" t="s">
        <v>1773</v>
      </c>
      <c r="AB355">
        <v>0</v>
      </c>
      <c r="AD355" t="s">
        <v>44</v>
      </c>
      <c r="AE355" s="40">
        <v>43222</v>
      </c>
      <c r="AF355" t="s">
        <v>1828</v>
      </c>
      <c r="AG355" t="s">
        <v>1776</v>
      </c>
    </row>
    <row r="356" spans="1:33">
      <c r="A356">
        <v>557</v>
      </c>
      <c r="B356" t="s">
        <v>74</v>
      </c>
      <c r="C356" t="s">
        <v>25</v>
      </c>
      <c r="D356" t="s">
        <v>26</v>
      </c>
      <c r="E356" t="s">
        <v>27</v>
      </c>
      <c r="F356">
        <v>2017</v>
      </c>
      <c r="G356">
        <v>91</v>
      </c>
      <c r="H356" t="s">
        <v>1428</v>
      </c>
      <c r="I356">
        <v>2</v>
      </c>
      <c r="J356" t="s">
        <v>28</v>
      </c>
      <c r="K356" t="s">
        <v>58</v>
      </c>
      <c r="L356" t="s">
        <v>956</v>
      </c>
      <c r="M356" t="s">
        <v>957</v>
      </c>
      <c r="N356" t="s">
        <v>1429</v>
      </c>
      <c r="O356" t="s">
        <v>524</v>
      </c>
      <c r="P356" t="s">
        <v>1426</v>
      </c>
      <c r="Q356" t="s">
        <v>529</v>
      </c>
      <c r="R356" t="s">
        <v>1427</v>
      </c>
      <c r="S356">
        <v>100</v>
      </c>
      <c r="T356" t="s">
        <v>285</v>
      </c>
      <c r="U356" t="s">
        <v>81</v>
      </c>
      <c r="V356" t="s">
        <v>360</v>
      </c>
      <c r="W356" t="s">
        <v>2090</v>
      </c>
      <c r="X356" t="s">
        <v>44</v>
      </c>
      <c r="Y356" t="s">
        <v>118</v>
      </c>
      <c r="Z356" t="s">
        <v>1787</v>
      </c>
      <c r="AA356" t="s">
        <v>1773</v>
      </c>
      <c r="AB356">
        <v>0</v>
      </c>
      <c r="AD356" t="s">
        <v>44</v>
      </c>
      <c r="AE356" s="40">
        <v>43222</v>
      </c>
      <c r="AF356" t="s">
        <v>1828</v>
      </c>
      <c r="AG356" t="s">
        <v>1776</v>
      </c>
    </row>
    <row r="357" spans="1:33" hidden="1">
      <c r="A357">
        <v>558</v>
      </c>
      <c r="B357" t="s">
        <v>1236</v>
      </c>
      <c r="C357" t="s">
        <v>25</v>
      </c>
      <c r="D357" t="s">
        <v>26</v>
      </c>
      <c r="E357" t="s">
        <v>27</v>
      </c>
      <c r="F357">
        <v>2017</v>
      </c>
      <c r="G357">
        <v>102</v>
      </c>
      <c r="H357" t="s">
        <v>1428</v>
      </c>
      <c r="I357">
        <v>1</v>
      </c>
      <c r="J357" t="s">
        <v>28</v>
      </c>
      <c r="K357" t="s">
        <v>1227</v>
      </c>
      <c r="L357" t="s">
        <v>795</v>
      </c>
      <c r="M357" t="s">
        <v>31</v>
      </c>
      <c r="N357" t="s">
        <v>1430</v>
      </c>
      <c r="O357" t="s">
        <v>1431</v>
      </c>
      <c r="P357" t="s">
        <v>1432</v>
      </c>
      <c r="Q357" t="s">
        <v>1433</v>
      </c>
      <c r="R357" t="s">
        <v>1434</v>
      </c>
      <c r="S357">
        <v>1</v>
      </c>
      <c r="T357" t="s">
        <v>1435</v>
      </c>
      <c r="U357" t="s">
        <v>1243</v>
      </c>
      <c r="V357" t="s">
        <v>1292</v>
      </c>
      <c r="W357" t="s">
        <v>33</v>
      </c>
      <c r="X357" t="s">
        <v>44</v>
      </c>
      <c r="Y357" t="s">
        <v>1950</v>
      </c>
      <c r="Z357" t="s">
        <v>1807</v>
      </c>
      <c r="AA357" t="s">
        <v>1808</v>
      </c>
      <c r="AB357">
        <v>100</v>
      </c>
      <c r="AD357" t="s">
        <v>34</v>
      </c>
      <c r="AE357" s="40">
        <v>43203</v>
      </c>
      <c r="AF357" t="s">
        <v>1942</v>
      </c>
      <c r="AG357" t="s">
        <v>1834</v>
      </c>
    </row>
    <row r="358" spans="1:33" hidden="1">
      <c r="A358">
        <v>559</v>
      </c>
      <c r="B358" t="s">
        <v>1236</v>
      </c>
      <c r="C358" t="s">
        <v>25</v>
      </c>
      <c r="D358" t="s">
        <v>26</v>
      </c>
      <c r="E358" t="s">
        <v>27</v>
      </c>
      <c r="F358">
        <v>2017</v>
      </c>
      <c r="G358">
        <v>102</v>
      </c>
      <c r="H358" t="s">
        <v>1428</v>
      </c>
      <c r="I358">
        <v>2</v>
      </c>
      <c r="J358" t="s">
        <v>28</v>
      </c>
      <c r="K358" t="s">
        <v>1227</v>
      </c>
      <c r="L358" t="s">
        <v>795</v>
      </c>
      <c r="M358" t="s">
        <v>31</v>
      </c>
      <c r="N358" t="s">
        <v>1430</v>
      </c>
      <c r="O358" t="s">
        <v>1431</v>
      </c>
      <c r="P358" t="s">
        <v>1436</v>
      </c>
      <c r="Q358" t="s">
        <v>1437</v>
      </c>
      <c r="R358" t="s">
        <v>1437</v>
      </c>
      <c r="S358">
        <v>1</v>
      </c>
      <c r="T358" t="s">
        <v>1435</v>
      </c>
      <c r="U358" t="s">
        <v>1243</v>
      </c>
      <c r="V358" t="s">
        <v>1292</v>
      </c>
      <c r="W358" t="s">
        <v>33</v>
      </c>
      <c r="X358" t="s">
        <v>44</v>
      </c>
      <c r="Y358" t="s">
        <v>1950</v>
      </c>
      <c r="Z358" t="s">
        <v>1807</v>
      </c>
      <c r="AA358" t="s">
        <v>1808</v>
      </c>
      <c r="AB358">
        <v>100</v>
      </c>
      <c r="AD358" t="s">
        <v>34</v>
      </c>
      <c r="AE358" s="40">
        <v>43203</v>
      </c>
      <c r="AF358" t="s">
        <v>1942</v>
      </c>
      <c r="AG358" t="s">
        <v>1836</v>
      </c>
    </row>
    <row r="359" spans="1:33" hidden="1">
      <c r="A359">
        <v>560</v>
      </c>
      <c r="B359" t="s">
        <v>1236</v>
      </c>
      <c r="C359" t="s">
        <v>25</v>
      </c>
      <c r="D359" t="s">
        <v>26</v>
      </c>
      <c r="E359" t="s">
        <v>27</v>
      </c>
      <c r="F359">
        <v>2017</v>
      </c>
      <c r="G359">
        <v>102</v>
      </c>
      <c r="H359" t="s">
        <v>1438</v>
      </c>
      <c r="I359">
        <v>1</v>
      </c>
      <c r="J359" t="s">
        <v>28</v>
      </c>
      <c r="K359" t="s">
        <v>1227</v>
      </c>
      <c r="L359" t="s">
        <v>795</v>
      </c>
      <c r="M359" t="s">
        <v>31</v>
      </c>
      <c r="N359" t="s">
        <v>1439</v>
      </c>
      <c r="O359" t="s">
        <v>1431</v>
      </c>
      <c r="P359" t="s">
        <v>1432</v>
      </c>
      <c r="Q359" t="s">
        <v>1433</v>
      </c>
      <c r="R359" t="s">
        <v>1434</v>
      </c>
      <c r="S359">
        <v>1</v>
      </c>
      <c r="T359" t="s">
        <v>1440</v>
      </c>
      <c r="U359" t="s">
        <v>1243</v>
      </c>
      <c r="V359" t="s">
        <v>1292</v>
      </c>
      <c r="W359" t="s">
        <v>33</v>
      </c>
      <c r="X359" t="s">
        <v>44</v>
      </c>
      <c r="Y359" t="s">
        <v>1950</v>
      </c>
      <c r="Z359" t="s">
        <v>1809</v>
      </c>
      <c r="AA359" t="s">
        <v>1808</v>
      </c>
      <c r="AB359">
        <v>100</v>
      </c>
      <c r="AD359" t="s">
        <v>34</v>
      </c>
      <c r="AE359" s="40">
        <v>43203</v>
      </c>
      <c r="AF359" t="s">
        <v>1942</v>
      </c>
      <c r="AG359" t="s">
        <v>1835</v>
      </c>
    </row>
    <row r="360" spans="1:33" hidden="1">
      <c r="A360">
        <v>561</v>
      </c>
      <c r="B360" t="s">
        <v>1236</v>
      </c>
      <c r="C360" t="s">
        <v>25</v>
      </c>
      <c r="D360" t="s">
        <v>26</v>
      </c>
      <c r="E360" t="s">
        <v>27</v>
      </c>
      <c r="F360">
        <v>2017</v>
      </c>
      <c r="G360">
        <v>102</v>
      </c>
      <c r="H360" t="s">
        <v>1438</v>
      </c>
      <c r="I360">
        <v>2</v>
      </c>
      <c r="J360" t="s">
        <v>28</v>
      </c>
      <c r="K360" t="s">
        <v>1227</v>
      </c>
      <c r="L360" t="s">
        <v>795</v>
      </c>
      <c r="M360" t="s">
        <v>31</v>
      </c>
      <c r="N360" t="s">
        <v>1439</v>
      </c>
      <c r="O360" t="s">
        <v>1431</v>
      </c>
      <c r="P360" t="s">
        <v>1436</v>
      </c>
      <c r="Q360" t="s">
        <v>1437</v>
      </c>
      <c r="R360" t="s">
        <v>1437</v>
      </c>
      <c r="S360">
        <v>1</v>
      </c>
      <c r="T360" t="s">
        <v>1440</v>
      </c>
      <c r="U360" t="s">
        <v>1243</v>
      </c>
      <c r="V360" t="s">
        <v>1292</v>
      </c>
      <c r="W360" t="s">
        <v>33</v>
      </c>
      <c r="X360" t="s">
        <v>44</v>
      </c>
      <c r="Y360" t="s">
        <v>1950</v>
      </c>
      <c r="Z360" t="s">
        <v>1809</v>
      </c>
      <c r="AA360" t="s">
        <v>1808</v>
      </c>
      <c r="AB360">
        <v>100</v>
      </c>
      <c r="AD360" t="s">
        <v>34</v>
      </c>
      <c r="AE360" s="40">
        <v>43203</v>
      </c>
      <c r="AF360" t="s">
        <v>1942</v>
      </c>
      <c r="AG360" t="s">
        <v>1836</v>
      </c>
    </row>
    <row r="361" spans="1:33">
      <c r="A361">
        <v>562</v>
      </c>
      <c r="B361" t="s">
        <v>74</v>
      </c>
      <c r="C361" t="s">
        <v>25</v>
      </c>
      <c r="D361" t="s">
        <v>26</v>
      </c>
      <c r="E361" t="s">
        <v>27</v>
      </c>
      <c r="F361">
        <v>2017</v>
      </c>
      <c r="G361">
        <v>91</v>
      </c>
      <c r="H361" t="s">
        <v>1438</v>
      </c>
      <c r="I361">
        <v>1</v>
      </c>
      <c r="J361" t="s">
        <v>28</v>
      </c>
      <c r="K361" t="s">
        <v>58</v>
      </c>
      <c r="L361" t="s">
        <v>956</v>
      </c>
      <c r="M361" t="s">
        <v>957</v>
      </c>
      <c r="N361" t="s">
        <v>1441</v>
      </c>
      <c r="O361" t="s">
        <v>1442</v>
      </c>
      <c r="P361" t="s">
        <v>1443</v>
      </c>
      <c r="Q361" t="s">
        <v>1444</v>
      </c>
      <c r="R361" t="s">
        <v>1445</v>
      </c>
      <c r="S361">
        <v>1</v>
      </c>
      <c r="T361" t="s">
        <v>1446</v>
      </c>
      <c r="U361" t="s">
        <v>81</v>
      </c>
      <c r="V361" t="s">
        <v>389</v>
      </c>
      <c r="W361" t="s">
        <v>2090</v>
      </c>
      <c r="X361" t="s">
        <v>44</v>
      </c>
      <c r="Y361" t="s">
        <v>1753</v>
      </c>
      <c r="Z361" t="s">
        <v>1810</v>
      </c>
      <c r="AA361" t="s">
        <v>1811</v>
      </c>
      <c r="AB361">
        <v>0</v>
      </c>
      <c r="AD361" t="s">
        <v>44</v>
      </c>
      <c r="AE361" s="40">
        <v>43100</v>
      </c>
      <c r="AG361" t="s">
        <v>1776</v>
      </c>
    </row>
    <row r="362" spans="1:33">
      <c r="A362">
        <v>563</v>
      </c>
      <c r="B362" t="s">
        <v>74</v>
      </c>
      <c r="C362" t="s">
        <v>25</v>
      </c>
      <c r="D362" t="s">
        <v>26</v>
      </c>
      <c r="E362" t="s">
        <v>27</v>
      </c>
      <c r="F362">
        <v>2017</v>
      </c>
      <c r="G362">
        <v>91</v>
      </c>
      <c r="H362" t="s">
        <v>1438</v>
      </c>
      <c r="I362">
        <v>2</v>
      </c>
      <c r="J362" t="s">
        <v>28</v>
      </c>
      <c r="K362" t="s">
        <v>58</v>
      </c>
      <c r="L362" t="s">
        <v>956</v>
      </c>
      <c r="M362" t="s">
        <v>957</v>
      </c>
      <c r="N362" t="s">
        <v>1441</v>
      </c>
      <c r="O362" t="s">
        <v>1447</v>
      </c>
      <c r="P362" t="s">
        <v>1448</v>
      </c>
      <c r="Q362" t="s">
        <v>1449</v>
      </c>
      <c r="R362" t="s">
        <v>1450</v>
      </c>
      <c r="S362">
        <v>1</v>
      </c>
      <c r="T362" t="s">
        <v>1446</v>
      </c>
      <c r="U362" t="s">
        <v>81</v>
      </c>
      <c r="V362" t="s">
        <v>389</v>
      </c>
      <c r="W362" t="s">
        <v>2090</v>
      </c>
      <c r="X362" t="s">
        <v>44</v>
      </c>
      <c r="Y362" t="s">
        <v>1753</v>
      </c>
      <c r="Z362" t="s">
        <v>1810</v>
      </c>
      <c r="AA362" t="s">
        <v>1811</v>
      </c>
      <c r="AB362">
        <v>0</v>
      </c>
      <c r="AD362" t="s">
        <v>44</v>
      </c>
      <c r="AE362" s="40">
        <v>43100</v>
      </c>
      <c r="AG362" t="s">
        <v>1776</v>
      </c>
    </row>
    <row r="363" spans="1:33">
      <c r="A363">
        <v>564</v>
      </c>
      <c r="B363" t="s">
        <v>74</v>
      </c>
      <c r="C363" t="s">
        <v>25</v>
      </c>
      <c r="D363" t="s">
        <v>26</v>
      </c>
      <c r="E363" t="s">
        <v>27</v>
      </c>
      <c r="F363">
        <v>2017</v>
      </c>
      <c r="G363">
        <v>91</v>
      </c>
      <c r="H363" t="s">
        <v>1438</v>
      </c>
      <c r="I363">
        <v>3</v>
      </c>
      <c r="J363" t="s">
        <v>28</v>
      </c>
      <c r="K363" t="s">
        <v>58</v>
      </c>
      <c r="L363" t="s">
        <v>956</v>
      </c>
      <c r="M363" t="s">
        <v>957</v>
      </c>
      <c r="N363" t="s">
        <v>1441</v>
      </c>
      <c r="O363" t="s">
        <v>1451</v>
      </c>
      <c r="P363" t="s">
        <v>1452</v>
      </c>
      <c r="Q363" t="s">
        <v>1453</v>
      </c>
      <c r="R363" t="s">
        <v>1454</v>
      </c>
      <c r="S363">
        <v>100</v>
      </c>
      <c r="T363" t="s">
        <v>1446</v>
      </c>
      <c r="U363" t="s">
        <v>81</v>
      </c>
      <c r="V363" t="s">
        <v>389</v>
      </c>
      <c r="W363" t="s">
        <v>2090</v>
      </c>
      <c r="X363" t="s">
        <v>44</v>
      </c>
      <c r="Y363" t="s">
        <v>1753</v>
      </c>
      <c r="Z363" t="s">
        <v>1810</v>
      </c>
      <c r="AA363" t="s">
        <v>1811</v>
      </c>
      <c r="AB363">
        <v>0</v>
      </c>
      <c r="AD363" t="s">
        <v>44</v>
      </c>
      <c r="AE363" s="40">
        <v>43100</v>
      </c>
      <c r="AG363" t="s">
        <v>1776</v>
      </c>
    </row>
    <row r="364" spans="1:33">
      <c r="A364">
        <v>565</v>
      </c>
      <c r="B364" t="s">
        <v>1236</v>
      </c>
      <c r="C364" t="s">
        <v>25</v>
      </c>
      <c r="D364" t="s">
        <v>26</v>
      </c>
      <c r="E364" t="s">
        <v>27</v>
      </c>
      <c r="F364">
        <v>2017</v>
      </c>
      <c r="G364">
        <v>102</v>
      </c>
      <c r="H364" t="s">
        <v>1455</v>
      </c>
      <c r="I364">
        <v>1</v>
      </c>
      <c r="J364" t="s">
        <v>28</v>
      </c>
      <c r="K364" t="s">
        <v>1227</v>
      </c>
      <c r="L364" t="s">
        <v>795</v>
      </c>
      <c r="M364" t="s">
        <v>31</v>
      </c>
      <c r="N364" t="s">
        <v>1456</v>
      </c>
      <c r="O364" t="s">
        <v>1457</v>
      </c>
      <c r="P364" t="s">
        <v>1458</v>
      </c>
      <c r="Q364" t="s">
        <v>1459</v>
      </c>
      <c r="R364" t="s">
        <v>1460</v>
      </c>
      <c r="S364">
        <v>1</v>
      </c>
      <c r="T364" t="s">
        <v>1461</v>
      </c>
      <c r="U364" t="s">
        <v>1462</v>
      </c>
      <c r="V364" t="s">
        <v>1264</v>
      </c>
      <c r="W364" t="s">
        <v>2089</v>
      </c>
      <c r="X364" t="s">
        <v>44</v>
      </c>
      <c r="Y364" t="s">
        <v>1916</v>
      </c>
      <c r="Z364" t="s">
        <v>1812</v>
      </c>
      <c r="AA364" t="s">
        <v>1813</v>
      </c>
      <c r="AB364">
        <v>0</v>
      </c>
      <c r="AD364" t="s">
        <v>44</v>
      </c>
      <c r="AE364" s="40">
        <v>43222</v>
      </c>
      <c r="AF364" t="s">
        <v>1828</v>
      </c>
      <c r="AG364" t="s">
        <v>1802</v>
      </c>
    </row>
    <row r="365" spans="1:33">
      <c r="A365">
        <v>566</v>
      </c>
      <c r="B365" t="s">
        <v>1236</v>
      </c>
      <c r="C365" t="s">
        <v>25</v>
      </c>
      <c r="D365" t="s">
        <v>26</v>
      </c>
      <c r="E365" t="s">
        <v>27</v>
      </c>
      <c r="F365">
        <v>2017</v>
      </c>
      <c r="G365">
        <v>102</v>
      </c>
      <c r="H365" t="s">
        <v>1455</v>
      </c>
      <c r="I365">
        <v>2</v>
      </c>
      <c r="J365" t="s">
        <v>28</v>
      </c>
      <c r="K365" t="s">
        <v>1227</v>
      </c>
      <c r="L365" t="s">
        <v>795</v>
      </c>
      <c r="M365" t="s">
        <v>31</v>
      </c>
      <c r="N365" t="s">
        <v>1456</v>
      </c>
      <c r="O365" t="s">
        <v>1457</v>
      </c>
      <c r="P365" t="s">
        <v>1463</v>
      </c>
      <c r="Q365" t="s">
        <v>1464</v>
      </c>
      <c r="R365" t="s">
        <v>1465</v>
      </c>
      <c r="S365">
        <v>1</v>
      </c>
      <c r="T365" t="s">
        <v>281</v>
      </c>
      <c r="U365" t="s">
        <v>1466</v>
      </c>
      <c r="V365" t="s">
        <v>1264</v>
      </c>
      <c r="W365" t="s">
        <v>2089</v>
      </c>
      <c r="X365" t="s">
        <v>44</v>
      </c>
      <c r="Y365" t="s">
        <v>1753</v>
      </c>
      <c r="Z365" t="s">
        <v>1801</v>
      </c>
      <c r="AA365" t="s">
        <v>1771</v>
      </c>
      <c r="AD365" t="s">
        <v>44</v>
      </c>
      <c r="AE365" s="40">
        <v>43100</v>
      </c>
      <c r="AG365" t="s">
        <v>1913</v>
      </c>
    </row>
    <row r="366" spans="1:33">
      <c r="A366">
        <v>567</v>
      </c>
      <c r="B366" t="s">
        <v>1311</v>
      </c>
      <c r="C366" t="s">
        <v>25</v>
      </c>
      <c r="D366" t="s">
        <v>26</v>
      </c>
      <c r="E366" t="s">
        <v>27</v>
      </c>
      <c r="F366">
        <v>2017</v>
      </c>
      <c r="G366">
        <v>96</v>
      </c>
      <c r="H366" t="s">
        <v>1467</v>
      </c>
      <c r="I366">
        <v>1</v>
      </c>
      <c r="J366" t="s">
        <v>28</v>
      </c>
      <c r="K366" t="s">
        <v>1227</v>
      </c>
      <c r="L366" t="s">
        <v>30</v>
      </c>
      <c r="M366" t="s">
        <v>342</v>
      </c>
      <c r="N366" t="s">
        <v>1468</v>
      </c>
      <c r="O366" t="s">
        <v>1469</v>
      </c>
      <c r="P366" t="s">
        <v>1470</v>
      </c>
      <c r="Q366" t="s">
        <v>1471</v>
      </c>
      <c r="R366" t="s">
        <v>1472</v>
      </c>
      <c r="S366">
        <v>1</v>
      </c>
      <c r="T366" t="s">
        <v>1473</v>
      </c>
      <c r="U366" t="s">
        <v>1319</v>
      </c>
      <c r="V366" t="s">
        <v>1320</v>
      </c>
      <c r="W366" t="s">
        <v>2091</v>
      </c>
      <c r="X366" t="s">
        <v>44</v>
      </c>
      <c r="Y366" t="s">
        <v>118</v>
      </c>
      <c r="Z366" t="s">
        <v>1473</v>
      </c>
      <c r="AA366" t="s">
        <v>1473</v>
      </c>
      <c r="AB366">
        <v>0</v>
      </c>
      <c r="AD366" t="s">
        <v>44</v>
      </c>
      <c r="AE366" s="40">
        <v>43222</v>
      </c>
      <c r="AF366" t="s">
        <v>1828</v>
      </c>
      <c r="AG366" t="s">
        <v>1776</v>
      </c>
    </row>
    <row r="367" spans="1:33">
      <c r="A367">
        <v>568</v>
      </c>
      <c r="B367" t="s">
        <v>1311</v>
      </c>
      <c r="C367" t="s">
        <v>25</v>
      </c>
      <c r="D367" t="s">
        <v>26</v>
      </c>
      <c r="E367" t="s">
        <v>27</v>
      </c>
      <c r="F367">
        <v>2017</v>
      </c>
      <c r="G367">
        <v>96</v>
      </c>
      <c r="H367" t="s">
        <v>1467</v>
      </c>
      <c r="I367">
        <v>2</v>
      </c>
      <c r="J367" t="s">
        <v>28</v>
      </c>
      <c r="K367" t="s">
        <v>1227</v>
      </c>
      <c r="L367" t="s">
        <v>30</v>
      </c>
      <c r="M367" t="s">
        <v>342</v>
      </c>
      <c r="N367" t="s">
        <v>1468</v>
      </c>
      <c r="O367" t="s">
        <v>1469</v>
      </c>
      <c r="P367" t="s">
        <v>1474</v>
      </c>
      <c r="Q367" t="s">
        <v>1475</v>
      </c>
      <c r="R367" t="s">
        <v>1476</v>
      </c>
      <c r="S367">
        <v>1</v>
      </c>
      <c r="T367" t="s">
        <v>1473</v>
      </c>
      <c r="U367" t="s">
        <v>1319</v>
      </c>
      <c r="V367" t="s">
        <v>1320</v>
      </c>
      <c r="W367" t="s">
        <v>2091</v>
      </c>
      <c r="X367" t="s">
        <v>44</v>
      </c>
      <c r="Y367" t="s">
        <v>118</v>
      </c>
      <c r="Z367" t="s">
        <v>1473</v>
      </c>
      <c r="AA367" t="s">
        <v>1473</v>
      </c>
      <c r="AB367">
        <v>0</v>
      </c>
      <c r="AD367" t="s">
        <v>44</v>
      </c>
      <c r="AE367" s="40">
        <v>43222</v>
      </c>
      <c r="AF367" t="s">
        <v>1828</v>
      </c>
      <c r="AG367" t="s">
        <v>1776</v>
      </c>
    </row>
    <row r="368" spans="1:33" hidden="1">
      <c r="A368">
        <v>572</v>
      </c>
      <c r="B368" t="s">
        <v>1404</v>
      </c>
      <c r="C368" t="s">
        <v>25</v>
      </c>
      <c r="D368" t="s">
        <v>26</v>
      </c>
      <c r="E368" t="s">
        <v>27</v>
      </c>
      <c r="F368">
        <v>2016</v>
      </c>
      <c r="G368">
        <v>115</v>
      </c>
      <c r="H368" t="s">
        <v>1467</v>
      </c>
      <c r="I368">
        <v>2</v>
      </c>
      <c r="J368" t="s">
        <v>28</v>
      </c>
      <c r="K368" t="s">
        <v>1227</v>
      </c>
      <c r="L368" t="s">
        <v>30</v>
      </c>
      <c r="M368" t="s">
        <v>342</v>
      </c>
      <c r="N368" t="s">
        <v>1480</v>
      </c>
      <c r="O368" t="s">
        <v>1481</v>
      </c>
      <c r="P368" t="s">
        <v>1482</v>
      </c>
      <c r="Q368" t="s">
        <v>1483</v>
      </c>
      <c r="R368" t="s">
        <v>1484</v>
      </c>
      <c r="S368">
        <v>1</v>
      </c>
      <c r="T368" t="s">
        <v>353</v>
      </c>
      <c r="U368" t="s">
        <v>1408</v>
      </c>
      <c r="V368" t="s">
        <v>73</v>
      </c>
      <c r="W368" t="s">
        <v>33</v>
      </c>
      <c r="X368" t="s">
        <v>44</v>
      </c>
      <c r="Y368" t="s">
        <v>1753</v>
      </c>
      <c r="Z368" t="s">
        <v>353</v>
      </c>
      <c r="AD368" t="s">
        <v>44</v>
      </c>
      <c r="AG368" t="s">
        <v>1924</v>
      </c>
    </row>
    <row r="369" spans="1:33" hidden="1">
      <c r="A369">
        <v>573</v>
      </c>
      <c r="B369" t="s">
        <v>1404</v>
      </c>
      <c r="C369" t="s">
        <v>25</v>
      </c>
      <c r="D369" t="s">
        <v>26</v>
      </c>
      <c r="E369" t="s">
        <v>27</v>
      </c>
      <c r="F369">
        <v>2016</v>
      </c>
      <c r="G369">
        <v>115</v>
      </c>
      <c r="H369" t="s">
        <v>1467</v>
      </c>
      <c r="I369">
        <v>3</v>
      </c>
      <c r="J369" t="s">
        <v>28</v>
      </c>
      <c r="K369" t="s">
        <v>1227</v>
      </c>
      <c r="L369" t="s">
        <v>30</v>
      </c>
      <c r="M369" t="s">
        <v>342</v>
      </c>
      <c r="N369" t="s">
        <v>1480</v>
      </c>
      <c r="O369" t="s">
        <v>1481</v>
      </c>
      <c r="P369" t="s">
        <v>1485</v>
      </c>
      <c r="Q369" t="s">
        <v>71</v>
      </c>
      <c r="R369" t="s">
        <v>72</v>
      </c>
      <c r="S369">
        <v>90</v>
      </c>
      <c r="T369" t="s">
        <v>1486</v>
      </c>
      <c r="U369" t="s">
        <v>1408</v>
      </c>
      <c r="V369" t="s">
        <v>73</v>
      </c>
      <c r="W369" t="s">
        <v>33</v>
      </c>
      <c r="X369" t="s">
        <v>44</v>
      </c>
      <c r="Y369" t="s">
        <v>1753</v>
      </c>
      <c r="Z369" t="s">
        <v>1486</v>
      </c>
      <c r="AD369" t="s">
        <v>44</v>
      </c>
      <c r="AG369" t="s">
        <v>1924</v>
      </c>
    </row>
    <row r="370" spans="1:33" hidden="1">
      <c r="A370">
        <v>574</v>
      </c>
      <c r="B370" t="s">
        <v>1404</v>
      </c>
      <c r="C370" t="s">
        <v>25</v>
      </c>
      <c r="D370" t="s">
        <v>26</v>
      </c>
      <c r="E370" t="s">
        <v>27</v>
      </c>
      <c r="F370">
        <v>2016</v>
      </c>
      <c r="G370">
        <v>115</v>
      </c>
      <c r="H370" t="s">
        <v>1467</v>
      </c>
      <c r="I370">
        <v>4</v>
      </c>
      <c r="J370" t="s">
        <v>28</v>
      </c>
      <c r="K370" t="s">
        <v>1227</v>
      </c>
      <c r="L370" t="s">
        <v>30</v>
      </c>
      <c r="M370" t="s">
        <v>342</v>
      </c>
      <c r="N370" t="s">
        <v>1480</v>
      </c>
      <c r="O370" t="s">
        <v>1481</v>
      </c>
      <c r="P370" t="s">
        <v>1415</v>
      </c>
      <c r="Q370" t="s">
        <v>1416</v>
      </c>
      <c r="R370" t="s">
        <v>1417</v>
      </c>
      <c r="S370">
        <v>1</v>
      </c>
      <c r="T370" t="s">
        <v>1418</v>
      </c>
      <c r="U370" t="s">
        <v>1408</v>
      </c>
      <c r="V370" t="s">
        <v>73</v>
      </c>
      <c r="W370" t="s">
        <v>33</v>
      </c>
      <c r="X370" t="s">
        <v>44</v>
      </c>
      <c r="Y370" t="s">
        <v>1753</v>
      </c>
      <c r="Z370" t="s">
        <v>1418</v>
      </c>
      <c r="AD370" t="s">
        <v>44</v>
      </c>
      <c r="AG370" t="s">
        <v>1924</v>
      </c>
    </row>
    <row r="371" spans="1:33" hidden="1">
      <c r="A371">
        <v>575</v>
      </c>
      <c r="B371" t="s">
        <v>997</v>
      </c>
      <c r="C371" t="s">
        <v>25</v>
      </c>
      <c r="D371" t="s">
        <v>26</v>
      </c>
      <c r="E371" t="s">
        <v>27</v>
      </c>
      <c r="F371">
        <v>2015</v>
      </c>
      <c r="G371">
        <v>117</v>
      </c>
      <c r="H371" t="s">
        <v>1487</v>
      </c>
      <c r="I371">
        <v>1</v>
      </c>
      <c r="J371" t="s">
        <v>28</v>
      </c>
      <c r="K371" t="s">
        <v>1227</v>
      </c>
      <c r="L371" t="s">
        <v>31</v>
      </c>
      <c r="M371" t="s">
        <v>31</v>
      </c>
      <c r="N371" t="s">
        <v>1488</v>
      </c>
      <c r="O371" t="s">
        <v>1477</v>
      </c>
      <c r="P371" t="s">
        <v>1489</v>
      </c>
      <c r="Q371" t="s">
        <v>1490</v>
      </c>
      <c r="R371" t="s">
        <v>1491</v>
      </c>
      <c r="S371">
        <v>1</v>
      </c>
      <c r="T371" t="s">
        <v>1423</v>
      </c>
      <c r="U371" t="s">
        <v>1402</v>
      </c>
      <c r="V371" t="s">
        <v>617</v>
      </c>
      <c r="W371" t="s">
        <v>33</v>
      </c>
      <c r="X371" t="s">
        <v>44</v>
      </c>
      <c r="Y371" t="s">
        <v>1753</v>
      </c>
      <c r="Z371" t="s">
        <v>1423</v>
      </c>
      <c r="AD371" t="s">
        <v>34</v>
      </c>
      <c r="AF371" t="s">
        <v>1941</v>
      </c>
      <c r="AG371" t="s">
        <v>1911</v>
      </c>
    </row>
    <row r="372" spans="1:33" hidden="1">
      <c r="A372">
        <v>576</v>
      </c>
      <c r="B372" t="s">
        <v>997</v>
      </c>
      <c r="C372" t="s">
        <v>25</v>
      </c>
      <c r="D372" t="s">
        <v>26</v>
      </c>
      <c r="E372" t="s">
        <v>27</v>
      </c>
      <c r="F372">
        <v>2015</v>
      </c>
      <c r="G372">
        <v>117</v>
      </c>
      <c r="H372" t="s">
        <v>1487</v>
      </c>
      <c r="I372">
        <v>2</v>
      </c>
      <c r="J372" t="s">
        <v>28</v>
      </c>
      <c r="K372" t="s">
        <v>1227</v>
      </c>
      <c r="L372" t="s">
        <v>31</v>
      </c>
      <c r="M372" t="s">
        <v>31</v>
      </c>
      <c r="N372" t="s">
        <v>1488</v>
      </c>
      <c r="O372" t="s">
        <v>1478</v>
      </c>
      <c r="P372" t="s">
        <v>1479</v>
      </c>
      <c r="Q372" t="s">
        <v>1014</v>
      </c>
      <c r="R372" t="s">
        <v>1492</v>
      </c>
      <c r="S372">
        <v>1</v>
      </c>
      <c r="T372" t="s">
        <v>1423</v>
      </c>
      <c r="U372" t="s">
        <v>1402</v>
      </c>
      <c r="V372" t="s">
        <v>1493</v>
      </c>
      <c r="W372" t="s">
        <v>33</v>
      </c>
      <c r="X372" t="s">
        <v>44</v>
      </c>
      <c r="Y372" t="s">
        <v>1753</v>
      </c>
      <c r="Z372" t="s">
        <v>1423</v>
      </c>
      <c r="AD372" t="s">
        <v>34</v>
      </c>
      <c r="AF372" t="s">
        <v>1941</v>
      </c>
      <c r="AG372" t="s">
        <v>1912</v>
      </c>
    </row>
    <row r="373" spans="1:33">
      <c r="A373">
        <v>577</v>
      </c>
      <c r="B373" t="s">
        <v>1311</v>
      </c>
      <c r="C373" t="s">
        <v>25</v>
      </c>
      <c r="D373" t="s">
        <v>26</v>
      </c>
      <c r="E373" t="s">
        <v>27</v>
      </c>
      <c r="F373">
        <v>2017</v>
      </c>
      <c r="G373">
        <v>96</v>
      </c>
      <c r="H373" t="s">
        <v>1494</v>
      </c>
      <c r="I373">
        <v>1</v>
      </c>
      <c r="J373" t="s">
        <v>28</v>
      </c>
      <c r="K373" t="s">
        <v>1227</v>
      </c>
      <c r="L373" t="s">
        <v>30</v>
      </c>
      <c r="M373" t="s">
        <v>342</v>
      </c>
      <c r="N373" t="s">
        <v>1495</v>
      </c>
      <c r="O373" t="s">
        <v>1496</v>
      </c>
      <c r="P373" t="s">
        <v>1497</v>
      </c>
      <c r="Q373" t="s">
        <v>1498</v>
      </c>
      <c r="R373" t="s">
        <v>1499</v>
      </c>
      <c r="S373">
        <v>1</v>
      </c>
      <c r="T373" t="s">
        <v>1318</v>
      </c>
      <c r="U373" t="s">
        <v>1319</v>
      </c>
      <c r="V373" t="s">
        <v>1320</v>
      </c>
      <c r="W373" t="s">
        <v>2091</v>
      </c>
      <c r="X373" t="s">
        <v>44</v>
      </c>
      <c r="Y373" t="s">
        <v>118</v>
      </c>
      <c r="Z373" t="s">
        <v>1473</v>
      </c>
      <c r="AA373" t="s">
        <v>1473</v>
      </c>
      <c r="AB373">
        <v>0</v>
      </c>
      <c r="AD373" t="s">
        <v>44</v>
      </c>
      <c r="AE373" s="40">
        <v>43222</v>
      </c>
      <c r="AF373" t="s">
        <v>1828</v>
      </c>
      <c r="AG373" t="s">
        <v>1776</v>
      </c>
    </row>
    <row r="374" spans="1:33">
      <c r="A374">
        <v>578</v>
      </c>
      <c r="B374" t="s">
        <v>1311</v>
      </c>
      <c r="C374" t="s">
        <v>25</v>
      </c>
      <c r="D374" t="s">
        <v>26</v>
      </c>
      <c r="E374" t="s">
        <v>27</v>
      </c>
      <c r="F374">
        <v>2017</v>
      </c>
      <c r="G374">
        <v>96</v>
      </c>
      <c r="H374" t="s">
        <v>1494</v>
      </c>
      <c r="I374">
        <v>2</v>
      </c>
      <c r="J374" t="s">
        <v>28</v>
      </c>
      <c r="K374" t="s">
        <v>1227</v>
      </c>
      <c r="L374" t="s">
        <v>30</v>
      </c>
      <c r="M374" t="s">
        <v>342</v>
      </c>
      <c r="N374" t="s">
        <v>1495</v>
      </c>
      <c r="O374" t="s">
        <v>1496</v>
      </c>
      <c r="P374" t="s">
        <v>1500</v>
      </c>
      <c r="Q374" t="s">
        <v>1346</v>
      </c>
      <c r="R374" t="s">
        <v>1347</v>
      </c>
      <c r="S374">
        <v>1</v>
      </c>
      <c r="T374" t="s">
        <v>1318</v>
      </c>
      <c r="U374" t="s">
        <v>1319</v>
      </c>
      <c r="V374" t="s">
        <v>1320</v>
      </c>
      <c r="W374" t="s">
        <v>2091</v>
      </c>
      <c r="X374" t="s">
        <v>44</v>
      </c>
      <c r="Y374" t="s">
        <v>118</v>
      </c>
      <c r="Z374" t="s">
        <v>1473</v>
      </c>
      <c r="AA374" t="s">
        <v>1473</v>
      </c>
      <c r="AB374">
        <v>0</v>
      </c>
      <c r="AD374" t="s">
        <v>44</v>
      </c>
      <c r="AE374" s="40">
        <v>43222</v>
      </c>
      <c r="AF374" t="s">
        <v>1828</v>
      </c>
      <c r="AG374" t="s">
        <v>1776</v>
      </c>
    </row>
    <row r="375" spans="1:33">
      <c r="A375">
        <v>579</v>
      </c>
      <c r="B375" t="s">
        <v>1311</v>
      </c>
      <c r="C375" t="s">
        <v>25</v>
      </c>
      <c r="D375" t="s">
        <v>26</v>
      </c>
      <c r="E375" t="s">
        <v>27</v>
      </c>
      <c r="F375">
        <v>2017</v>
      </c>
      <c r="G375">
        <v>96</v>
      </c>
      <c r="H375" t="s">
        <v>1494</v>
      </c>
      <c r="I375">
        <v>3</v>
      </c>
      <c r="J375" t="s">
        <v>28</v>
      </c>
      <c r="K375" t="s">
        <v>1227</v>
      </c>
      <c r="L375" t="s">
        <v>30</v>
      </c>
      <c r="M375" t="s">
        <v>342</v>
      </c>
      <c r="N375" t="s">
        <v>1495</v>
      </c>
      <c r="O375" t="s">
        <v>1501</v>
      </c>
      <c r="P375" t="s">
        <v>1502</v>
      </c>
      <c r="Q375" t="s">
        <v>1503</v>
      </c>
      <c r="R375" t="s">
        <v>1504</v>
      </c>
      <c r="S375">
        <v>1</v>
      </c>
      <c r="T375" t="s">
        <v>1318</v>
      </c>
      <c r="U375" t="s">
        <v>1319</v>
      </c>
      <c r="V375" t="s">
        <v>1320</v>
      </c>
      <c r="W375" t="s">
        <v>2091</v>
      </c>
      <c r="X375" t="s">
        <v>44</v>
      </c>
      <c r="Y375" t="s">
        <v>118</v>
      </c>
      <c r="Z375" t="s">
        <v>1473</v>
      </c>
      <c r="AA375" t="s">
        <v>1473</v>
      </c>
      <c r="AB375">
        <v>0</v>
      </c>
      <c r="AD375" t="s">
        <v>44</v>
      </c>
      <c r="AE375" s="40">
        <v>43222</v>
      </c>
      <c r="AF375" t="s">
        <v>1828</v>
      </c>
      <c r="AG375" t="s">
        <v>1776</v>
      </c>
    </row>
    <row r="376" spans="1:33">
      <c r="A376">
        <v>580</v>
      </c>
      <c r="B376" t="s">
        <v>1311</v>
      </c>
      <c r="C376" t="s">
        <v>25</v>
      </c>
      <c r="D376" t="s">
        <v>26</v>
      </c>
      <c r="E376" t="s">
        <v>27</v>
      </c>
      <c r="F376">
        <v>2017</v>
      </c>
      <c r="G376">
        <v>96</v>
      </c>
      <c r="H376" t="s">
        <v>1505</v>
      </c>
      <c r="I376">
        <v>1</v>
      </c>
      <c r="J376" t="s">
        <v>28</v>
      </c>
      <c r="K376" t="s">
        <v>1227</v>
      </c>
      <c r="L376" t="s">
        <v>30</v>
      </c>
      <c r="M376" t="s">
        <v>342</v>
      </c>
      <c r="N376" t="s">
        <v>1506</v>
      </c>
      <c r="O376" t="s">
        <v>1507</v>
      </c>
      <c r="P376" t="s">
        <v>1508</v>
      </c>
      <c r="Q376" t="s">
        <v>1509</v>
      </c>
      <c r="R376" t="s">
        <v>1510</v>
      </c>
      <c r="S376">
        <v>1</v>
      </c>
      <c r="T376" t="s">
        <v>1511</v>
      </c>
      <c r="U376" t="s">
        <v>1319</v>
      </c>
      <c r="V376" t="s">
        <v>1320</v>
      </c>
      <c r="W376" t="s">
        <v>2091</v>
      </c>
      <c r="X376" t="s">
        <v>44</v>
      </c>
      <c r="Y376" t="s">
        <v>1916</v>
      </c>
      <c r="Z376" t="s">
        <v>1511</v>
      </c>
      <c r="AA376" t="s">
        <v>1511</v>
      </c>
      <c r="AB376">
        <v>100</v>
      </c>
      <c r="AC376">
        <v>0</v>
      </c>
      <c r="AD376" t="s">
        <v>34</v>
      </c>
      <c r="AE376" s="40">
        <v>43220</v>
      </c>
      <c r="AF376" t="s">
        <v>1941</v>
      </c>
      <c r="AG376" t="s">
        <v>1893</v>
      </c>
    </row>
    <row r="377" spans="1:33">
      <c r="A377">
        <v>581</v>
      </c>
      <c r="B377" t="s">
        <v>1311</v>
      </c>
      <c r="C377" t="s">
        <v>25</v>
      </c>
      <c r="D377" t="s">
        <v>26</v>
      </c>
      <c r="E377" t="s">
        <v>27</v>
      </c>
      <c r="F377">
        <v>2017</v>
      </c>
      <c r="G377">
        <v>96</v>
      </c>
      <c r="H377" t="s">
        <v>1505</v>
      </c>
      <c r="I377">
        <v>2</v>
      </c>
      <c r="J377" t="s">
        <v>28</v>
      </c>
      <c r="K377" t="s">
        <v>1227</v>
      </c>
      <c r="L377" t="s">
        <v>30</v>
      </c>
      <c r="M377" t="s">
        <v>342</v>
      </c>
      <c r="N377" t="s">
        <v>1506</v>
      </c>
      <c r="O377" t="s">
        <v>1512</v>
      </c>
      <c r="P377" t="s">
        <v>1513</v>
      </c>
      <c r="Q377" t="s">
        <v>1514</v>
      </c>
      <c r="R377" t="s">
        <v>1515</v>
      </c>
      <c r="S377">
        <v>1</v>
      </c>
      <c r="T377" t="s">
        <v>1511</v>
      </c>
      <c r="U377" t="s">
        <v>1319</v>
      </c>
      <c r="V377" t="s">
        <v>1320</v>
      </c>
      <c r="W377" t="s">
        <v>2091</v>
      </c>
      <c r="X377" t="s">
        <v>44</v>
      </c>
      <c r="Y377" t="s">
        <v>1916</v>
      </c>
      <c r="Z377" t="s">
        <v>1511</v>
      </c>
      <c r="AA377" t="s">
        <v>1511</v>
      </c>
      <c r="AC377">
        <v>0</v>
      </c>
      <c r="AD377" t="s">
        <v>34</v>
      </c>
      <c r="AE377" s="40">
        <v>43100</v>
      </c>
      <c r="AF377" t="s">
        <v>1760</v>
      </c>
      <c r="AG377" t="s">
        <v>1894</v>
      </c>
    </row>
    <row r="378" spans="1:33">
      <c r="A378">
        <v>582</v>
      </c>
      <c r="B378" t="s">
        <v>1311</v>
      </c>
      <c r="C378" t="s">
        <v>25</v>
      </c>
      <c r="D378" t="s">
        <v>26</v>
      </c>
      <c r="E378" t="s">
        <v>27</v>
      </c>
      <c r="F378">
        <v>2017</v>
      </c>
      <c r="G378">
        <v>96</v>
      </c>
      <c r="H378" t="s">
        <v>1505</v>
      </c>
      <c r="I378">
        <v>3</v>
      </c>
      <c r="J378" t="s">
        <v>28</v>
      </c>
      <c r="K378" t="s">
        <v>1227</v>
      </c>
      <c r="L378" t="s">
        <v>30</v>
      </c>
      <c r="M378" t="s">
        <v>342</v>
      </c>
      <c r="N378" t="s">
        <v>1506</v>
      </c>
      <c r="O378" t="s">
        <v>1512</v>
      </c>
      <c r="P378" t="s">
        <v>1516</v>
      </c>
      <c r="Q378" t="s">
        <v>1514</v>
      </c>
      <c r="R378" t="s">
        <v>1515</v>
      </c>
      <c r="S378">
        <v>1</v>
      </c>
      <c r="T378" t="s">
        <v>1511</v>
      </c>
      <c r="U378" t="s">
        <v>1319</v>
      </c>
      <c r="V378" t="s">
        <v>1320</v>
      </c>
      <c r="W378" t="s">
        <v>2091</v>
      </c>
      <c r="X378" t="s">
        <v>44</v>
      </c>
      <c r="Y378" t="s">
        <v>1916</v>
      </c>
      <c r="Z378" t="s">
        <v>1511</v>
      </c>
      <c r="AA378" t="s">
        <v>1511</v>
      </c>
      <c r="AB378">
        <v>0</v>
      </c>
      <c r="AC378">
        <v>0</v>
      </c>
      <c r="AD378" t="s">
        <v>34</v>
      </c>
      <c r="AE378" s="40">
        <v>43100</v>
      </c>
      <c r="AF378" t="s">
        <v>1760</v>
      </c>
      <c r="AG378" t="s">
        <v>1894</v>
      </c>
    </row>
    <row r="379" spans="1:33">
      <c r="A379">
        <v>583</v>
      </c>
      <c r="B379" t="s">
        <v>1311</v>
      </c>
      <c r="C379" t="s">
        <v>25</v>
      </c>
      <c r="D379" t="s">
        <v>26</v>
      </c>
      <c r="E379" t="s">
        <v>27</v>
      </c>
      <c r="F379">
        <v>2017</v>
      </c>
      <c r="G379">
        <v>96</v>
      </c>
      <c r="H379" t="s">
        <v>1517</v>
      </c>
      <c r="I379">
        <v>1</v>
      </c>
      <c r="J379" t="s">
        <v>28</v>
      </c>
      <c r="K379" t="s">
        <v>1227</v>
      </c>
      <c r="L379" t="s">
        <v>30</v>
      </c>
      <c r="M379" t="s">
        <v>342</v>
      </c>
      <c r="N379" t="s">
        <v>1518</v>
      </c>
      <c r="O379" t="s">
        <v>1519</v>
      </c>
      <c r="P379" t="s">
        <v>1520</v>
      </c>
      <c r="Q379" t="s">
        <v>1521</v>
      </c>
      <c r="R379" t="s">
        <v>1522</v>
      </c>
      <c r="S379">
        <v>1</v>
      </c>
      <c r="T379" t="s">
        <v>1318</v>
      </c>
      <c r="U379" t="s">
        <v>1319</v>
      </c>
      <c r="V379" t="s">
        <v>1320</v>
      </c>
      <c r="W379" t="s">
        <v>2091</v>
      </c>
      <c r="X379" t="s">
        <v>44</v>
      </c>
      <c r="Y379" t="s">
        <v>118</v>
      </c>
      <c r="Z379" t="s">
        <v>1473</v>
      </c>
      <c r="AA379" t="s">
        <v>1473</v>
      </c>
      <c r="AB379">
        <v>0</v>
      </c>
      <c r="AD379" t="s">
        <v>44</v>
      </c>
      <c r="AE379" s="40">
        <v>43100</v>
      </c>
      <c r="AF379" t="s">
        <v>1828</v>
      </c>
      <c r="AG379" t="s">
        <v>1776</v>
      </c>
    </row>
    <row r="380" spans="1:33">
      <c r="A380">
        <v>584</v>
      </c>
      <c r="B380" t="s">
        <v>1311</v>
      </c>
      <c r="C380" t="s">
        <v>25</v>
      </c>
      <c r="D380" t="s">
        <v>26</v>
      </c>
      <c r="E380" t="s">
        <v>27</v>
      </c>
      <c r="F380">
        <v>2017</v>
      </c>
      <c r="G380">
        <v>96</v>
      </c>
      <c r="H380" t="s">
        <v>1517</v>
      </c>
      <c r="I380">
        <v>2</v>
      </c>
      <c r="J380" t="s">
        <v>28</v>
      </c>
      <c r="K380" t="s">
        <v>1227</v>
      </c>
      <c r="L380" t="s">
        <v>30</v>
      </c>
      <c r="M380" t="s">
        <v>342</v>
      </c>
      <c r="N380" t="s">
        <v>1518</v>
      </c>
      <c r="O380" t="s">
        <v>1519</v>
      </c>
      <c r="P380" t="s">
        <v>1523</v>
      </c>
      <c r="Q380" t="s">
        <v>1498</v>
      </c>
      <c r="R380" t="s">
        <v>1499</v>
      </c>
      <c r="S380">
        <v>1</v>
      </c>
      <c r="T380" t="s">
        <v>1318</v>
      </c>
      <c r="U380" t="s">
        <v>1319</v>
      </c>
      <c r="V380" t="s">
        <v>1320</v>
      </c>
      <c r="W380" t="s">
        <v>2091</v>
      </c>
      <c r="X380" t="s">
        <v>44</v>
      </c>
      <c r="Y380" t="s">
        <v>118</v>
      </c>
      <c r="Z380" t="s">
        <v>1473</v>
      </c>
      <c r="AA380" t="s">
        <v>1473</v>
      </c>
      <c r="AB380">
        <v>0</v>
      </c>
      <c r="AD380" t="s">
        <v>44</v>
      </c>
      <c r="AE380" s="40">
        <v>43100</v>
      </c>
      <c r="AF380" t="s">
        <v>1828</v>
      </c>
      <c r="AG380" t="s">
        <v>1776</v>
      </c>
    </row>
    <row r="381" spans="1:33">
      <c r="A381">
        <v>585</v>
      </c>
      <c r="B381" t="s">
        <v>1311</v>
      </c>
      <c r="C381" t="s">
        <v>25</v>
      </c>
      <c r="D381" t="s">
        <v>26</v>
      </c>
      <c r="E381" t="s">
        <v>27</v>
      </c>
      <c r="F381">
        <v>2017</v>
      </c>
      <c r="G381">
        <v>96</v>
      </c>
      <c r="H381" t="s">
        <v>1524</v>
      </c>
      <c r="I381">
        <v>1</v>
      </c>
      <c r="J381" t="s">
        <v>28</v>
      </c>
      <c r="K381" t="s">
        <v>1227</v>
      </c>
      <c r="L381" t="s">
        <v>30</v>
      </c>
      <c r="M381" t="s">
        <v>342</v>
      </c>
      <c r="N381" t="s">
        <v>1525</v>
      </c>
      <c r="O381" t="s">
        <v>1526</v>
      </c>
      <c r="P381" t="s">
        <v>1527</v>
      </c>
      <c r="Q381" t="s">
        <v>1528</v>
      </c>
      <c r="R381" t="s">
        <v>1529</v>
      </c>
      <c r="S381">
        <v>1</v>
      </c>
      <c r="T381" t="s">
        <v>1318</v>
      </c>
      <c r="U381" t="s">
        <v>1319</v>
      </c>
      <c r="V381" t="s">
        <v>1320</v>
      </c>
      <c r="W381" t="s">
        <v>2091</v>
      </c>
      <c r="X381" t="s">
        <v>44</v>
      </c>
      <c r="Y381" t="s">
        <v>118</v>
      </c>
      <c r="Z381" t="s">
        <v>1473</v>
      </c>
      <c r="AA381" t="s">
        <v>1473</v>
      </c>
      <c r="AB381">
        <v>0</v>
      </c>
      <c r="AD381" t="s">
        <v>44</v>
      </c>
      <c r="AE381" s="40">
        <v>43100</v>
      </c>
      <c r="AF381" t="s">
        <v>1828</v>
      </c>
      <c r="AG381" t="s">
        <v>1776</v>
      </c>
    </row>
    <row r="382" spans="1:33">
      <c r="A382">
        <v>586</v>
      </c>
      <c r="B382" t="s">
        <v>1311</v>
      </c>
      <c r="C382" t="s">
        <v>25</v>
      </c>
      <c r="D382" t="s">
        <v>26</v>
      </c>
      <c r="E382" t="s">
        <v>27</v>
      </c>
      <c r="F382">
        <v>2017</v>
      </c>
      <c r="G382">
        <v>96</v>
      </c>
      <c r="H382" t="s">
        <v>1524</v>
      </c>
      <c r="I382">
        <v>2</v>
      </c>
      <c r="J382" t="s">
        <v>28</v>
      </c>
      <c r="K382" t="s">
        <v>1227</v>
      </c>
      <c r="L382" t="s">
        <v>30</v>
      </c>
      <c r="M382" t="s">
        <v>342</v>
      </c>
      <c r="N382" t="s">
        <v>1525</v>
      </c>
      <c r="O382" t="s">
        <v>1530</v>
      </c>
      <c r="P382" t="s">
        <v>1531</v>
      </c>
      <c r="Q382" t="s">
        <v>1532</v>
      </c>
      <c r="R382" t="s">
        <v>1533</v>
      </c>
      <c r="S382">
        <v>1</v>
      </c>
      <c r="T382" t="s">
        <v>1318</v>
      </c>
      <c r="U382" t="s">
        <v>1319</v>
      </c>
      <c r="V382" t="s">
        <v>1320</v>
      </c>
      <c r="W382" t="s">
        <v>2091</v>
      </c>
      <c r="X382" t="s">
        <v>44</v>
      </c>
      <c r="Y382" t="s">
        <v>118</v>
      </c>
      <c r="Z382" t="s">
        <v>1473</v>
      </c>
      <c r="AA382" t="s">
        <v>1473</v>
      </c>
      <c r="AB382">
        <v>0</v>
      </c>
      <c r="AD382" t="s">
        <v>44</v>
      </c>
      <c r="AE382" s="40">
        <v>43100</v>
      </c>
      <c r="AF382" t="s">
        <v>1828</v>
      </c>
      <c r="AG382" t="s">
        <v>1776</v>
      </c>
    </row>
    <row r="383" spans="1:33">
      <c r="A383">
        <v>587</v>
      </c>
      <c r="B383" t="s">
        <v>1311</v>
      </c>
      <c r="C383" t="s">
        <v>25</v>
      </c>
      <c r="D383" t="s">
        <v>26</v>
      </c>
      <c r="E383" t="s">
        <v>27</v>
      </c>
      <c r="F383">
        <v>2017</v>
      </c>
      <c r="G383">
        <v>96</v>
      </c>
      <c r="H383" t="s">
        <v>1524</v>
      </c>
      <c r="I383">
        <v>3</v>
      </c>
      <c r="J383" t="s">
        <v>28</v>
      </c>
      <c r="K383" t="s">
        <v>1227</v>
      </c>
      <c r="L383" t="s">
        <v>30</v>
      </c>
      <c r="M383" t="s">
        <v>342</v>
      </c>
      <c r="N383" t="s">
        <v>1525</v>
      </c>
      <c r="O383" t="s">
        <v>1534</v>
      </c>
      <c r="P383" t="s">
        <v>1321</v>
      </c>
      <c r="Q383" t="s">
        <v>1322</v>
      </c>
      <c r="R383" t="s">
        <v>1323</v>
      </c>
      <c r="S383">
        <v>1</v>
      </c>
      <c r="T383" t="s">
        <v>1318</v>
      </c>
      <c r="U383" t="s">
        <v>1319</v>
      </c>
      <c r="V383" t="s">
        <v>1320</v>
      </c>
      <c r="W383" t="s">
        <v>2091</v>
      </c>
      <c r="X383" t="s">
        <v>44</v>
      </c>
      <c r="Y383" t="s">
        <v>118</v>
      </c>
      <c r="Z383" t="s">
        <v>1473</v>
      </c>
      <c r="AA383" t="s">
        <v>1473</v>
      </c>
      <c r="AB383">
        <v>0</v>
      </c>
      <c r="AD383" t="s">
        <v>44</v>
      </c>
      <c r="AE383" s="40">
        <v>43100</v>
      </c>
      <c r="AF383" t="s">
        <v>1828</v>
      </c>
      <c r="AG383" t="s">
        <v>1776</v>
      </c>
    </row>
    <row r="384" spans="1:33">
      <c r="A384">
        <v>588</v>
      </c>
      <c r="B384" t="s">
        <v>1311</v>
      </c>
      <c r="C384" t="s">
        <v>25</v>
      </c>
      <c r="D384" t="s">
        <v>26</v>
      </c>
      <c r="E384" t="s">
        <v>27</v>
      </c>
      <c r="F384">
        <v>2017</v>
      </c>
      <c r="G384">
        <v>96</v>
      </c>
      <c r="H384" t="s">
        <v>1535</v>
      </c>
      <c r="I384">
        <v>1</v>
      </c>
      <c r="J384" t="s">
        <v>28</v>
      </c>
      <c r="K384" t="s">
        <v>1227</v>
      </c>
      <c r="L384" t="s">
        <v>30</v>
      </c>
      <c r="M384" t="s">
        <v>342</v>
      </c>
      <c r="N384" t="s">
        <v>1536</v>
      </c>
      <c r="O384" t="s">
        <v>1537</v>
      </c>
      <c r="P384" t="s">
        <v>1538</v>
      </c>
      <c r="Q384" t="s">
        <v>1539</v>
      </c>
      <c r="R384" t="s">
        <v>1540</v>
      </c>
      <c r="S384">
        <v>1</v>
      </c>
      <c r="T384" t="s">
        <v>1541</v>
      </c>
      <c r="U384" t="s">
        <v>1319</v>
      </c>
      <c r="V384" t="s">
        <v>1542</v>
      </c>
      <c r="W384" t="s">
        <v>2092</v>
      </c>
      <c r="X384" t="s">
        <v>44</v>
      </c>
      <c r="Y384" t="s">
        <v>1916</v>
      </c>
      <c r="Z384" t="s">
        <v>1541</v>
      </c>
      <c r="AA384" t="s">
        <v>1545</v>
      </c>
      <c r="AB384">
        <v>0</v>
      </c>
      <c r="AD384" t="s">
        <v>44</v>
      </c>
      <c r="AE384" s="40">
        <v>43100</v>
      </c>
      <c r="AF384" t="s">
        <v>1828</v>
      </c>
      <c r="AG384" t="s">
        <v>1776</v>
      </c>
    </row>
    <row r="385" spans="1:33">
      <c r="A385">
        <v>589</v>
      </c>
      <c r="B385" t="s">
        <v>1311</v>
      </c>
      <c r="C385" t="s">
        <v>25</v>
      </c>
      <c r="D385" t="s">
        <v>26</v>
      </c>
      <c r="E385" t="s">
        <v>27</v>
      </c>
      <c r="F385">
        <v>2017</v>
      </c>
      <c r="G385">
        <v>96</v>
      </c>
      <c r="H385" t="s">
        <v>1535</v>
      </c>
      <c r="I385">
        <v>2</v>
      </c>
      <c r="J385" t="s">
        <v>28</v>
      </c>
      <c r="K385" t="s">
        <v>1227</v>
      </c>
      <c r="L385" t="s">
        <v>30</v>
      </c>
      <c r="M385" t="s">
        <v>342</v>
      </c>
      <c r="N385" t="s">
        <v>1536</v>
      </c>
      <c r="O385" t="s">
        <v>1537</v>
      </c>
      <c r="P385" t="s">
        <v>1543</v>
      </c>
      <c r="Q385" t="s">
        <v>1544</v>
      </c>
      <c r="R385" t="s">
        <v>1515</v>
      </c>
      <c r="S385">
        <v>1</v>
      </c>
      <c r="T385" t="s">
        <v>1545</v>
      </c>
      <c r="U385" t="s">
        <v>1319</v>
      </c>
      <c r="V385" t="s">
        <v>1542</v>
      </c>
      <c r="W385" t="s">
        <v>2092</v>
      </c>
      <c r="X385" t="s">
        <v>44</v>
      </c>
      <c r="Y385" t="s">
        <v>1916</v>
      </c>
      <c r="Z385" t="s">
        <v>1541</v>
      </c>
      <c r="AA385" t="s">
        <v>1545</v>
      </c>
      <c r="AB385">
        <v>0</v>
      </c>
      <c r="AD385" t="s">
        <v>44</v>
      </c>
      <c r="AE385" s="40">
        <v>43100</v>
      </c>
      <c r="AF385" t="s">
        <v>1828</v>
      </c>
      <c r="AG385" t="s">
        <v>1776</v>
      </c>
    </row>
    <row r="386" spans="1:33">
      <c r="A386">
        <v>590</v>
      </c>
      <c r="B386" t="s">
        <v>1311</v>
      </c>
      <c r="C386" t="s">
        <v>25</v>
      </c>
      <c r="D386" t="s">
        <v>26</v>
      </c>
      <c r="E386" t="s">
        <v>27</v>
      </c>
      <c r="F386">
        <v>2017</v>
      </c>
      <c r="G386">
        <v>96</v>
      </c>
      <c r="H386" t="s">
        <v>1535</v>
      </c>
      <c r="I386">
        <v>3</v>
      </c>
      <c r="J386" t="s">
        <v>28</v>
      </c>
      <c r="K386" t="s">
        <v>1227</v>
      </c>
      <c r="L386" t="s">
        <v>30</v>
      </c>
      <c r="M386" t="s">
        <v>342</v>
      </c>
      <c r="N386" t="s">
        <v>1536</v>
      </c>
      <c r="O386" t="s">
        <v>1537</v>
      </c>
      <c r="P386" t="s">
        <v>1546</v>
      </c>
      <c r="Q386" t="s">
        <v>1346</v>
      </c>
      <c r="R386" t="s">
        <v>1347</v>
      </c>
      <c r="S386">
        <v>1</v>
      </c>
      <c r="T386" t="s">
        <v>1318</v>
      </c>
      <c r="U386" t="s">
        <v>1319</v>
      </c>
      <c r="V386" t="s">
        <v>1320</v>
      </c>
      <c r="W386" t="s">
        <v>2091</v>
      </c>
      <c r="X386" t="s">
        <v>44</v>
      </c>
      <c r="Y386" t="s">
        <v>118</v>
      </c>
      <c r="Z386" t="s">
        <v>1473</v>
      </c>
      <c r="AA386" t="s">
        <v>1473</v>
      </c>
      <c r="AB386">
        <v>0</v>
      </c>
      <c r="AD386" t="s">
        <v>44</v>
      </c>
      <c r="AE386" s="40">
        <v>43100</v>
      </c>
      <c r="AF386" t="s">
        <v>1828</v>
      </c>
      <c r="AG386" t="s">
        <v>1776</v>
      </c>
    </row>
    <row r="387" spans="1:33">
      <c r="A387">
        <v>591</v>
      </c>
      <c r="B387" t="s">
        <v>1311</v>
      </c>
      <c r="C387" t="s">
        <v>25</v>
      </c>
      <c r="D387" t="s">
        <v>26</v>
      </c>
      <c r="E387" t="s">
        <v>27</v>
      </c>
      <c r="F387">
        <v>2017</v>
      </c>
      <c r="G387">
        <v>96</v>
      </c>
      <c r="H387" t="s">
        <v>1547</v>
      </c>
      <c r="I387">
        <v>1</v>
      </c>
      <c r="J387" t="s">
        <v>28</v>
      </c>
      <c r="K387" t="s">
        <v>1227</v>
      </c>
      <c r="L387" t="s">
        <v>30</v>
      </c>
      <c r="M387" t="s">
        <v>342</v>
      </c>
      <c r="N387" t="s">
        <v>1548</v>
      </c>
      <c r="O387" t="s">
        <v>1549</v>
      </c>
      <c r="P387" t="s">
        <v>1550</v>
      </c>
      <c r="Q387" t="s">
        <v>1551</v>
      </c>
      <c r="R387" t="s">
        <v>1515</v>
      </c>
      <c r="S387">
        <v>1</v>
      </c>
      <c r="T387" t="s">
        <v>1511</v>
      </c>
      <c r="U387" t="s">
        <v>1319</v>
      </c>
      <c r="V387" t="s">
        <v>1320</v>
      </c>
      <c r="W387" t="s">
        <v>2091</v>
      </c>
      <c r="X387" t="s">
        <v>44</v>
      </c>
      <c r="Y387" t="s">
        <v>1916</v>
      </c>
      <c r="Z387" t="s">
        <v>1511</v>
      </c>
      <c r="AA387" t="s">
        <v>1511</v>
      </c>
      <c r="AB387">
        <v>0</v>
      </c>
      <c r="AC387">
        <v>0</v>
      </c>
      <c r="AD387" t="s">
        <v>44</v>
      </c>
      <c r="AE387" s="40">
        <v>43100</v>
      </c>
      <c r="AF387" t="s">
        <v>1828</v>
      </c>
      <c r="AG387" t="s">
        <v>1802</v>
      </c>
    </row>
    <row r="388" spans="1:33">
      <c r="A388">
        <v>592</v>
      </c>
      <c r="B388" t="s">
        <v>1311</v>
      </c>
      <c r="C388" t="s">
        <v>25</v>
      </c>
      <c r="D388" t="s">
        <v>26</v>
      </c>
      <c r="E388" t="s">
        <v>27</v>
      </c>
      <c r="F388">
        <v>2017</v>
      </c>
      <c r="G388">
        <v>96</v>
      </c>
      <c r="H388" t="s">
        <v>1547</v>
      </c>
      <c r="I388">
        <v>2</v>
      </c>
      <c r="J388" t="s">
        <v>28</v>
      </c>
      <c r="K388" t="s">
        <v>1227</v>
      </c>
      <c r="L388" t="s">
        <v>30</v>
      </c>
      <c r="M388" t="s">
        <v>342</v>
      </c>
      <c r="N388" t="s">
        <v>1548</v>
      </c>
      <c r="O388" t="s">
        <v>1549</v>
      </c>
      <c r="P388" t="s">
        <v>1552</v>
      </c>
      <c r="Q388" t="s">
        <v>1346</v>
      </c>
      <c r="R388" t="s">
        <v>1347</v>
      </c>
      <c r="S388">
        <v>1</v>
      </c>
      <c r="T388" t="s">
        <v>1318</v>
      </c>
      <c r="U388" t="s">
        <v>1319</v>
      </c>
      <c r="V388" t="s">
        <v>1320</v>
      </c>
      <c r="W388" t="s">
        <v>2091</v>
      </c>
      <c r="X388" t="s">
        <v>44</v>
      </c>
      <c r="Y388" t="s">
        <v>118</v>
      </c>
      <c r="Z388" t="s">
        <v>1473</v>
      </c>
      <c r="AA388" t="s">
        <v>1473</v>
      </c>
      <c r="AB388">
        <v>0</v>
      </c>
      <c r="AC388">
        <v>0</v>
      </c>
      <c r="AD388" t="s">
        <v>44</v>
      </c>
      <c r="AE388" s="40">
        <v>43100</v>
      </c>
      <c r="AF388" t="s">
        <v>1828</v>
      </c>
      <c r="AG388" t="s">
        <v>1802</v>
      </c>
    </row>
    <row r="389" spans="1:33">
      <c r="A389">
        <v>593</v>
      </c>
      <c r="B389" t="s">
        <v>1311</v>
      </c>
      <c r="C389" t="s">
        <v>25</v>
      </c>
      <c r="D389" t="s">
        <v>26</v>
      </c>
      <c r="E389" t="s">
        <v>27</v>
      </c>
      <c r="F389">
        <v>2017</v>
      </c>
      <c r="G389">
        <v>96</v>
      </c>
      <c r="H389" t="s">
        <v>1547</v>
      </c>
      <c r="I389">
        <v>3</v>
      </c>
      <c r="J389" t="s">
        <v>28</v>
      </c>
      <c r="K389" t="s">
        <v>1227</v>
      </c>
      <c r="L389" t="s">
        <v>30</v>
      </c>
      <c r="M389" t="s">
        <v>342</v>
      </c>
      <c r="N389" t="s">
        <v>1548</v>
      </c>
      <c r="O389" t="s">
        <v>1549</v>
      </c>
      <c r="P389" t="s">
        <v>1321</v>
      </c>
      <c r="Q389" t="s">
        <v>1322</v>
      </c>
      <c r="R389" t="s">
        <v>1323</v>
      </c>
      <c r="S389">
        <v>1</v>
      </c>
      <c r="T389" t="s">
        <v>1318</v>
      </c>
      <c r="U389" t="s">
        <v>1319</v>
      </c>
      <c r="V389" t="s">
        <v>1320</v>
      </c>
      <c r="W389" t="s">
        <v>2091</v>
      </c>
      <c r="X389" t="s">
        <v>44</v>
      </c>
      <c r="Y389" t="s">
        <v>118</v>
      </c>
      <c r="Z389" t="s">
        <v>1473</v>
      </c>
      <c r="AA389" t="s">
        <v>1473</v>
      </c>
      <c r="AB389">
        <v>0</v>
      </c>
      <c r="AC389">
        <v>0</v>
      </c>
      <c r="AD389" t="s">
        <v>44</v>
      </c>
      <c r="AE389" s="40">
        <v>43100</v>
      </c>
      <c r="AF389" t="s">
        <v>1828</v>
      </c>
      <c r="AG389" t="s">
        <v>1802</v>
      </c>
    </row>
    <row r="390" spans="1:33">
      <c r="A390">
        <v>594</v>
      </c>
      <c r="B390" t="s">
        <v>1311</v>
      </c>
      <c r="C390" t="s">
        <v>25</v>
      </c>
      <c r="D390" t="s">
        <v>26</v>
      </c>
      <c r="E390" t="s">
        <v>27</v>
      </c>
      <c r="F390">
        <v>2017</v>
      </c>
      <c r="G390">
        <v>96</v>
      </c>
      <c r="H390" t="s">
        <v>1553</v>
      </c>
      <c r="I390">
        <v>1</v>
      </c>
      <c r="J390" t="s">
        <v>28</v>
      </c>
      <c r="K390" t="s">
        <v>1227</v>
      </c>
      <c r="L390" t="s">
        <v>30</v>
      </c>
      <c r="M390" t="s">
        <v>342</v>
      </c>
      <c r="N390" t="s">
        <v>1554</v>
      </c>
      <c r="O390" t="s">
        <v>1555</v>
      </c>
      <c r="P390" t="s">
        <v>1315</v>
      </c>
      <c r="Q390" t="s">
        <v>1316</v>
      </c>
      <c r="R390" t="s">
        <v>1556</v>
      </c>
      <c r="S390">
        <v>1</v>
      </c>
      <c r="T390" t="s">
        <v>454</v>
      </c>
      <c r="U390" t="s">
        <v>1319</v>
      </c>
      <c r="V390" t="s">
        <v>1320</v>
      </c>
      <c r="W390" t="s">
        <v>2091</v>
      </c>
      <c r="X390" t="s">
        <v>44</v>
      </c>
      <c r="Y390" t="s">
        <v>118</v>
      </c>
      <c r="Z390" t="s">
        <v>454</v>
      </c>
      <c r="AA390" t="s">
        <v>454</v>
      </c>
      <c r="AB390">
        <v>0</v>
      </c>
      <c r="AD390" t="s">
        <v>44</v>
      </c>
      <c r="AE390" s="40">
        <v>43100</v>
      </c>
      <c r="AF390" t="s">
        <v>1828</v>
      </c>
      <c r="AG390" t="s">
        <v>1776</v>
      </c>
    </row>
    <row r="391" spans="1:33">
      <c r="A391">
        <v>595</v>
      </c>
      <c r="B391" t="s">
        <v>1311</v>
      </c>
      <c r="C391" t="s">
        <v>25</v>
      </c>
      <c r="D391" t="s">
        <v>26</v>
      </c>
      <c r="E391" t="s">
        <v>27</v>
      </c>
      <c r="F391">
        <v>2017</v>
      </c>
      <c r="G391">
        <v>96</v>
      </c>
      <c r="H391" t="s">
        <v>1553</v>
      </c>
      <c r="I391">
        <v>2</v>
      </c>
      <c r="J391" t="s">
        <v>28</v>
      </c>
      <c r="K391" t="s">
        <v>1227</v>
      </c>
      <c r="L391" t="s">
        <v>30</v>
      </c>
      <c r="M391" t="s">
        <v>342</v>
      </c>
      <c r="N391" t="s">
        <v>1554</v>
      </c>
      <c r="O391" t="s">
        <v>1555</v>
      </c>
      <c r="P391" t="s">
        <v>1557</v>
      </c>
      <c r="Q391" t="s">
        <v>1558</v>
      </c>
      <c r="R391" t="s">
        <v>1559</v>
      </c>
      <c r="S391">
        <v>1</v>
      </c>
      <c r="T391" t="s">
        <v>1318</v>
      </c>
      <c r="U391" t="s">
        <v>1319</v>
      </c>
      <c r="V391" t="s">
        <v>1320</v>
      </c>
      <c r="W391" t="s">
        <v>2091</v>
      </c>
      <c r="X391" t="s">
        <v>44</v>
      </c>
      <c r="Y391" t="s">
        <v>118</v>
      </c>
      <c r="Z391" t="s">
        <v>1473</v>
      </c>
      <c r="AA391" t="s">
        <v>1473</v>
      </c>
      <c r="AB391">
        <v>0</v>
      </c>
      <c r="AD391" t="s">
        <v>44</v>
      </c>
      <c r="AE391" s="40">
        <v>43100</v>
      </c>
      <c r="AF391" t="s">
        <v>1828</v>
      </c>
      <c r="AG391" t="s">
        <v>1776</v>
      </c>
    </row>
    <row r="392" spans="1:33" hidden="1">
      <c r="A392">
        <v>598</v>
      </c>
      <c r="B392" t="s">
        <v>1404</v>
      </c>
      <c r="C392" t="s">
        <v>25</v>
      </c>
      <c r="D392" t="s">
        <v>26</v>
      </c>
      <c r="E392" t="s">
        <v>27</v>
      </c>
      <c r="F392">
        <v>2016</v>
      </c>
      <c r="G392">
        <v>115</v>
      </c>
      <c r="H392" t="s">
        <v>1553</v>
      </c>
      <c r="I392">
        <v>1</v>
      </c>
      <c r="J392" t="s">
        <v>28</v>
      </c>
      <c r="K392" t="s">
        <v>1227</v>
      </c>
      <c r="L392" t="s">
        <v>30</v>
      </c>
      <c r="M392" t="s">
        <v>342</v>
      </c>
      <c r="N392" t="s">
        <v>1569</v>
      </c>
      <c r="O392" t="s">
        <v>61</v>
      </c>
      <c r="P392" t="s">
        <v>271</v>
      </c>
      <c r="Q392" t="s">
        <v>71</v>
      </c>
      <c r="R392" t="s">
        <v>272</v>
      </c>
      <c r="S392">
        <v>1</v>
      </c>
      <c r="T392" t="s">
        <v>1570</v>
      </c>
      <c r="U392" t="s">
        <v>1408</v>
      </c>
      <c r="V392" t="s">
        <v>73</v>
      </c>
      <c r="W392" t="s">
        <v>33</v>
      </c>
      <c r="X392" t="s">
        <v>44</v>
      </c>
      <c r="Y392" t="s">
        <v>309</v>
      </c>
      <c r="Z392" t="s">
        <v>1814</v>
      </c>
      <c r="AA392" t="s">
        <v>309</v>
      </c>
      <c r="AB392">
        <v>100</v>
      </c>
      <c r="AC392">
        <v>0</v>
      </c>
      <c r="AD392" t="s">
        <v>34</v>
      </c>
      <c r="AE392" s="40">
        <v>43203</v>
      </c>
      <c r="AF392" t="s">
        <v>1942</v>
      </c>
      <c r="AG392" t="s">
        <v>1839</v>
      </c>
    </row>
    <row r="393" spans="1:33" hidden="1">
      <c r="A393">
        <v>599</v>
      </c>
      <c r="B393" t="s">
        <v>997</v>
      </c>
      <c r="C393" t="s">
        <v>25</v>
      </c>
      <c r="D393" t="s">
        <v>26</v>
      </c>
      <c r="E393" t="s">
        <v>27</v>
      </c>
      <c r="F393">
        <v>2015</v>
      </c>
      <c r="G393">
        <v>117</v>
      </c>
      <c r="H393" t="s">
        <v>1571</v>
      </c>
      <c r="I393">
        <v>1</v>
      </c>
      <c r="J393" t="s">
        <v>28</v>
      </c>
      <c r="K393" t="s">
        <v>1227</v>
      </c>
      <c r="L393" t="s">
        <v>31</v>
      </c>
      <c r="M393" t="s">
        <v>31</v>
      </c>
      <c r="N393" t="s">
        <v>1572</v>
      </c>
      <c r="O393" t="s">
        <v>1560</v>
      </c>
      <c r="P393" t="s">
        <v>1561</v>
      </c>
      <c r="Q393" t="s">
        <v>1562</v>
      </c>
      <c r="R393" t="s">
        <v>1563</v>
      </c>
      <c r="S393">
        <v>1</v>
      </c>
      <c r="T393" t="s">
        <v>1564</v>
      </c>
      <c r="U393" t="s">
        <v>1402</v>
      </c>
      <c r="V393" t="s">
        <v>1573</v>
      </c>
      <c r="W393" t="s">
        <v>33</v>
      </c>
      <c r="X393" t="s">
        <v>44</v>
      </c>
      <c r="Y393" t="s">
        <v>118</v>
      </c>
      <c r="Z393" t="s">
        <v>1564</v>
      </c>
      <c r="AA393" t="s">
        <v>454</v>
      </c>
      <c r="AB393">
        <v>100</v>
      </c>
      <c r="AD393" t="s">
        <v>34</v>
      </c>
      <c r="AF393" t="s">
        <v>1828</v>
      </c>
      <c r="AG393" t="s">
        <v>1833</v>
      </c>
    </row>
    <row r="394" spans="1:33" hidden="1">
      <c r="A394">
        <v>600</v>
      </c>
      <c r="B394" t="s">
        <v>997</v>
      </c>
      <c r="C394" t="s">
        <v>25</v>
      </c>
      <c r="D394" t="s">
        <v>26</v>
      </c>
      <c r="E394" t="s">
        <v>27</v>
      </c>
      <c r="F394">
        <v>2015</v>
      </c>
      <c r="G394">
        <v>117</v>
      </c>
      <c r="H394" t="s">
        <v>1571</v>
      </c>
      <c r="I394">
        <v>2</v>
      </c>
      <c r="J394" t="s">
        <v>28</v>
      </c>
      <c r="K394" t="s">
        <v>1227</v>
      </c>
      <c r="L394" t="s">
        <v>31</v>
      </c>
      <c r="M394" t="s">
        <v>31</v>
      </c>
      <c r="N394" t="s">
        <v>1572</v>
      </c>
      <c r="O394" t="s">
        <v>1565</v>
      </c>
      <c r="P394" t="s">
        <v>1566</v>
      </c>
      <c r="Q394" t="s">
        <v>1567</v>
      </c>
      <c r="R394" t="s">
        <v>1568</v>
      </c>
      <c r="S394">
        <v>1</v>
      </c>
      <c r="T394" t="s">
        <v>1564</v>
      </c>
      <c r="U394" t="s">
        <v>1402</v>
      </c>
      <c r="V394" t="s">
        <v>851</v>
      </c>
      <c r="W394" t="s">
        <v>33</v>
      </c>
      <c r="X394" t="s">
        <v>44</v>
      </c>
      <c r="Y394" t="s">
        <v>118</v>
      </c>
      <c r="Z394" t="s">
        <v>1564</v>
      </c>
      <c r="AA394" t="s">
        <v>454</v>
      </c>
      <c r="AB394">
        <v>100</v>
      </c>
      <c r="AD394" t="s">
        <v>34</v>
      </c>
      <c r="AF394" t="s">
        <v>1828</v>
      </c>
      <c r="AG394" t="s">
        <v>1833</v>
      </c>
    </row>
    <row r="395" spans="1:33" hidden="1">
      <c r="A395">
        <v>603</v>
      </c>
      <c r="B395" t="s">
        <v>1404</v>
      </c>
      <c r="C395" t="s">
        <v>25</v>
      </c>
      <c r="D395" t="s">
        <v>26</v>
      </c>
      <c r="E395" t="s">
        <v>27</v>
      </c>
      <c r="F395">
        <v>2016</v>
      </c>
      <c r="G395">
        <v>115</v>
      </c>
      <c r="H395" t="s">
        <v>1574</v>
      </c>
      <c r="I395">
        <v>1</v>
      </c>
      <c r="J395" t="s">
        <v>28</v>
      </c>
      <c r="K395" t="s">
        <v>1227</v>
      </c>
      <c r="L395" t="s">
        <v>30</v>
      </c>
      <c r="M395" t="s">
        <v>342</v>
      </c>
      <c r="N395" t="s">
        <v>1575</v>
      </c>
      <c r="O395" t="s">
        <v>347</v>
      </c>
      <c r="P395" t="s">
        <v>270</v>
      </c>
      <c r="Q395" t="s">
        <v>63</v>
      </c>
      <c r="R395" t="s">
        <v>64</v>
      </c>
      <c r="S395">
        <v>1</v>
      </c>
      <c r="T395" t="s">
        <v>1570</v>
      </c>
      <c r="U395" t="s">
        <v>1408</v>
      </c>
      <c r="V395" t="s">
        <v>73</v>
      </c>
      <c r="W395" t="s">
        <v>33</v>
      </c>
      <c r="X395" t="s">
        <v>44</v>
      </c>
      <c r="Y395" t="s">
        <v>309</v>
      </c>
      <c r="Z395" t="s">
        <v>1815</v>
      </c>
      <c r="AA395" t="s">
        <v>309</v>
      </c>
      <c r="AB395">
        <v>100</v>
      </c>
      <c r="AC395">
        <v>100</v>
      </c>
      <c r="AD395" t="s">
        <v>34</v>
      </c>
      <c r="AE395" s="40">
        <v>43100</v>
      </c>
      <c r="AF395" t="s">
        <v>1755</v>
      </c>
      <c r="AG395" t="s">
        <v>1788</v>
      </c>
    </row>
    <row r="396" spans="1:33" hidden="1">
      <c r="A396">
        <v>604</v>
      </c>
      <c r="B396" t="s">
        <v>1404</v>
      </c>
      <c r="C396" t="s">
        <v>25</v>
      </c>
      <c r="D396" t="s">
        <v>26</v>
      </c>
      <c r="E396" t="s">
        <v>27</v>
      </c>
      <c r="F396">
        <v>2016</v>
      </c>
      <c r="G396">
        <v>115</v>
      </c>
      <c r="H396" t="s">
        <v>1574</v>
      </c>
      <c r="I396">
        <v>2</v>
      </c>
      <c r="J396" t="s">
        <v>28</v>
      </c>
      <c r="K396" t="s">
        <v>1227</v>
      </c>
      <c r="L396" t="s">
        <v>30</v>
      </c>
      <c r="M396" t="s">
        <v>342</v>
      </c>
      <c r="N396" t="s">
        <v>1575</v>
      </c>
      <c r="O396" t="s">
        <v>348</v>
      </c>
      <c r="P396" t="s">
        <v>270</v>
      </c>
      <c r="Q396" t="s">
        <v>63</v>
      </c>
      <c r="R396" t="s">
        <v>64</v>
      </c>
      <c r="S396">
        <v>1</v>
      </c>
      <c r="T396" t="s">
        <v>1570</v>
      </c>
      <c r="U396" t="s">
        <v>1408</v>
      </c>
      <c r="V396" t="s">
        <v>73</v>
      </c>
      <c r="W396" t="s">
        <v>33</v>
      </c>
      <c r="X396" t="s">
        <v>44</v>
      </c>
      <c r="Y396" t="s">
        <v>309</v>
      </c>
      <c r="Z396" t="s">
        <v>1815</v>
      </c>
      <c r="AA396" t="s">
        <v>309</v>
      </c>
      <c r="AB396">
        <v>100</v>
      </c>
      <c r="AC396">
        <v>100</v>
      </c>
      <c r="AD396" t="s">
        <v>34</v>
      </c>
      <c r="AE396" s="40">
        <v>43100</v>
      </c>
      <c r="AF396" t="s">
        <v>1755</v>
      </c>
      <c r="AG396" t="s">
        <v>1788</v>
      </c>
    </row>
    <row r="397" spans="1:33" hidden="1">
      <c r="A397">
        <v>605</v>
      </c>
      <c r="B397" t="s">
        <v>1404</v>
      </c>
      <c r="C397" t="s">
        <v>25</v>
      </c>
      <c r="D397" t="s">
        <v>26</v>
      </c>
      <c r="E397" t="s">
        <v>27</v>
      </c>
      <c r="F397">
        <v>2016</v>
      </c>
      <c r="G397">
        <v>115</v>
      </c>
      <c r="H397" t="s">
        <v>1574</v>
      </c>
      <c r="I397">
        <v>3</v>
      </c>
      <c r="J397" t="s">
        <v>28</v>
      </c>
      <c r="K397" t="s">
        <v>1227</v>
      </c>
      <c r="L397" t="s">
        <v>30</v>
      </c>
      <c r="M397" t="s">
        <v>342</v>
      </c>
      <c r="N397" t="s">
        <v>1575</v>
      </c>
      <c r="O397" t="s">
        <v>344</v>
      </c>
      <c r="P397" t="s">
        <v>271</v>
      </c>
      <c r="Q397" t="s">
        <v>71</v>
      </c>
      <c r="R397" t="s">
        <v>272</v>
      </c>
      <c r="S397">
        <v>1</v>
      </c>
      <c r="T397" t="s">
        <v>1570</v>
      </c>
      <c r="U397" t="s">
        <v>1408</v>
      </c>
      <c r="V397" t="s">
        <v>73</v>
      </c>
      <c r="W397" t="s">
        <v>33</v>
      </c>
      <c r="X397" t="s">
        <v>44</v>
      </c>
      <c r="Y397" t="s">
        <v>309</v>
      </c>
      <c r="Z397" t="s">
        <v>1815</v>
      </c>
      <c r="AA397" t="s">
        <v>309</v>
      </c>
      <c r="AB397">
        <v>100</v>
      </c>
      <c r="AC397">
        <v>100</v>
      </c>
      <c r="AD397" t="s">
        <v>34</v>
      </c>
      <c r="AE397" s="40">
        <v>43100</v>
      </c>
      <c r="AF397" t="s">
        <v>1755</v>
      </c>
      <c r="AG397" t="s">
        <v>1757</v>
      </c>
    </row>
    <row r="398" spans="1:33" hidden="1">
      <c r="A398">
        <v>606</v>
      </c>
      <c r="B398" t="s">
        <v>1404</v>
      </c>
      <c r="C398" t="s">
        <v>25</v>
      </c>
      <c r="D398" t="s">
        <v>26</v>
      </c>
      <c r="E398" t="s">
        <v>27</v>
      </c>
      <c r="F398">
        <v>2016</v>
      </c>
      <c r="G398">
        <v>115</v>
      </c>
      <c r="H398" t="s">
        <v>1574</v>
      </c>
      <c r="I398">
        <v>4</v>
      </c>
      <c r="J398" t="s">
        <v>28</v>
      </c>
      <c r="K398" t="s">
        <v>1227</v>
      </c>
      <c r="L398" t="s">
        <v>30</v>
      </c>
      <c r="M398" t="s">
        <v>342</v>
      </c>
      <c r="N398" t="s">
        <v>1575</v>
      </c>
      <c r="O398" t="s">
        <v>61</v>
      </c>
      <c r="P398" t="s">
        <v>270</v>
      </c>
      <c r="Q398" t="s">
        <v>63</v>
      </c>
      <c r="R398" t="s">
        <v>64</v>
      </c>
      <c r="S398">
        <v>1</v>
      </c>
      <c r="T398" t="s">
        <v>1570</v>
      </c>
      <c r="U398" t="s">
        <v>1408</v>
      </c>
      <c r="V398" t="s">
        <v>73</v>
      </c>
      <c r="W398" t="s">
        <v>33</v>
      </c>
      <c r="X398" t="s">
        <v>44</v>
      </c>
      <c r="Y398" t="s">
        <v>309</v>
      </c>
      <c r="Z398" t="s">
        <v>1814</v>
      </c>
      <c r="AA398" t="s">
        <v>309</v>
      </c>
      <c r="AB398">
        <v>100</v>
      </c>
      <c r="AC398">
        <v>0</v>
      </c>
      <c r="AD398" t="s">
        <v>34</v>
      </c>
      <c r="AE398" s="40">
        <v>43210</v>
      </c>
      <c r="AF398" t="s">
        <v>1942</v>
      </c>
      <c r="AG398" t="s">
        <v>1788</v>
      </c>
    </row>
    <row r="399" spans="1:33" hidden="1">
      <c r="A399">
        <v>607</v>
      </c>
      <c r="B399" t="s">
        <v>1404</v>
      </c>
      <c r="C399" t="s">
        <v>25</v>
      </c>
      <c r="D399" t="s">
        <v>26</v>
      </c>
      <c r="E399" t="s">
        <v>27</v>
      </c>
      <c r="F399">
        <v>2016</v>
      </c>
      <c r="G399">
        <v>115</v>
      </c>
      <c r="H399" t="s">
        <v>1574</v>
      </c>
      <c r="I399">
        <v>5</v>
      </c>
      <c r="J399" t="s">
        <v>28</v>
      </c>
      <c r="K399" t="s">
        <v>1227</v>
      </c>
      <c r="L399" t="s">
        <v>30</v>
      </c>
      <c r="M399" t="s">
        <v>342</v>
      </c>
      <c r="N399" t="s">
        <v>1575</v>
      </c>
      <c r="O399" t="s">
        <v>61</v>
      </c>
      <c r="P399" t="s">
        <v>271</v>
      </c>
      <c r="Q399" t="s">
        <v>71</v>
      </c>
      <c r="R399" t="s">
        <v>272</v>
      </c>
      <c r="S399">
        <v>1</v>
      </c>
      <c r="T399" t="s">
        <v>1570</v>
      </c>
      <c r="U399" t="s">
        <v>1408</v>
      </c>
      <c r="V399" t="s">
        <v>73</v>
      </c>
      <c r="W399" t="s">
        <v>33</v>
      </c>
      <c r="X399" t="s">
        <v>44</v>
      </c>
      <c r="Y399" t="s">
        <v>309</v>
      </c>
      <c r="Z399" t="s">
        <v>1815</v>
      </c>
      <c r="AA399" t="s">
        <v>309</v>
      </c>
      <c r="AB399">
        <v>100</v>
      </c>
      <c r="AC399">
        <v>100</v>
      </c>
      <c r="AD399" t="s">
        <v>34</v>
      </c>
      <c r="AE399" s="40">
        <v>43100</v>
      </c>
      <c r="AF399" t="s">
        <v>1755</v>
      </c>
      <c r="AG399" t="s">
        <v>1756</v>
      </c>
    </row>
    <row r="400" spans="1:33">
      <c r="A400">
        <v>608</v>
      </c>
      <c r="B400" t="s">
        <v>1311</v>
      </c>
      <c r="C400" t="s">
        <v>25</v>
      </c>
      <c r="D400" t="s">
        <v>26</v>
      </c>
      <c r="E400" t="s">
        <v>27</v>
      </c>
      <c r="F400">
        <v>2017</v>
      </c>
      <c r="G400">
        <v>96</v>
      </c>
      <c r="H400" t="s">
        <v>1574</v>
      </c>
      <c r="I400">
        <v>1</v>
      </c>
      <c r="J400" t="s">
        <v>28</v>
      </c>
      <c r="K400" t="s">
        <v>1227</v>
      </c>
      <c r="L400" t="s">
        <v>30</v>
      </c>
      <c r="M400" t="s">
        <v>342</v>
      </c>
      <c r="N400" t="s">
        <v>1576</v>
      </c>
      <c r="O400" t="s">
        <v>1341</v>
      </c>
      <c r="P400" t="s">
        <v>1550</v>
      </c>
      <c r="Q400" t="s">
        <v>1551</v>
      </c>
      <c r="R400" t="s">
        <v>1515</v>
      </c>
      <c r="S400">
        <v>1</v>
      </c>
      <c r="T400" t="s">
        <v>1511</v>
      </c>
      <c r="U400" t="s">
        <v>1319</v>
      </c>
      <c r="V400" t="s">
        <v>1320</v>
      </c>
      <c r="W400" t="s">
        <v>2091</v>
      </c>
      <c r="X400" t="s">
        <v>44</v>
      </c>
      <c r="Y400" t="s">
        <v>1916</v>
      </c>
      <c r="Z400" t="s">
        <v>1511</v>
      </c>
      <c r="AA400" t="s">
        <v>1511</v>
      </c>
      <c r="AB400">
        <v>0</v>
      </c>
      <c r="AC400">
        <v>0</v>
      </c>
      <c r="AD400" t="s">
        <v>44</v>
      </c>
      <c r="AE400" s="40">
        <v>43100</v>
      </c>
      <c r="AF400" t="s">
        <v>1828</v>
      </c>
      <c r="AG400" t="s">
        <v>1802</v>
      </c>
    </row>
    <row r="401" spans="1:33">
      <c r="A401">
        <v>609</v>
      </c>
      <c r="B401" t="s">
        <v>1311</v>
      </c>
      <c r="C401" t="s">
        <v>25</v>
      </c>
      <c r="D401" t="s">
        <v>26</v>
      </c>
      <c r="E401" t="s">
        <v>27</v>
      </c>
      <c r="F401">
        <v>2017</v>
      </c>
      <c r="G401">
        <v>96</v>
      </c>
      <c r="H401" t="s">
        <v>1574</v>
      </c>
      <c r="I401">
        <v>2</v>
      </c>
      <c r="J401" t="s">
        <v>28</v>
      </c>
      <c r="K401" t="s">
        <v>1227</v>
      </c>
      <c r="L401" t="s">
        <v>30</v>
      </c>
      <c r="M401" t="s">
        <v>342</v>
      </c>
      <c r="N401" t="s">
        <v>1576</v>
      </c>
      <c r="O401" t="s">
        <v>1341</v>
      </c>
      <c r="P401" t="s">
        <v>1546</v>
      </c>
      <c r="Q401" t="s">
        <v>1346</v>
      </c>
      <c r="R401" t="s">
        <v>1347</v>
      </c>
      <c r="S401">
        <v>1</v>
      </c>
      <c r="T401" t="s">
        <v>1318</v>
      </c>
      <c r="U401" t="s">
        <v>1319</v>
      </c>
      <c r="V401" t="s">
        <v>1320</v>
      </c>
      <c r="W401" t="s">
        <v>2091</v>
      </c>
      <c r="X401" t="s">
        <v>44</v>
      </c>
      <c r="Y401" t="s">
        <v>118</v>
      </c>
      <c r="Z401" t="s">
        <v>1473</v>
      </c>
      <c r="AA401" t="s">
        <v>1473</v>
      </c>
      <c r="AB401">
        <v>0</v>
      </c>
      <c r="AD401" t="s">
        <v>44</v>
      </c>
      <c r="AE401" s="40">
        <v>43100</v>
      </c>
      <c r="AF401" t="s">
        <v>1828</v>
      </c>
      <c r="AG401" t="s">
        <v>1776</v>
      </c>
    </row>
    <row r="402" spans="1:33">
      <c r="A402">
        <v>610</v>
      </c>
      <c r="B402" t="s">
        <v>1311</v>
      </c>
      <c r="C402" t="s">
        <v>25</v>
      </c>
      <c r="D402" t="s">
        <v>26</v>
      </c>
      <c r="E402" t="s">
        <v>27</v>
      </c>
      <c r="F402">
        <v>2017</v>
      </c>
      <c r="G402">
        <v>96</v>
      </c>
      <c r="H402" t="s">
        <v>1574</v>
      </c>
      <c r="I402">
        <v>3</v>
      </c>
      <c r="J402" t="s">
        <v>28</v>
      </c>
      <c r="K402" t="s">
        <v>1227</v>
      </c>
      <c r="L402" t="s">
        <v>30</v>
      </c>
      <c r="M402" t="s">
        <v>342</v>
      </c>
      <c r="N402" t="s">
        <v>1576</v>
      </c>
      <c r="O402" t="s">
        <v>1577</v>
      </c>
      <c r="P402" t="s">
        <v>1321</v>
      </c>
      <c r="Q402" t="s">
        <v>1322</v>
      </c>
      <c r="R402" t="s">
        <v>1323</v>
      </c>
      <c r="S402">
        <v>1</v>
      </c>
      <c r="T402" t="s">
        <v>1318</v>
      </c>
      <c r="U402" t="s">
        <v>1319</v>
      </c>
      <c r="V402" t="s">
        <v>1320</v>
      </c>
      <c r="W402" t="s">
        <v>2091</v>
      </c>
      <c r="X402" t="s">
        <v>44</v>
      </c>
      <c r="Y402" t="s">
        <v>118</v>
      </c>
      <c r="Z402" t="s">
        <v>1473</v>
      </c>
      <c r="AA402" t="s">
        <v>1473</v>
      </c>
      <c r="AB402">
        <v>0</v>
      </c>
      <c r="AD402" t="s">
        <v>44</v>
      </c>
      <c r="AE402" s="40">
        <v>43100</v>
      </c>
      <c r="AF402" t="s">
        <v>1828</v>
      </c>
      <c r="AG402" t="s">
        <v>1776</v>
      </c>
    </row>
    <row r="403" spans="1:33">
      <c r="A403">
        <v>611</v>
      </c>
      <c r="B403" t="s">
        <v>1311</v>
      </c>
      <c r="C403" t="s">
        <v>25</v>
      </c>
      <c r="D403" t="s">
        <v>26</v>
      </c>
      <c r="E403" t="s">
        <v>27</v>
      </c>
      <c r="F403">
        <v>2017</v>
      </c>
      <c r="G403">
        <v>96</v>
      </c>
      <c r="H403" t="s">
        <v>1578</v>
      </c>
      <c r="I403">
        <v>1</v>
      </c>
      <c r="J403" t="s">
        <v>28</v>
      </c>
      <c r="K403" t="s">
        <v>1227</v>
      </c>
      <c r="L403" t="s">
        <v>30</v>
      </c>
      <c r="M403" t="s">
        <v>342</v>
      </c>
      <c r="N403" t="s">
        <v>1579</v>
      </c>
      <c r="O403" t="s">
        <v>1580</v>
      </c>
      <c r="P403" t="s">
        <v>1581</v>
      </c>
      <c r="Q403" t="s">
        <v>1316</v>
      </c>
      <c r="R403" t="s">
        <v>1582</v>
      </c>
      <c r="S403">
        <v>1</v>
      </c>
      <c r="T403" t="s">
        <v>454</v>
      </c>
      <c r="U403" t="s">
        <v>1319</v>
      </c>
      <c r="V403" t="s">
        <v>1320</v>
      </c>
      <c r="W403" t="s">
        <v>2091</v>
      </c>
      <c r="X403" t="s">
        <v>44</v>
      </c>
      <c r="Y403" t="s">
        <v>118</v>
      </c>
      <c r="Z403" t="s">
        <v>454</v>
      </c>
      <c r="AA403" t="s">
        <v>454</v>
      </c>
      <c r="AB403">
        <v>0</v>
      </c>
      <c r="AD403" t="s">
        <v>44</v>
      </c>
      <c r="AE403" s="40">
        <v>43100</v>
      </c>
      <c r="AF403" t="s">
        <v>1828</v>
      </c>
      <c r="AG403" t="s">
        <v>1776</v>
      </c>
    </row>
    <row r="404" spans="1:33" hidden="1">
      <c r="A404">
        <v>612</v>
      </c>
      <c r="B404" t="s">
        <v>1404</v>
      </c>
      <c r="C404" t="s">
        <v>25</v>
      </c>
      <c r="D404" t="s">
        <v>26</v>
      </c>
      <c r="E404" t="s">
        <v>27</v>
      </c>
      <c r="F404">
        <v>2016</v>
      </c>
      <c r="G404">
        <v>115</v>
      </c>
      <c r="H404" t="s">
        <v>1578</v>
      </c>
      <c r="I404">
        <v>1</v>
      </c>
      <c r="J404" t="s">
        <v>28</v>
      </c>
      <c r="K404" t="s">
        <v>1227</v>
      </c>
      <c r="L404" t="s">
        <v>30</v>
      </c>
      <c r="M404" t="s">
        <v>342</v>
      </c>
      <c r="N404" t="s">
        <v>1583</v>
      </c>
      <c r="O404" t="s">
        <v>61</v>
      </c>
      <c r="P404" t="s">
        <v>271</v>
      </c>
      <c r="Q404" t="s">
        <v>71</v>
      </c>
      <c r="R404" t="s">
        <v>272</v>
      </c>
      <c r="S404">
        <v>1</v>
      </c>
      <c r="T404" t="s">
        <v>1570</v>
      </c>
      <c r="U404" t="s">
        <v>1408</v>
      </c>
      <c r="V404" t="s">
        <v>73</v>
      </c>
      <c r="W404" t="s">
        <v>33</v>
      </c>
      <c r="X404" t="s">
        <v>44</v>
      </c>
      <c r="Y404" t="s">
        <v>309</v>
      </c>
      <c r="Z404" t="s">
        <v>1815</v>
      </c>
      <c r="AA404" t="s">
        <v>309</v>
      </c>
      <c r="AB404">
        <v>100</v>
      </c>
      <c r="AC404">
        <v>100</v>
      </c>
      <c r="AD404" t="s">
        <v>34</v>
      </c>
      <c r="AE404" s="40">
        <v>43100</v>
      </c>
      <c r="AF404" t="s">
        <v>1755</v>
      </c>
      <c r="AG404" t="s">
        <v>1757</v>
      </c>
    </row>
    <row r="405" spans="1:33">
      <c r="A405">
        <v>613</v>
      </c>
      <c r="B405" t="s">
        <v>1311</v>
      </c>
      <c r="C405" t="s">
        <v>25</v>
      </c>
      <c r="D405" t="s">
        <v>26</v>
      </c>
      <c r="E405" t="s">
        <v>27</v>
      </c>
      <c r="F405">
        <v>2017</v>
      </c>
      <c r="G405">
        <v>96</v>
      </c>
      <c r="H405" t="s">
        <v>1584</v>
      </c>
      <c r="I405">
        <v>1</v>
      </c>
      <c r="J405" t="s">
        <v>28</v>
      </c>
      <c r="K405" t="s">
        <v>1227</v>
      </c>
      <c r="L405" t="s">
        <v>30</v>
      </c>
      <c r="M405" t="s">
        <v>342</v>
      </c>
      <c r="N405" t="s">
        <v>1585</v>
      </c>
      <c r="O405" t="s">
        <v>1555</v>
      </c>
      <c r="P405" t="s">
        <v>1315</v>
      </c>
      <c r="Q405" t="s">
        <v>1316</v>
      </c>
      <c r="R405" t="s">
        <v>1582</v>
      </c>
      <c r="S405">
        <v>1</v>
      </c>
      <c r="T405" t="s">
        <v>454</v>
      </c>
      <c r="U405" t="s">
        <v>1319</v>
      </c>
      <c r="V405" t="s">
        <v>1320</v>
      </c>
      <c r="W405" t="s">
        <v>2091</v>
      </c>
      <c r="X405" t="s">
        <v>44</v>
      </c>
      <c r="Y405" t="s">
        <v>118</v>
      </c>
      <c r="Z405" t="s">
        <v>454</v>
      </c>
      <c r="AA405" t="s">
        <v>454</v>
      </c>
      <c r="AB405">
        <v>0</v>
      </c>
      <c r="AD405" t="s">
        <v>44</v>
      </c>
      <c r="AE405" s="40">
        <v>43100</v>
      </c>
      <c r="AF405" t="s">
        <v>1828</v>
      </c>
      <c r="AG405" t="s">
        <v>1776</v>
      </c>
    </row>
    <row r="406" spans="1:33">
      <c r="A406">
        <v>614</v>
      </c>
      <c r="B406" t="s">
        <v>1311</v>
      </c>
      <c r="C406" t="s">
        <v>25</v>
      </c>
      <c r="D406" t="s">
        <v>26</v>
      </c>
      <c r="E406" t="s">
        <v>27</v>
      </c>
      <c r="F406">
        <v>2017</v>
      </c>
      <c r="G406">
        <v>96</v>
      </c>
      <c r="H406" t="s">
        <v>1586</v>
      </c>
      <c r="I406">
        <v>1</v>
      </c>
      <c r="J406" t="s">
        <v>28</v>
      </c>
      <c r="K406" t="s">
        <v>1227</v>
      </c>
      <c r="L406" t="s">
        <v>30</v>
      </c>
      <c r="M406" t="s">
        <v>342</v>
      </c>
      <c r="N406" t="s">
        <v>1587</v>
      </c>
      <c r="O406" t="s">
        <v>1469</v>
      </c>
      <c r="P406" t="s">
        <v>1470</v>
      </c>
      <c r="Q406" t="s">
        <v>1471</v>
      </c>
      <c r="R406" t="s">
        <v>1588</v>
      </c>
      <c r="S406">
        <v>1</v>
      </c>
      <c r="T406" t="s">
        <v>1473</v>
      </c>
      <c r="U406" t="s">
        <v>1319</v>
      </c>
      <c r="V406" t="s">
        <v>1320</v>
      </c>
      <c r="W406" t="s">
        <v>2091</v>
      </c>
      <c r="X406" t="s">
        <v>44</v>
      </c>
      <c r="Y406" t="s">
        <v>118</v>
      </c>
      <c r="Z406" t="s">
        <v>1473</v>
      </c>
      <c r="AA406" t="s">
        <v>1473</v>
      </c>
      <c r="AB406">
        <v>0</v>
      </c>
      <c r="AD406" t="s">
        <v>44</v>
      </c>
      <c r="AE406" s="40">
        <v>43100</v>
      </c>
      <c r="AF406" t="s">
        <v>1828</v>
      </c>
      <c r="AG406" t="s">
        <v>1776</v>
      </c>
    </row>
    <row r="407" spans="1:33">
      <c r="A407">
        <v>615</v>
      </c>
      <c r="B407" t="s">
        <v>1311</v>
      </c>
      <c r="C407" t="s">
        <v>25</v>
      </c>
      <c r="D407" t="s">
        <v>26</v>
      </c>
      <c r="E407" t="s">
        <v>27</v>
      </c>
      <c r="F407">
        <v>2017</v>
      </c>
      <c r="G407">
        <v>96</v>
      </c>
      <c r="H407" t="s">
        <v>1586</v>
      </c>
      <c r="I407">
        <v>2</v>
      </c>
      <c r="J407" t="s">
        <v>28</v>
      </c>
      <c r="K407" t="s">
        <v>1227</v>
      </c>
      <c r="L407" t="s">
        <v>30</v>
      </c>
      <c r="M407" t="s">
        <v>342</v>
      </c>
      <c r="N407" t="s">
        <v>1587</v>
      </c>
      <c r="O407" t="s">
        <v>1469</v>
      </c>
      <c r="P407" t="s">
        <v>1474</v>
      </c>
      <c r="Q407" t="s">
        <v>1475</v>
      </c>
      <c r="R407" t="s">
        <v>1589</v>
      </c>
      <c r="S407">
        <v>1</v>
      </c>
      <c r="T407" t="s">
        <v>1473</v>
      </c>
      <c r="U407" t="s">
        <v>1319</v>
      </c>
      <c r="V407" t="s">
        <v>1320</v>
      </c>
      <c r="W407" t="s">
        <v>2091</v>
      </c>
      <c r="X407" t="s">
        <v>44</v>
      </c>
      <c r="Y407" t="s">
        <v>118</v>
      </c>
      <c r="Z407" t="s">
        <v>1473</v>
      </c>
      <c r="AA407" t="s">
        <v>1473</v>
      </c>
      <c r="AB407">
        <v>0</v>
      </c>
      <c r="AD407" t="s">
        <v>44</v>
      </c>
      <c r="AE407" s="40">
        <v>43100</v>
      </c>
      <c r="AF407" t="s">
        <v>1828</v>
      </c>
      <c r="AG407" t="s">
        <v>1776</v>
      </c>
    </row>
    <row r="408" spans="1:33" hidden="1">
      <c r="A408">
        <v>619</v>
      </c>
      <c r="B408" t="s">
        <v>997</v>
      </c>
      <c r="C408" t="s">
        <v>25</v>
      </c>
      <c r="D408" t="s">
        <v>26</v>
      </c>
      <c r="E408" t="s">
        <v>27</v>
      </c>
      <c r="F408">
        <v>2015</v>
      </c>
      <c r="G408">
        <v>117</v>
      </c>
      <c r="H408" t="s">
        <v>1597</v>
      </c>
      <c r="I408">
        <v>1</v>
      </c>
      <c r="J408" t="s">
        <v>28</v>
      </c>
      <c r="K408" t="s">
        <v>1227</v>
      </c>
      <c r="L408" t="s">
        <v>31</v>
      </c>
      <c r="M408" t="s">
        <v>31</v>
      </c>
      <c r="N408" t="s">
        <v>1598</v>
      </c>
      <c r="O408" t="s">
        <v>1599</v>
      </c>
      <c r="P408" t="s">
        <v>1590</v>
      </c>
      <c r="Q408" t="s">
        <v>1591</v>
      </c>
      <c r="R408" t="s">
        <v>1600</v>
      </c>
      <c r="S408">
        <v>1</v>
      </c>
      <c r="T408" t="s">
        <v>1564</v>
      </c>
      <c r="U408" t="s">
        <v>1402</v>
      </c>
      <c r="V408" t="s">
        <v>851</v>
      </c>
      <c r="W408" t="s">
        <v>33</v>
      </c>
      <c r="X408" t="s">
        <v>44</v>
      </c>
      <c r="Y408" t="s">
        <v>118</v>
      </c>
      <c r="Z408" t="s">
        <v>1564</v>
      </c>
      <c r="AB408">
        <v>100</v>
      </c>
      <c r="AD408" t="s">
        <v>34</v>
      </c>
      <c r="AF408" t="s">
        <v>1828</v>
      </c>
      <c r="AG408" t="s">
        <v>1734</v>
      </c>
    </row>
    <row r="409" spans="1:33" hidden="1">
      <c r="A409">
        <v>620</v>
      </c>
      <c r="B409" t="s">
        <v>997</v>
      </c>
      <c r="C409" t="s">
        <v>25</v>
      </c>
      <c r="D409" t="s">
        <v>26</v>
      </c>
      <c r="E409" t="s">
        <v>27</v>
      </c>
      <c r="F409">
        <v>2015</v>
      </c>
      <c r="G409">
        <v>117</v>
      </c>
      <c r="H409" t="s">
        <v>1597</v>
      </c>
      <c r="I409">
        <v>2</v>
      </c>
      <c r="J409" t="s">
        <v>28</v>
      </c>
      <c r="K409" t="s">
        <v>1227</v>
      </c>
      <c r="L409" t="s">
        <v>31</v>
      </c>
      <c r="M409" t="s">
        <v>31</v>
      </c>
      <c r="N409" t="s">
        <v>1598</v>
      </c>
      <c r="O409" t="s">
        <v>1601</v>
      </c>
      <c r="P409" t="s">
        <v>1592</v>
      </c>
      <c r="Q409" t="s">
        <v>1593</v>
      </c>
      <c r="R409" t="s">
        <v>1594</v>
      </c>
      <c r="S409">
        <v>1</v>
      </c>
      <c r="T409" t="s">
        <v>1564</v>
      </c>
      <c r="U409" t="s">
        <v>1402</v>
      </c>
      <c r="V409" t="s">
        <v>851</v>
      </c>
      <c r="W409" t="s">
        <v>33</v>
      </c>
      <c r="X409" t="s">
        <v>44</v>
      </c>
      <c r="Y409" t="s">
        <v>118</v>
      </c>
      <c r="Z409" t="s">
        <v>1564</v>
      </c>
      <c r="AB409">
        <v>100</v>
      </c>
      <c r="AD409" t="s">
        <v>34</v>
      </c>
      <c r="AF409" t="s">
        <v>1828</v>
      </c>
      <c r="AG409" t="s">
        <v>1734</v>
      </c>
    </row>
    <row r="410" spans="1:33" hidden="1">
      <c r="A410">
        <v>621</v>
      </c>
      <c r="B410" t="s">
        <v>997</v>
      </c>
      <c r="C410" t="s">
        <v>25</v>
      </c>
      <c r="D410" t="s">
        <v>26</v>
      </c>
      <c r="E410" t="s">
        <v>27</v>
      </c>
      <c r="F410">
        <v>2015</v>
      </c>
      <c r="G410">
        <v>117</v>
      </c>
      <c r="H410" t="s">
        <v>1597</v>
      </c>
      <c r="I410">
        <v>3</v>
      </c>
      <c r="J410" t="s">
        <v>28</v>
      </c>
      <c r="K410" t="s">
        <v>1227</v>
      </c>
      <c r="L410" t="s">
        <v>31</v>
      </c>
      <c r="M410" t="s">
        <v>31</v>
      </c>
      <c r="N410" t="s">
        <v>1598</v>
      </c>
      <c r="O410" t="s">
        <v>1601</v>
      </c>
      <c r="P410" t="s">
        <v>1595</v>
      </c>
      <c r="Q410" t="s">
        <v>1596</v>
      </c>
      <c r="R410" t="s">
        <v>1602</v>
      </c>
      <c r="S410">
        <v>1</v>
      </c>
      <c r="T410" t="s">
        <v>1564</v>
      </c>
      <c r="U410" t="s">
        <v>1402</v>
      </c>
      <c r="V410" t="s">
        <v>851</v>
      </c>
      <c r="W410" t="s">
        <v>33</v>
      </c>
      <c r="X410" t="s">
        <v>44</v>
      </c>
      <c r="Y410" t="s">
        <v>118</v>
      </c>
      <c r="Z410" t="s">
        <v>1564</v>
      </c>
      <c r="AB410">
        <v>100</v>
      </c>
      <c r="AD410" t="s">
        <v>34</v>
      </c>
      <c r="AF410" t="s">
        <v>1828</v>
      </c>
      <c r="AG410" t="s">
        <v>1734</v>
      </c>
    </row>
    <row r="411" spans="1:33" hidden="1">
      <c r="A411">
        <v>622</v>
      </c>
      <c r="B411" t="s">
        <v>1404</v>
      </c>
      <c r="C411" t="s">
        <v>25</v>
      </c>
      <c r="D411" t="s">
        <v>26</v>
      </c>
      <c r="E411" t="s">
        <v>27</v>
      </c>
      <c r="F411">
        <v>2016</v>
      </c>
      <c r="G411">
        <v>115</v>
      </c>
      <c r="H411" t="s">
        <v>1603</v>
      </c>
      <c r="I411">
        <v>1</v>
      </c>
      <c r="J411" t="s">
        <v>28</v>
      </c>
      <c r="K411" t="s">
        <v>1227</v>
      </c>
      <c r="L411" t="s">
        <v>30</v>
      </c>
      <c r="M411" t="s">
        <v>342</v>
      </c>
      <c r="N411" t="s">
        <v>1604</v>
      </c>
      <c r="O411" t="s">
        <v>609</v>
      </c>
      <c r="P411" t="s">
        <v>610</v>
      </c>
      <c r="Q411" t="s">
        <v>300</v>
      </c>
      <c r="R411" t="s">
        <v>301</v>
      </c>
      <c r="S411">
        <v>1</v>
      </c>
      <c r="T411" t="s">
        <v>285</v>
      </c>
      <c r="U411" t="s">
        <v>1408</v>
      </c>
      <c r="V411" t="s">
        <v>73</v>
      </c>
      <c r="W411" t="s">
        <v>33</v>
      </c>
      <c r="X411" t="s">
        <v>44</v>
      </c>
      <c r="Y411" t="s">
        <v>118</v>
      </c>
      <c r="Z411" t="s">
        <v>1816</v>
      </c>
      <c r="AA411" t="s">
        <v>1773</v>
      </c>
      <c r="AB411">
        <v>100</v>
      </c>
      <c r="AC411">
        <v>100</v>
      </c>
      <c r="AD411" t="s">
        <v>34</v>
      </c>
      <c r="AE411" s="40">
        <v>42843</v>
      </c>
      <c r="AF411" t="s">
        <v>1828</v>
      </c>
      <c r="AG411" t="s">
        <v>1902</v>
      </c>
    </row>
    <row r="412" spans="1:33" hidden="1">
      <c r="A412">
        <v>623</v>
      </c>
      <c r="B412" t="s">
        <v>1404</v>
      </c>
      <c r="C412" t="s">
        <v>25</v>
      </c>
      <c r="D412" t="s">
        <v>26</v>
      </c>
      <c r="E412" t="s">
        <v>27</v>
      </c>
      <c r="F412">
        <v>2016</v>
      </c>
      <c r="G412">
        <v>115</v>
      </c>
      <c r="H412" t="s">
        <v>1603</v>
      </c>
      <c r="I412">
        <v>2</v>
      </c>
      <c r="J412" t="s">
        <v>28</v>
      </c>
      <c r="K412" t="s">
        <v>1227</v>
      </c>
      <c r="L412" t="s">
        <v>30</v>
      </c>
      <c r="M412" t="s">
        <v>342</v>
      </c>
      <c r="N412" t="s">
        <v>1604</v>
      </c>
      <c r="O412" t="s">
        <v>609</v>
      </c>
      <c r="P412" t="s">
        <v>611</v>
      </c>
      <c r="Q412" t="s">
        <v>1605</v>
      </c>
      <c r="R412" t="s">
        <v>302</v>
      </c>
      <c r="S412">
        <v>1</v>
      </c>
      <c r="T412" t="s">
        <v>1606</v>
      </c>
      <c r="U412" t="s">
        <v>1408</v>
      </c>
      <c r="V412" t="s">
        <v>73</v>
      </c>
      <c r="W412" t="s">
        <v>33</v>
      </c>
      <c r="X412" t="s">
        <v>44</v>
      </c>
      <c r="Y412" t="s">
        <v>118</v>
      </c>
      <c r="Z412" t="s">
        <v>1817</v>
      </c>
      <c r="AA412" t="s">
        <v>1773</v>
      </c>
      <c r="AB412">
        <v>100</v>
      </c>
      <c r="AC412">
        <v>100</v>
      </c>
      <c r="AD412" t="s">
        <v>34</v>
      </c>
      <c r="AE412" s="40">
        <v>42843</v>
      </c>
      <c r="AF412" t="s">
        <v>1828</v>
      </c>
      <c r="AG412" t="s">
        <v>1903</v>
      </c>
    </row>
    <row r="413" spans="1:33" hidden="1">
      <c r="A413">
        <v>624</v>
      </c>
      <c r="B413" t="s">
        <v>1404</v>
      </c>
      <c r="C413" t="s">
        <v>25</v>
      </c>
      <c r="D413" t="s">
        <v>26</v>
      </c>
      <c r="E413" t="s">
        <v>27</v>
      </c>
      <c r="F413">
        <v>2016</v>
      </c>
      <c r="G413">
        <v>115</v>
      </c>
      <c r="H413" t="s">
        <v>1603</v>
      </c>
      <c r="I413">
        <v>3</v>
      </c>
      <c r="J413" t="s">
        <v>28</v>
      </c>
      <c r="K413" t="s">
        <v>1227</v>
      </c>
      <c r="L413" t="s">
        <v>30</v>
      </c>
      <c r="M413" t="s">
        <v>342</v>
      </c>
      <c r="N413" t="s">
        <v>1604</v>
      </c>
      <c r="O413" t="s">
        <v>609</v>
      </c>
      <c r="P413" t="s">
        <v>303</v>
      </c>
      <c r="Q413" t="s">
        <v>1607</v>
      </c>
      <c r="R413" t="s">
        <v>304</v>
      </c>
      <c r="S413">
        <v>1</v>
      </c>
      <c r="T413" t="s">
        <v>285</v>
      </c>
      <c r="U413" t="s">
        <v>1408</v>
      </c>
      <c r="V413" t="s">
        <v>73</v>
      </c>
      <c r="W413" t="s">
        <v>33</v>
      </c>
      <c r="X413" t="s">
        <v>44</v>
      </c>
      <c r="Y413" t="s">
        <v>118</v>
      </c>
      <c r="Z413" t="s">
        <v>1816</v>
      </c>
      <c r="AA413" t="s">
        <v>1773</v>
      </c>
      <c r="AB413">
        <v>100</v>
      </c>
      <c r="AC413">
        <v>100</v>
      </c>
      <c r="AD413" t="s">
        <v>34</v>
      </c>
      <c r="AE413" s="40">
        <v>42843</v>
      </c>
      <c r="AF413" t="s">
        <v>1828</v>
      </c>
      <c r="AG413" t="s">
        <v>1904</v>
      </c>
    </row>
    <row r="414" spans="1:33" hidden="1">
      <c r="A414">
        <v>625</v>
      </c>
      <c r="B414" t="s">
        <v>56</v>
      </c>
      <c r="C414" t="s">
        <v>25</v>
      </c>
      <c r="D414" t="s">
        <v>26</v>
      </c>
      <c r="E414" t="s">
        <v>27</v>
      </c>
      <c r="F414">
        <v>2016</v>
      </c>
      <c r="G414">
        <v>119</v>
      </c>
      <c r="H414" t="s">
        <v>1603</v>
      </c>
      <c r="I414">
        <v>1</v>
      </c>
      <c r="J414" t="s">
        <v>28</v>
      </c>
      <c r="K414" t="s">
        <v>58</v>
      </c>
      <c r="L414" t="s">
        <v>30</v>
      </c>
      <c r="M414" t="s">
        <v>342</v>
      </c>
      <c r="N414" t="s">
        <v>1608</v>
      </c>
      <c r="O414" t="s">
        <v>348</v>
      </c>
      <c r="P414" t="s">
        <v>414</v>
      </c>
      <c r="Q414" t="s">
        <v>71</v>
      </c>
      <c r="R414" t="s">
        <v>72</v>
      </c>
      <c r="S414">
        <v>100</v>
      </c>
      <c r="T414" t="s">
        <v>408</v>
      </c>
      <c r="U414" t="s">
        <v>66</v>
      </c>
      <c r="V414" t="s">
        <v>411</v>
      </c>
      <c r="W414" t="s">
        <v>33</v>
      </c>
      <c r="X414" t="s">
        <v>44</v>
      </c>
      <c r="Y414" t="s">
        <v>1753</v>
      </c>
      <c r="Z414" t="s">
        <v>1754</v>
      </c>
      <c r="AA414" t="s">
        <v>400</v>
      </c>
      <c r="AB414">
        <v>100</v>
      </c>
      <c r="AC414">
        <v>100</v>
      </c>
      <c r="AD414" t="s">
        <v>34</v>
      </c>
      <c r="AE414" s="40">
        <v>43220</v>
      </c>
      <c r="AF414" t="s">
        <v>1941</v>
      </c>
      <c r="AG414" t="s">
        <v>1873</v>
      </c>
    </row>
    <row r="415" spans="1:33" hidden="1">
      <c r="A415">
        <v>626</v>
      </c>
      <c r="B415" t="s">
        <v>56</v>
      </c>
      <c r="C415" t="s">
        <v>25</v>
      </c>
      <c r="D415" t="s">
        <v>26</v>
      </c>
      <c r="E415" t="s">
        <v>27</v>
      </c>
      <c r="F415">
        <v>2016</v>
      </c>
      <c r="G415">
        <v>119</v>
      </c>
      <c r="H415" t="s">
        <v>1603</v>
      </c>
      <c r="I415">
        <v>2</v>
      </c>
      <c r="J415" t="s">
        <v>28</v>
      </c>
      <c r="K415" t="s">
        <v>58</v>
      </c>
      <c r="L415" t="s">
        <v>30</v>
      </c>
      <c r="M415" t="s">
        <v>342</v>
      </c>
      <c r="N415" t="s">
        <v>1608</v>
      </c>
      <c r="O415" t="s">
        <v>344</v>
      </c>
      <c r="P415" t="s">
        <v>70</v>
      </c>
      <c r="Q415" t="s">
        <v>71</v>
      </c>
      <c r="R415" t="s">
        <v>72</v>
      </c>
      <c r="S415">
        <v>0.8</v>
      </c>
      <c r="T415" t="s">
        <v>65</v>
      </c>
      <c r="U415" t="s">
        <v>66</v>
      </c>
      <c r="V415" t="s">
        <v>73</v>
      </c>
      <c r="W415" t="s">
        <v>33</v>
      </c>
      <c r="X415" t="s">
        <v>44</v>
      </c>
      <c r="Y415" t="s">
        <v>309</v>
      </c>
      <c r="Z415" t="s">
        <v>65</v>
      </c>
      <c r="AB415">
        <v>0</v>
      </c>
      <c r="AD415" t="s">
        <v>44</v>
      </c>
      <c r="AE415" s="40">
        <v>43220</v>
      </c>
      <c r="AG415" t="s">
        <v>1924</v>
      </c>
    </row>
    <row r="416" spans="1:33" hidden="1">
      <c r="A416">
        <v>627</v>
      </c>
      <c r="B416" t="s">
        <v>1404</v>
      </c>
      <c r="C416" t="s">
        <v>25</v>
      </c>
      <c r="D416" t="s">
        <v>26</v>
      </c>
      <c r="E416" t="s">
        <v>27</v>
      </c>
      <c r="F416">
        <v>2016</v>
      </c>
      <c r="G416">
        <v>115</v>
      </c>
      <c r="H416" t="s">
        <v>1609</v>
      </c>
      <c r="I416">
        <v>1</v>
      </c>
      <c r="J416" t="s">
        <v>28</v>
      </c>
      <c r="K416" t="s">
        <v>1227</v>
      </c>
      <c r="L416" t="s">
        <v>30</v>
      </c>
      <c r="M416" t="s">
        <v>342</v>
      </c>
      <c r="N416" t="s">
        <v>1610</v>
      </c>
      <c r="O416" t="s">
        <v>1611</v>
      </c>
      <c r="P416" t="s">
        <v>1612</v>
      </c>
      <c r="Q416" t="s">
        <v>1613</v>
      </c>
      <c r="R416" t="s">
        <v>1614</v>
      </c>
      <c r="S416">
        <v>1</v>
      </c>
      <c r="T416" t="s">
        <v>281</v>
      </c>
      <c r="U416" t="s">
        <v>1408</v>
      </c>
      <c r="V416" t="s">
        <v>73</v>
      </c>
      <c r="W416" t="s">
        <v>33</v>
      </c>
      <c r="X416" t="s">
        <v>44</v>
      </c>
      <c r="Y416" t="s">
        <v>1753</v>
      </c>
      <c r="Z416" t="s">
        <v>1770</v>
      </c>
      <c r="AA416" t="s">
        <v>1771</v>
      </c>
      <c r="AB416">
        <v>100</v>
      </c>
      <c r="AC416">
        <v>100</v>
      </c>
      <c r="AD416" t="s">
        <v>34</v>
      </c>
      <c r="AE416" s="40">
        <v>43100</v>
      </c>
      <c r="AF416" t="s">
        <v>1943</v>
      </c>
      <c r="AG416" t="s">
        <v>1818</v>
      </c>
    </row>
    <row r="417" spans="1:33" hidden="1">
      <c r="A417">
        <v>628</v>
      </c>
      <c r="B417" t="s">
        <v>1404</v>
      </c>
      <c r="C417" t="s">
        <v>25</v>
      </c>
      <c r="D417" t="s">
        <v>26</v>
      </c>
      <c r="E417" t="s">
        <v>27</v>
      </c>
      <c r="F417">
        <v>2016</v>
      </c>
      <c r="G417">
        <v>115</v>
      </c>
      <c r="H417" t="s">
        <v>1609</v>
      </c>
      <c r="I417">
        <v>2</v>
      </c>
      <c r="J417" t="s">
        <v>28</v>
      </c>
      <c r="K417" t="s">
        <v>1227</v>
      </c>
      <c r="L417" t="s">
        <v>30</v>
      </c>
      <c r="M417" t="s">
        <v>342</v>
      </c>
      <c r="N417" t="s">
        <v>1610</v>
      </c>
      <c r="O417" t="s">
        <v>1615</v>
      </c>
      <c r="P417" t="s">
        <v>1616</v>
      </c>
      <c r="Q417" t="s">
        <v>1617</v>
      </c>
      <c r="R417" t="s">
        <v>1618</v>
      </c>
      <c r="S417">
        <v>1</v>
      </c>
      <c r="T417" t="s">
        <v>285</v>
      </c>
      <c r="U417" t="s">
        <v>1408</v>
      </c>
      <c r="V417" t="s">
        <v>1619</v>
      </c>
      <c r="W417" t="s">
        <v>33</v>
      </c>
      <c r="X417" t="s">
        <v>44</v>
      </c>
      <c r="Y417" t="s">
        <v>118</v>
      </c>
      <c r="Z417" t="s">
        <v>1816</v>
      </c>
      <c r="AA417" t="s">
        <v>1773</v>
      </c>
      <c r="AB417">
        <v>100</v>
      </c>
      <c r="AC417">
        <v>0</v>
      </c>
      <c r="AD417" t="s">
        <v>34</v>
      </c>
      <c r="AE417" s="40">
        <v>43208</v>
      </c>
      <c r="AF417" t="s">
        <v>1828</v>
      </c>
      <c r="AG417" t="s">
        <v>1905</v>
      </c>
    </row>
    <row r="418" spans="1:33" hidden="1">
      <c r="A418">
        <v>631</v>
      </c>
      <c r="B418" t="s">
        <v>997</v>
      </c>
      <c r="C418" t="s">
        <v>25</v>
      </c>
      <c r="D418" t="s">
        <v>26</v>
      </c>
      <c r="E418" t="s">
        <v>27</v>
      </c>
      <c r="F418">
        <v>2015</v>
      </c>
      <c r="G418">
        <v>117</v>
      </c>
      <c r="H418" t="s">
        <v>1625</v>
      </c>
      <c r="I418">
        <v>1</v>
      </c>
      <c r="J418" t="s">
        <v>28</v>
      </c>
      <c r="K418" t="s">
        <v>1227</v>
      </c>
      <c r="L418" t="s">
        <v>31</v>
      </c>
      <c r="M418" t="s">
        <v>31</v>
      </c>
      <c r="N418" t="s">
        <v>1626</v>
      </c>
      <c r="O418" t="s">
        <v>1620</v>
      </c>
      <c r="P418" t="s">
        <v>1621</v>
      </c>
      <c r="Q418" t="s">
        <v>1591</v>
      </c>
      <c r="R418" t="s">
        <v>1622</v>
      </c>
      <c r="S418">
        <v>1</v>
      </c>
      <c r="T418" t="s">
        <v>1564</v>
      </c>
      <c r="U418" t="s">
        <v>1402</v>
      </c>
      <c r="V418" t="s">
        <v>851</v>
      </c>
      <c r="W418" t="s">
        <v>33</v>
      </c>
      <c r="X418" t="s">
        <v>44</v>
      </c>
      <c r="Y418" t="s">
        <v>118</v>
      </c>
      <c r="Z418" t="s">
        <v>1564</v>
      </c>
      <c r="AB418">
        <v>100</v>
      </c>
      <c r="AD418" t="s">
        <v>34</v>
      </c>
      <c r="AF418" t="s">
        <v>1828</v>
      </c>
      <c r="AG418" t="s">
        <v>1734</v>
      </c>
    </row>
    <row r="419" spans="1:33" hidden="1">
      <c r="A419">
        <v>632</v>
      </c>
      <c r="B419" t="s">
        <v>997</v>
      </c>
      <c r="C419" t="s">
        <v>25</v>
      </c>
      <c r="D419" t="s">
        <v>26</v>
      </c>
      <c r="E419" t="s">
        <v>27</v>
      </c>
      <c r="F419">
        <v>2015</v>
      </c>
      <c r="G419">
        <v>117</v>
      </c>
      <c r="H419" t="s">
        <v>1625</v>
      </c>
      <c r="I419">
        <v>2</v>
      </c>
      <c r="J419" t="s">
        <v>28</v>
      </c>
      <c r="K419" t="s">
        <v>1227</v>
      </c>
      <c r="L419" t="s">
        <v>31</v>
      </c>
      <c r="M419" t="s">
        <v>31</v>
      </c>
      <c r="N419" t="s">
        <v>1626</v>
      </c>
      <c r="O419" t="s">
        <v>1620</v>
      </c>
      <c r="P419" t="s">
        <v>1623</v>
      </c>
      <c r="Q419" t="s">
        <v>1072</v>
      </c>
      <c r="R419" t="s">
        <v>1624</v>
      </c>
      <c r="S419">
        <v>1</v>
      </c>
      <c r="T419" t="s">
        <v>1564</v>
      </c>
      <c r="U419" t="s">
        <v>1402</v>
      </c>
      <c r="V419" t="s">
        <v>851</v>
      </c>
      <c r="W419" t="s">
        <v>33</v>
      </c>
      <c r="X419" t="s">
        <v>44</v>
      </c>
      <c r="Y419" t="s">
        <v>118</v>
      </c>
      <c r="Z419" t="s">
        <v>1564</v>
      </c>
      <c r="AB419">
        <v>100</v>
      </c>
      <c r="AD419" t="s">
        <v>34</v>
      </c>
      <c r="AF419" t="s">
        <v>1828</v>
      </c>
      <c r="AG419" t="s">
        <v>1734</v>
      </c>
    </row>
    <row r="420" spans="1:33" hidden="1">
      <c r="A420">
        <v>635</v>
      </c>
      <c r="B420" t="s">
        <v>997</v>
      </c>
      <c r="C420" t="s">
        <v>25</v>
      </c>
      <c r="D420" t="s">
        <v>26</v>
      </c>
      <c r="E420" t="s">
        <v>27</v>
      </c>
      <c r="F420">
        <v>2015</v>
      </c>
      <c r="G420">
        <v>117</v>
      </c>
      <c r="H420" t="s">
        <v>1636</v>
      </c>
      <c r="I420">
        <v>1</v>
      </c>
      <c r="J420" t="s">
        <v>28</v>
      </c>
      <c r="K420" t="s">
        <v>1227</v>
      </c>
      <c r="L420" t="s">
        <v>31</v>
      </c>
      <c r="M420" t="s">
        <v>31</v>
      </c>
      <c r="N420" t="s">
        <v>1627</v>
      </c>
      <c r="O420" t="s">
        <v>1628</v>
      </c>
      <c r="P420" t="s">
        <v>1629</v>
      </c>
      <c r="Q420" t="s">
        <v>1630</v>
      </c>
      <c r="R420" t="s">
        <v>1631</v>
      </c>
      <c r="S420">
        <v>1</v>
      </c>
      <c r="T420" t="s">
        <v>1564</v>
      </c>
      <c r="U420" t="s">
        <v>1402</v>
      </c>
      <c r="V420" t="s">
        <v>851</v>
      </c>
      <c r="W420" t="s">
        <v>33</v>
      </c>
      <c r="X420" t="s">
        <v>44</v>
      </c>
      <c r="Y420" t="s">
        <v>118</v>
      </c>
      <c r="Z420" t="s">
        <v>1564</v>
      </c>
      <c r="AB420">
        <v>100</v>
      </c>
      <c r="AD420" t="s">
        <v>34</v>
      </c>
      <c r="AF420" t="s">
        <v>1828</v>
      </c>
      <c r="AG420" t="s">
        <v>1734</v>
      </c>
    </row>
    <row r="421" spans="1:33" hidden="1">
      <c r="A421">
        <v>636</v>
      </c>
      <c r="B421" t="s">
        <v>997</v>
      </c>
      <c r="C421" t="s">
        <v>25</v>
      </c>
      <c r="D421" t="s">
        <v>26</v>
      </c>
      <c r="E421" t="s">
        <v>27</v>
      </c>
      <c r="F421">
        <v>2015</v>
      </c>
      <c r="G421">
        <v>117</v>
      </c>
      <c r="H421" t="s">
        <v>1636</v>
      </c>
      <c r="I421">
        <v>2</v>
      </c>
      <c r="J421" t="s">
        <v>28</v>
      </c>
      <c r="K421" t="s">
        <v>1227</v>
      </c>
      <c r="L421" t="s">
        <v>31</v>
      </c>
      <c r="M421" t="s">
        <v>31</v>
      </c>
      <c r="N421" t="s">
        <v>1627</v>
      </c>
      <c r="O421" t="s">
        <v>1632</v>
      </c>
      <c r="P421" t="s">
        <v>1633</v>
      </c>
      <c r="Q421" t="s">
        <v>1634</v>
      </c>
      <c r="R421" t="s">
        <v>1635</v>
      </c>
      <c r="S421">
        <v>1</v>
      </c>
      <c r="T421" t="s">
        <v>1564</v>
      </c>
      <c r="U421" t="s">
        <v>1402</v>
      </c>
      <c r="V421" t="s">
        <v>851</v>
      </c>
      <c r="W421" t="s">
        <v>33</v>
      </c>
      <c r="X421" t="s">
        <v>44</v>
      </c>
      <c r="Y421" t="s">
        <v>118</v>
      </c>
      <c r="Z421" t="s">
        <v>1564</v>
      </c>
      <c r="AB421">
        <v>100</v>
      </c>
      <c r="AD421" t="s">
        <v>34</v>
      </c>
      <c r="AF421" t="s">
        <v>1828</v>
      </c>
      <c r="AG421" t="s">
        <v>1734</v>
      </c>
    </row>
    <row r="422" spans="1:33" hidden="1">
      <c r="A422">
        <v>637</v>
      </c>
      <c r="B422" t="s">
        <v>56</v>
      </c>
      <c r="C422" t="s">
        <v>25</v>
      </c>
      <c r="D422" t="s">
        <v>26</v>
      </c>
      <c r="E422" t="s">
        <v>27</v>
      </c>
      <c r="F422">
        <v>2016</v>
      </c>
      <c r="G422">
        <v>119</v>
      </c>
      <c r="H422" t="s">
        <v>1637</v>
      </c>
      <c r="I422">
        <v>1</v>
      </c>
      <c r="J422" t="s">
        <v>28</v>
      </c>
      <c r="K422" t="s">
        <v>58</v>
      </c>
      <c r="L422" t="s">
        <v>30</v>
      </c>
      <c r="M422" t="s">
        <v>342</v>
      </c>
      <c r="N422" t="s">
        <v>1638</v>
      </c>
      <c r="O422" t="s">
        <v>347</v>
      </c>
      <c r="P422" t="s">
        <v>414</v>
      </c>
      <c r="Q422" t="s">
        <v>71</v>
      </c>
      <c r="R422" t="s">
        <v>72</v>
      </c>
      <c r="S422">
        <v>100</v>
      </c>
      <c r="T422" t="s">
        <v>408</v>
      </c>
      <c r="U422" t="s">
        <v>66</v>
      </c>
      <c r="V422" t="s">
        <v>411</v>
      </c>
      <c r="W422" t="s">
        <v>33</v>
      </c>
      <c r="X422" t="s">
        <v>44</v>
      </c>
      <c r="Y422" t="s">
        <v>1753</v>
      </c>
      <c r="Z422" t="s">
        <v>1754</v>
      </c>
      <c r="AA422" t="s">
        <v>400</v>
      </c>
      <c r="AB422">
        <v>100</v>
      </c>
      <c r="AC422">
        <v>100</v>
      </c>
      <c r="AD422" t="s">
        <v>34</v>
      </c>
      <c r="AE422" s="40">
        <v>43220</v>
      </c>
      <c r="AF422" t="s">
        <v>1941</v>
      </c>
      <c r="AG422" t="s">
        <v>1873</v>
      </c>
    </row>
    <row r="423" spans="1:33" hidden="1">
      <c r="A423">
        <v>638</v>
      </c>
      <c r="B423" t="s">
        <v>56</v>
      </c>
      <c r="C423" t="s">
        <v>25</v>
      </c>
      <c r="D423" t="s">
        <v>26</v>
      </c>
      <c r="E423" t="s">
        <v>27</v>
      </c>
      <c r="F423">
        <v>2016</v>
      </c>
      <c r="G423">
        <v>119</v>
      </c>
      <c r="H423" t="s">
        <v>1637</v>
      </c>
      <c r="I423">
        <v>2</v>
      </c>
      <c r="J423" t="s">
        <v>28</v>
      </c>
      <c r="K423" t="s">
        <v>58</v>
      </c>
      <c r="L423" t="s">
        <v>30</v>
      </c>
      <c r="M423" t="s">
        <v>342</v>
      </c>
      <c r="N423" t="s">
        <v>1638</v>
      </c>
      <c r="O423" t="s">
        <v>344</v>
      </c>
      <c r="P423" t="s">
        <v>70</v>
      </c>
      <c r="Q423" t="s">
        <v>71</v>
      </c>
      <c r="R423" t="s">
        <v>72</v>
      </c>
      <c r="S423">
        <v>0.8</v>
      </c>
      <c r="T423" t="s">
        <v>65</v>
      </c>
      <c r="U423" t="s">
        <v>66</v>
      </c>
      <c r="V423" t="s">
        <v>73</v>
      </c>
      <c r="W423" t="s">
        <v>33</v>
      </c>
      <c r="X423" t="s">
        <v>44</v>
      </c>
      <c r="Y423" t="s">
        <v>309</v>
      </c>
      <c r="Z423" t="s">
        <v>65</v>
      </c>
      <c r="AB423">
        <v>0</v>
      </c>
      <c r="AD423" t="s">
        <v>44</v>
      </c>
      <c r="AE423" s="40">
        <v>43220</v>
      </c>
      <c r="AG423" t="s">
        <v>1924</v>
      </c>
    </row>
    <row r="424" spans="1:33" hidden="1">
      <c r="A424">
        <v>641</v>
      </c>
      <c r="B424" t="s">
        <v>997</v>
      </c>
      <c r="C424" t="s">
        <v>25</v>
      </c>
      <c r="D424" t="s">
        <v>26</v>
      </c>
      <c r="E424" t="s">
        <v>27</v>
      </c>
      <c r="F424">
        <v>2015</v>
      </c>
      <c r="G424">
        <v>117</v>
      </c>
      <c r="H424" t="s">
        <v>1644</v>
      </c>
      <c r="I424">
        <v>1</v>
      </c>
      <c r="J424" t="s">
        <v>28</v>
      </c>
      <c r="K424" t="s">
        <v>1227</v>
      </c>
      <c r="L424" t="s">
        <v>31</v>
      </c>
      <c r="M424" t="s">
        <v>31</v>
      </c>
      <c r="N424" t="s">
        <v>1645</v>
      </c>
      <c r="O424" t="s">
        <v>1639</v>
      </c>
      <c r="P424" t="s">
        <v>1646</v>
      </c>
      <c r="Q424" t="s">
        <v>1640</v>
      </c>
      <c r="R424" t="s">
        <v>1641</v>
      </c>
      <c r="S424">
        <v>1</v>
      </c>
      <c r="T424" t="s">
        <v>1647</v>
      </c>
      <c r="U424" t="s">
        <v>1402</v>
      </c>
      <c r="V424" t="s">
        <v>851</v>
      </c>
      <c r="W424" t="s">
        <v>33</v>
      </c>
      <c r="X424" t="s">
        <v>44</v>
      </c>
      <c r="Y424" t="s">
        <v>1950</v>
      </c>
      <c r="Z424" t="s">
        <v>1647</v>
      </c>
      <c r="AB424">
        <v>100</v>
      </c>
      <c r="AD424" t="s">
        <v>34</v>
      </c>
      <c r="AF424" t="s">
        <v>1828</v>
      </c>
      <c r="AG424" t="s">
        <v>1734</v>
      </c>
    </row>
    <row r="425" spans="1:33" hidden="1">
      <c r="A425">
        <v>642</v>
      </c>
      <c r="B425" t="s">
        <v>997</v>
      </c>
      <c r="C425" t="s">
        <v>25</v>
      </c>
      <c r="D425" t="s">
        <v>26</v>
      </c>
      <c r="E425" t="s">
        <v>27</v>
      </c>
      <c r="F425">
        <v>2015</v>
      </c>
      <c r="G425">
        <v>117</v>
      </c>
      <c r="H425" t="s">
        <v>1644</v>
      </c>
      <c r="I425">
        <v>2</v>
      </c>
      <c r="J425" t="s">
        <v>28</v>
      </c>
      <c r="K425" t="s">
        <v>1227</v>
      </c>
      <c r="L425" t="s">
        <v>31</v>
      </c>
      <c r="M425" t="s">
        <v>31</v>
      </c>
      <c r="N425" t="s">
        <v>1645</v>
      </c>
      <c r="O425" t="s">
        <v>1642</v>
      </c>
      <c r="P425" t="s">
        <v>1643</v>
      </c>
      <c r="Q425" t="s">
        <v>1591</v>
      </c>
      <c r="R425" t="s">
        <v>1622</v>
      </c>
      <c r="S425">
        <v>1</v>
      </c>
      <c r="T425" t="s">
        <v>1564</v>
      </c>
      <c r="U425" t="s">
        <v>1402</v>
      </c>
      <c r="V425" t="s">
        <v>851</v>
      </c>
      <c r="W425" t="s">
        <v>33</v>
      </c>
      <c r="X425" t="s">
        <v>44</v>
      </c>
      <c r="Y425" t="s">
        <v>118</v>
      </c>
      <c r="Z425" t="s">
        <v>1564</v>
      </c>
      <c r="AB425">
        <v>100</v>
      </c>
      <c r="AD425" t="s">
        <v>34</v>
      </c>
      <c r="AF425" t="s">
        <v>1828</v>
      </c>
      <c r="AG425" t="s">
        <v>1734</v>
      </c>
    </row>
    <row r="426" spans="1:33" hidden="1">
      <c r="A426">
        <v>643</v>
      </c>
      <c r="B426" t="s">
        <v>56</v>
      </c>
      <c r="C426" t="s">
        <v>25</v>
      </c>
      <c r="D426" t="s">
        <v>26</v>
      </c>
      <c r="E426" t="s">
        <v>27</v>
      </c>
      <c r="F426">
        <v>2016</v>
      </c>
      <c r="G426">
        <v>119</v>
      </c>
      <c r="H426" t="s">
        <v>1648</v>
      </c>
      <c r="I426">
        <v>1</v>
      </c>
      <c r="J426" t="s">
        <v>28</v>
      </c>
      <c r="K426" t="s">
        <v>58</v>
      </c>
      <c r="L426" t="s">
        <v>30</v>
      </c>
      <c r="M426" t="s">
        <v>342</v>
      </c>
      <c r="N426" t="s">
        <v>1649</v>
      </c>
      <c r="O426" t="s">
        <v>347</v>
      </c>
      <c r="P426" t="s">
        <v>414</v>
      </c>
      <c r="Q426" t="s">
        <v>71</v>
      </c>
      <c r="R426" t="s">
        <v>72</v>
      </c>
      <c r="S426">
        <v>100</v>
      </c>
      <c r="T426" t="s">
        <v>408</v>
      </c>
      <c r="U426" t="s">
        <v>66</v>
      </c>
      <c r="V426" t="s">
        <v>411</v>
      </c>
      <c r="W426" t="s">
        <v>33</v>
      </c>
      <c r="X426" t="s">
        <v>44</v>
      </c>
      <c r="Y426" t="s">
        <v>1753</v>
      </c>
      <c r="Z426" t="s">
        <v>1754</v>
      </c>
      <c r="AA426" t="s">
        <v>400</v>
      </c>
      <c r="AB426">
        <v>100</v>
      </c>
      <c r="AC426">
        <v>100</v>
      </c>
      <c r="AD426" t="s">
        <v>34</v>
      </c>
      <c r="AE426" s="40">
        <v>43220</v>
      </c>
      <c r="AF426" t="s">
        <v>1941</v>
      </c>
      <c r="AG426" t="s">
        <v>1873</v>
      </c>
    </row>
    <row r="427" spans="1:33" hidden="1">
      <c r="A427">
        <v>644</v>
      </c>
      <c r="B427" t="s">
        <v>56</v>
      </c>
      <c r="C427" t="s">
        <v>25</v>
      </c>
      <c r="D427" t="s">
        <v>26</v>
      </c>
      <c r="E427" t="s">
        <v>27</v>
      </c>
      <c r="F427">
        <v>2016</v>
      </c>
      <c r="G427">
        <v>119</v>
      </c>
      <c r="H427" t="s">
        <v>1648</v>
      </c>
      <c r="I427">
        <v>2</v>
      </c>
      <c r="J427" t="s">
        <v>28</v>
      </c>
      <c r="K427" t="s">
        <v>58</v>
      </c>
      <c r="L427" t="s">
        <v>30</v>
      </c>
      <c r="M427" t="s">
        <v>342</v>
      </c>
      <c r="N427" t="s">
        <v>1649</v>
      </c>
      <c r="O427" t="s">
        <v>344</v>
      </c>
      <c r="P427" t="s">
        <v>70</v>
      </c>
      <c r="Q427" t="s">
        <v>71</v>
      </c>
      <c r="R427" t="s">
        <v>72</v>
      </c>
      <c r="S427">
        <v>0.8</v>
      </c>
      <c r="T427" t="s">
        <v>65</v>
      </c>
      <c r="U427" t="s">
        <v>66</v>
      </c>
      <c r="V427" t="s">
        <v>73</v>
      </c>
      <c r="W427" t="s">
        <v>33</v>
      </c>
      <c r="X427" t="s">
        <v>44</v>
      </c>
      <c r="Y427" t="s">
        <v>309</v>
      </c>
      <c r="Z427" t="s">
        <v>65</v>
      </c>
      <c r="AB427">
        <v>0</v>
      </c>
      <c r="AD427" t="s">
        <v>44</v>
      </c>
      <c r="AE427" s="40">
        <v>43220</v>
      </c>
      <c r="AG427" t="s">
        <v>1924</v>
      </c>
    </row>
    <row r="428" spans="1:33" hidden="1">
      <c r="A428">
        <v>647</v>
      </c>
      <c r="B428" t="s">
        <v>997</v>
      </c>
      <c r="C428" t="s">
        <v>25</v>
      </c>
      <c r="D428" t="s">
        <v>26</v>
      </c>
      <c r="E428" t="s">
        <v>27</v>
      </c>
      <c r="F428">
        <v>2015</v>
      </c>
      <c r="G428">
        <v>117</v>
      </c>
      <c r="H428" t="s">
        <v>1657</v>
      </c>
      <c r="I428">
        <v>1</v>
      </c>
      <c r="J428" t="s">
        <v>28</v>
      </c>
      <c r="K428" t="s">
        <v>1227</v>
      </c>
      <c r="L428" t="s">
        <v>31</v>
      </c>
      <c r="M428" t="s">
        <v>31</v>
      </c>
      <c r="N428" t="s">
        <v>1650</v>
      </c>
      <c r="O428" t="s">
        <v>1651</v>
      </c>
      <c r="P428" t="s">
        <v>1652</v>
      </c>
      <c r="Q428" t="s">
        <v>1653</v>
      </c>
      <c r="R428" t="s">
        <v>1654</v>
      </c>
      <c r="S428">
        <v>1</v>
      </c>
      <c r="T428" t="s">
        <v>1564</v>
      </c>
      <c r="U428" t="s">
        <v>1402</v>
      </c>
      <c r="V428" t="s">
        <v>851</v>
      </c>
      <c r="W428" t="s">
        <v>33</v>
      </c>
      <c r="X428" t="s">
        <v>44</v>
      </c>
      <c r="Y428" t="s">
        <v>118</v>
      </c>
      <c r="Z428" t="s">
        <v>1564</v>
      </c>
      <c r="AB428">
        <v>100</v>
      </c>
      <c r="AD428" t="s">
        <v>34</v>
      </c>
      <c r="AF428" t="s">
        <v>1828</v>
      </c>
      <c r="AG428" t="s">
        <v>1734</v>
      </c>
    </row>
    <row r="429" spans="1:33" hidden="1">
      <c r="A429">
        <v>648</v>
      </c>
      <c r="B429" t="s">
        <v>997</v>
      </c>
      <c r="C429" t="s">
        <v>25</v>
      </c>
      <c r="D429" t="s">
        <v>26</v>
      </c>
      <c r="E429" t="s">
        <v>27</v>
      </c>
      <c r="F429">
        <v>2015</v>
      </c>
      <c r="G429">
        <v>117</v>
      </c>
      <c r="H429" t="s">
        <v>1657</v>
      </c>
      <c r="I429">
        <v>2</v>
      </c>
      <c r="J429" t="s">
        <v>28</v>
      </c>
      <c r="K429" t="s">
        <v>1227</v>
      </c>
      <c r="L429" t="s">
        <v>31</v>
      </c>
      <c r="M429" t="s">
        <v>31</v>
      </c>
      <c r="N429" t="s">
        <v>1650</v>
      </c>
      <c r="O429" t="s">
        <v>1655</v>
      </c>
      <c r="P429" t="s">
        <v>1656</v>
      </c>
      <c r="Q429" t="s">
        <v>1072</v>
      </c>
      <c r="R429" t="s">
        <v>1624</v>
      </c>
      <c r="S429">
        <v>1</v>
      </c>
      <c r="T429" t="s">
        <v>1564</v>
      </c>
      <c r="U429" t="s">
        <v>1402</v>
      </c>
      <c r="V429" t="s">
        <v>851</v>
      </c>
      <c r="W429" t="s">
        <v>33</v>
      </c>
      <c r="X429" t="s">
        <v>44</v>
      </c>
      <c r="Y429" t="s">
        <v>118</v>
      </c>
      <c r="Z429" t="s">
        <v>1564</v>
      </c>
      <c r="AB429">
        <v>100</v>
      </c>
      <c r="AD429" t="s">
        <v>34</v>
      </c>
      <c r="AF429" t="s">
        <v>1828</v>
      </c>
      <c r="AG429" t="s">
        <v>1734</v>
      </c>
    </row>
    <row r="430" spans="1:33" hidden="1">
      <c r="A430">
        <v>652</v>
      </c>
      <c r="B430" t="s">
        <v>997</v>
      </c>
      <c r="C430" t="s">
        <v>25</v>
      </c>
      <c r="D430" t="s">
        <v>26</v>
      </c>
      <c r="E430" t="s">
        <v>27</v>
      </c>
      <c r="F430">
        <v>2015</v>
      </c>
      <c r="G430">
        <v>117</v>
      </c>
      <c r="H430" t="s">
        <v>1665</v>
      </c>
      <c r="I430">
        <v>1</v>
      </c>
      <c r="J430" t="s">
        <v>28</v>
      </c>
      <c r="K430" t="s">
        <v>1227</v>
      </c>
      <c r="L430" t="s">
        <v>31</v>
      </c>
      <c r="M430" t="s">
        <v>31</v>
      </c>
      <c r="N430" t="s">
        <v>1658</v>
      </c>
      <c r="O430" t="s">
        <v>1659</v>
      </c>
      <c r="P430" t="s">
        <v>1660</v>
      </c>
      <c r="Q430" t="s">
        <v>1661</v>
      </c>
      <c r="R430" t="s">
        <v>1662</v>
      </c>
      <c r="S430">
        <v>1</v>
      </c>
      <c r="T430" t="s">
        <v>1564</v>
      </c>
      <c r="U430" t="s">
        <v>1402</v>
      </c>
      <c r="V430" t="s">
        <v>851</v>
      </c>
      <c r="W430" t="s">
        <v>33</v>
      </c>
      <c r="X430" t="s">
        <v>44</v>
      </c>
      <c r="Y430" t="s">
        <v>118</v>
      </c>
      <c r="Z430" t="s">
        <v>1564</v>
      </c>
      <c r="AB430">
        <v>100</v>
      </c>
      <c r="AD430" t="s">
        <v>34</v>
      </c>
      <c r="AF430" t="s">
        <v>1828</v>
      </c>
      <c r="AG430" t="s">
        <v>1734</v>
      </c>
    </row>
    <row r="431" spans="1:33" hidden="1">
      <c r="A431">
        <v>653</v>
      </c>
      <c r="B431" t="s">
        <v>997</v>
      </c>
      <c r="C431" t="s">
        <v>25</v>
      </c>
      <c r="D431" t="s">
        <v>26</v>
      </c>
      <c r="E431" t="s">
        <v>27</v>
      </c>
      <c r="F431">
        <v>2015</v>
      </c>
      <c r="G431">
        <v>117</v>
      </c>
      <c r="H431" t="s">
        <v>1665</v>
      </c>
      <c r="I431">
        <v>2</v>
      </c>
      <c r="J431" t="s">
        <v>28</v>
      </c>
      <c r="K431" t="s">
        <v>1227</v>
      </c>
      <c r="L431" t="s">
        <v>31</v>
      </c>
      <c r="M431" t="s">
        <v>31</v>
      </c>
      <c r="N431" t="s">
        <v>1658</v>
      </c>
      <c r="O431" t="s">
        <v>1659</v>
      </c>
      <c r="P431" t="s">
        <v>1663</v>
      </c>
      <c r="Q431" t="s">
        <v>1072</v>
      </c>
      <c r="R431" t="s">
        <v>1624</v>
      </c>
      <c r="S431">
        <v>1</v>
      </c>
      <c r="T431" t="s">
        <v>1564</v>
      </c>
      <c r="U431" t="s">
        <v>1402</v>
      </c>
      <c r="V431" t="s">
        <v>851</v>
      </c>
      <c r="W431" t="s">
        <v>33</v>
      </c>
      <c r="X431" t="s">
        <v>44</v>
      </c>
      <c r="Y431" t="s">
        <v>118</v>
      </c>
      <c r="Z431" t="s">
        <v>1564</v>
      </c>
      <c r="AB431">
        <v>100</v>
      </c>
      <c r="AD431" t="s">
        <v>34</v>
      </c>
      <c r="AF431" t="s">
        <v>1828</v>
      </c>
      <c r="AG431" t="s">
        <v>1734</v>
      </c>
    </row>
    <row r="432" spans="1:33" hidden="1">
      <c r="A432">
        <v>654</v>
      </c>
      <c r="B432" t="s">
        <v>997</v>
      </c>
      <c r="C432" t="s">
        <v>25</v>
      </c>
      <c r="D432" t="s">
        <v>26</v>
      </c>
      <c r="E432" t="s">
        <v>27</v>
      </c>
      <c r="F432">
        <v>2015</v>
      </c>
      <c r="G432">
        <v>117</v>
      </c>
      <c r="H432" t="s">
        <v>1665</v>
      </c>
      <c r="I432">
        <v>3</v>
      </c>
      <c r="J432" t="s">
        <v>28</v>
      </c>
      <c r="K432" t="s">
        <v>1227</v>
      </c>
      <c r="L432" t="s">
        <v>31</v>
      </c>
      <c r="M432" t="s">
        <v>31</v>
      </c>
      <c r="N432" t="s">
        <v>1658</v>
      </c>
      <c r="O432" t="s">
        <v>1659</v>
      </c>
      <c r="P432" t="s">
        <v>1664</v>
      </c>
      <c r="Q432" t="s">
        <v>276</v>
      </c>
      <c r="R432" t="s">
        <v>276</v>
      </c>
      <c r="S432">
        <v>1</v>
      </c>
      <c r="T432" t="s">
        <v>118</v>
      </c>
      <c r="U432" t="s">
        <v>1402</v>
      </c>
      <c r="V432" t="s">
        <v>851</v>
      </c>
      <c r="W432" t="s">
        <v>33</v>
      </c>
      <c r="X432" t="s">
        <v>44</v>
      </c>
      <c r="Y432" t="s">
        <v>118</v>
      </c>
      <c r="Z432" t="s">
        <v>118</v>
      </c>
      <c r="AB432">
        <v>100</v>
      </c>
      <c r="AD432" t="s">
        <v>34</v>
      </c>
      <c r="AF432" t="s">
        <v>1828</v>
      </c>
      <c r="AG432" t="s">
        <v>1734</v>
      </c>
    </row>
    <row r="433" spans="1:33" hidden="1">
      <c r="A433">
        <v>658</v>
      </c>
      <c r="B433" t="s">
        <v>997</v>
      </c>
      <c r="C433" t="s">
        <v>25</v>
      </c>
      <c r="D433" t="s">
        <v>26</v>
      </c>
      <c r="E433" t="s">
        <v>27</v>
      </c>
      <c r="F433">
        <v>2015</v>
      </c>
      <c r="G433">
        <v>117</v>
      </c>
      <c r="H433" t="s">
        <v>1667</v>
      </c>
      <c r="I433">
        <v>1</v>
      </c>
      <c r="J433" t="s">
        <v>28</v>
      </c>
      <c r="K433" t="s">
        <v>1227</v>
      </c>
      <c r="L433" t="s">
        <v>31</v>
      </c>
      <c r="M433" t="s">
        <v>31</v>
      </c>
      <c r="N433" t="s">
        <v>1668</v>
      </c>
      <c r="O433" t="s">
        <v>1669</v>
      </c>
      <c r="P433" t="s">
        <v>1666</v>
      </c>
      <c r="Q433" t="s">
        <v>1591</v>
      </c>
      <c r="R433" t="s">
        <v>1622</v>
      </c>
      <c r="S433">
        <v>1</v>
      </c>
      <c r="T433" t="s">
        <v>1564</v>
      </c>
      <c r="U433" t="s">
        <v>1402</v>
      </c>
      <c r="V433" t="s">
        <v>851</v>
      </c>
      <c r="W433" t="s">
        <v>33</v>
      </c>
      <c r="X433" t="s">
        <v>44</v>
      </c>
      <c r="Y433" t="s">
        <v>118</v>
      </c>
      <c r="Z433" t="s">
        <v>1564</v>
      </c>
      <c r="AB433">
        <v>100</v>
      </c>
      <c r="AD433" t="s">
        <v>34</v>
      </c>
      <c r="AF433" t="s">
        <v>1828</v>
      </c>
      <c r="AG433" t="s">
        <v>1734</v>
      </c>
    </row>
    <row r="434" spans="1:33" hidden="1">
      <c r="A434">
        <v>659</v>
      </c>
      <c r="B434" t="s">
        <v>997</v>
      </c>
      <c r="C434" t="s">
        <v>25</v>
      </c>
      <c r="D434" t="s">
        <v>26</v>
      </c>
      <c r="E434" t="s">
        <v>27</v>
      </c>
      <c r="F434">
        <v>2015</v>
      </c>
      <c r="G434">
        <v>117</v>
      </c>
      <c r="H434" t="s">
        <v>1667</v>
      </c>
      <c r="I434">
        <v>2</v>
      </c>
      <c r="J434" t="s">
        <v>28</v>
      </c>
      <c r="K434" t="s">
        <v>1227</v>
      </c>
      <c r="L434" t="s">
        <v>31</v>
      </c>
      <c r="M434" t="s">
        <v>31</v>
      </c>
      <c r="N434" t="s">
        <v>1668</v>
      </c>
      <c r="O434" t="s">
        <v>1670</v>
      </c>
      <c r="P434" t="s">
        <v>1663</v>
      </c>
      <c r="Q434" t="s">
        <v>1072</v>
      </c>
      <c r="R434" t="s">
        <v>1624</v>
      </c>
      <c r="S434">
        <v>1</v>
      </c>
      <c r="T434" t="s">
        <v>1564</v>
      </c>
      <c r="U434" t="s">
        <v>1402</v>
      </c>
      <c r="V434" t="s">
        <v>851</v>
      </c>
      <c r="W434" t="s">
        <v>33</v>
      </c>
      <c r="X434" t="s">
        <v>44</v>
      </c>
      <c r="Y434" t="s">
        <v>118</v>
      </c>
      <c r="Z434" t="s">
        <v>1564</v>
      </c>
      <c r="AB434">
        <v>100</v>
      </c>
      <c r="AD434" t="s">
        <v>34</v>
      </c>
      <c r="AF434" t="s">
        <v>1828</v>
      </c>
      <c r="AG434" t="s">
        <v>1734</v>
      </c>
    </row>
    <row r="435" spans="1:33" hidden="1">
      <c r="A435">
        <v>660</v>
      </c>
      <c r="B435" t="s">
        <v>997</v>
      </c>
      <c r="C435" t="s">
        <v>25</v>
      </c>
      <c r="D435" t="s">
        <v>26</v>
      </c>
      <c r="E435" t="s">
        <v>27</v>
      </c>
      <c r="F435">
        <v>2015</v>
      </c>
      <c r="G435">
        <v>117</v>
      </c>
      <c r="H435" t="s">
        <v>1667</v>
      </c>
      <c r="I435">
        <v>3</v>
      </c>
      <c r="J435" t="s">
        <v>28</v>
      </c>
      <c r="K435" t="s">
        <v>1227</v>
      </c>
      <c r="L435" t="s">
        <v>31</v>
      </c>
      <c r="M435" t="s">
        <v>31</v>
      </c>
      <c r="N435" t="s">
        <v>1668</v>
      </c>
      <c r="O435" t="s">
        <v>1671</v>
      </c>
      <c r="P435" t="s">
        <v>1664</v>
      </c>
      <c r="Q435" t="s">
        <v>276</v>
      </c>
      <c r="R435" t="s">
        <v>276</v>
      </c>
      <c r="S435">
        <v>1</v>
      </c>
      <c r="T435" t="s">
        <v>118</v>
      </c>
      <c r="U435" t="s">
        <v>1402</v>
      </c>
      <c r="V435" t="s">
        <v>851</v>
      </c>
      <c r="W435" t="s">
        <v>33</v>
      </c>
      <c r="X435" t="s">
        <v>44</v>
      </c>
      <c r="Y435" t="s">
        <v>118</v>
      </c>
      <c r="Z435" t="s">
        <v>118</v>
      </c>
      <c r="AB435">
        <v>100</v>
      </c>
      <c r="AD435" t="s">
        <v>34</v>
      </c>
      <c r="AF435" t="s">
        <v>1828</v>
      </c>
      <c r="AG435" t="s">
        <v>1734</v>
      </c>
    </row>
    <row r="436" spans="1:33" hidden="1">
      <c r="A436">
        <v>662</v>
      </c>
      <c r="B436" t="s">
        <v>1404</v>
      </c>
      <c r="C436" t="s">
        <v>25</v>
      </c>
      <c r="D436" t="s">
        <v>26</v>
      </c>
      <c r="E436" t="s">
        <v>27</v>
      </c>
      <c r="F436">
        <v>2016</v>
      </c>
      <c r="G436">
        <v>115</v>
      </c>
      <c r="H436" t="s">
        <v>1672</v>
      </c>
      <c r="I436">
        <v>1</v>
      </c>
      <c r="J436" t="s">
        <v>28</v>
      </c>
      <c r="K436" t="s">
        <v>1227</v>
      </c>
      <c r="L436" t="s">
        <v>30</v>
      </c>
      <c r="M436" t="s">
        <v>342</v>
      </c>
      <c r="N436" t="s">
        <v>1673</v>
      </c>
      <c r="O436" t="s">
        <v>69</v>
      </c>
      <c r="P436" t="s">
        <v>1674</v>
      </c>
      <c r="Q436" t="s">
        <v>1675</v>
      </c>
      <c r="R436" t="s">
        <v>1676</v>
      </c>
      <c r="S436">
        <v>1</v>
      </c>
      <c r="T436" t="s">
        <v>281</v>
      </c>
      <c r="U436" t="s">
        <v>1408</v>
      </c>
      <c r="V436" t="s">
        <v>73</v>
      </c>
      <c r="W436" t="s">
        <v>33</v>
      </c>
      <c r="X436" t="s">
        <v>44</v>
      </c>
      <c r="Y436" t="s">
        <v>1753</v>
      </c>
      <c r="Z436" t="s">
        <v>1770</v>
      </c>
      <c r="AA436" t="s">
        <v>1771</v>
      </c>
      <c r="AB436">
        <v>0</v>
      </c>
      <c r="AC436">
        <v>0</v>
      </c>
      <c r="AD436" t="s">
        <v>68</v>
      </c>
      <c r="AE436" s="40">
        <v>43220</v>
      </c>
      <c r="AF436" t="s">
        <v>1941</v>
      </c>
      <c r="AG436" t="s">
        <v>1895</v>
      </c>
    </row>
    <row r="437" spans="1:33" hidden="1">
      <c r="A437">
        <v>663</v>
      </c>
      <c r="B437" t="s">
        <v>1404</v>
      </c>
      <c r="C437" t="s">
        <v>25</v>
      </c>
      <c r="D437" t="s">
        <v>26</v>
      </c>
      <c r="E437" t="s">
        <v>27</v>
      </c>
      <c r="F437">
        <v>2016</v>
      </c>
      <c r="G437">
        <v>115</v>
      </c>
      <c r="H437" t="s">
        <v>1672</v>
      </c>
      <c r="I437">
        <v>2</v>
      </c>
      <c r="J437" t="s">
        <v>28</v>
      </c>
      <c r="K437" t="s">
        <v>1227</v>
      </c>
      <c r="L437" t="s">
        <v>30</v>
      </c>
      <c r="M437" t="s">
        <v>342</v>
      </c>
      <c r="N437" t="s">
        <v>1673</v>
      </c>
      <c r="O437" t="s">
        <v>1677</v>
      </c>
      <c r="P437" t="s">
        <v>1678</v>
      </c>
      <c r="Q437" t="s">
        <v>1679</v>
      </c>
      <c r="R437" t="s">
        <v>1680</v>
      </c>
      <c r="S437">
        <v>1</v>
      </c>
      <c r="T437" t="s">
        <v>281</v>
      </c>
      <c r="U437" t="s">
        <v>1408</v>
      </c>
      <c r="V437" t="s">
        <v>73</v>
      </c>
      <c r="W437" t="s">
        <v>33</v>
      </c>
      <c r="X437" t="s">
        <v>44</v>
      </c>
      <c r="Y437" t="s">
        <v>1753</v>
      </c>
      <c r="Z437" t="s">
        <v>1770</v>
      </c>
      <c r="AA437" t="s">
        <v>1771</v>
      </c>
      <c r="AB437">
        <v>100</v>
      </c>
      <c r="AC437">
        <v>100</v>
      </c>
      <c r="AD437" t="s">
        <v>34</v>
      </c>
      <c r="AE437" s="40">
        <v>43100</v>
      </c>
      <c r="AF437" t="s">
        <v>1943</v>
      </c>
      <c r="AG437" t="s">
        <v>1820</v>
      </c>
    </row>
    <row r="438" spans="1:33" hidden="1">
      <c r="A438">
        <v>664</v>
      </c>
      <c r="B438" t="s">
        <v>1404</v>
      </c>
      <c r="C438" t="s">
        <v>25</v>
      </c>
      <c r="D438" t="s">
        <v>26</v>
      </c>
      <c r="E438" t="s">
        <v>27</v>
      </c>
      <c r="F438">
        <v>2016</v>
      </c>
      <c r="G438">
        <v>115</v>
      </c>
      <c r="H438" t="s">
        <v>1672</v>
      </c>
      <c r="I438">
        <v>3</v>
      </c>
      <c r="J438" t="s">
        <v>28</v>
      </c>
      <c r="K438" t="s">
        <v>1227</v>
      </c>
      <c r="L438" t="s">
        <v>30</v>
      </c>
      <c r="M438" t="s">
        <v>342</v>
      </c>
      <c r="N438" t="s">
        <v>1673</v>
      </c>
      <c r="O438" t="s">
        <v>1681</v>
      </c>
      <c r="P438" t="s">
        <v>70</v>
      </c>
      <c r="Q438" t="s">
        <v>1682</v>
      </c>
      <c r="R438" t="s">
        <v>1683</v>
      </c>
      <c r="S438">
        <v>80</v>
      </c>
      <c r="T438" t="s">
        <v>1684</v>
      </c>
      <c r="U438" t="s">
        <v>1408</v>
      </c>
      <c r="V438" t="s">
        <v>73</v>
      </c>
      <c r="W438" t="s">
        <v>33</v>
      </c>
      <c r="X438" t="s">
        <v>44</v>
      </c>
      <c r="Y438" t="s">
        <v>1753</v>
      </c>
      <c r="Z438" t="s">
        <v>1819</v>
      </c>
      <c r="AA438" t="s">
        <v>309</v>
      </c>
      <c r="AB438">
        <v>100</v>
      </c>
      <c r="AC438">
        <v>100</v>
      </c>
      <c r="AD438" t="s">
        <v>34</v>
      </c>
      <c r="AE438" s="40">
        <v>43220</v>
      </c>
      <c r="AF438" t="s">
        <v>1941</v>
      </c>
      <c r="AG438" t="s">
        <v>1877</v>
      </c>
    </row>
    <row r="439" spans="1:33" hidden="1">
      <c r="A439">
        <v>666</v>
      </c>
      <c r="B439" t="s">
        <v>1404</v>
      </c>
      <c r="C439" t="s">
        <v>25</v>
      </c>
      <c r="D439" t="s">
        <v>26</v>
      </c>
      <c r="E439" t="s">
        <v>27</v>
      </c>
      <c r="F439">
        <v>2016</v>
      </c>
      <c r="G439">
        <v>115</v>
      </c>
      <c r="H439" t="s">
        <v>1685</v>
      </c>
      <c r="I439">
        <v>1</v>
      </c>
      <c r="J439" t="s">
        <v>28</v>
      </c>
      <c r="K439" t="s">
        <v>1227</v>
      </c>
      <c r="L439" t="s">
        <v>30</v>
      </c>
      <c r="M439" t="s">
        <v>342</v>
      </c>
      <c r="N439" t="s">
        <v>1686</v>
      </c>
      <c r="O439" t="s">
        <v>943</v>
      </c>
      <c r="P439" t="s">
        <v>944</v>
      </c>
      <c r="Q439" t="s">
        <v>1687</v>
      </c>
      <c r="R439" t="s">
        <v>945</v>
      </c>
      <c r="S439">
        <v>1</v>
      </c>
      <c r="T439" t="s">
        <v>388</v>
      </c>
      <c r="U439" t="s">
        <v>1408</v>
      </c>
      <c r="V439" t="s">
        <v>73</v>
      </c>
      <c r="W439" t="s">
        <v>33</v>
      </c>
      <c r="X439" t="s">
        <v>44</v>
      </c>
      <c r="Y439" t="s">
        <v>1753</v>
      </c>
      <c r="Z439" t="s">
        <v>388</v>
      </c>
      <c r="AA439" t="s">
        <v>1778</v>
      </c>
      <c r="AB439">
        <v>100</v>
      </c>
      <c r="AC439">
        <v>100</v>
      </c>
      <c r="AD439" t="s">
        <v>34</v>
      </c>
      <c r="AE439" s="40">
        <v>43132</v>
      </c>
      <c r="AF439" t="s">
        <v>1941</v>
      </c>
      <c r="AG439" t="s">
        <v>1821</v>
      </c>
    </row>
    <row r="440" spans="1:33" hidden="1">
      <c r="A440">
        <v>667</v>
      </c>
      <c r="B440" t="s">
        <v>1404</v>
      </c>
      <c r="C440" t="s">
        <v>25</v>
      </c>
      <c r="D440" t="s">
        <v>26</v>
      </c>
      <c r="E440" t="s">
        <v>27</v>
      </c>
      <c r="F440">
        <v>2016</v>
      </c>
      <c r="G440">
        <v>115</v>
      </c>
      <c r="H440" t="s">
        <v>1685</v>
      </c>
      <c r="I440">
        <v>2</v>
      </c>
      <c r="J440" t="s">
        <v>28</v>
      </c>
      <c r="K440" t="s">
        <v>1227</v>
      </c>
      <c r="L440" t="s">
        <v>30</v>
      </c>
      <c r="M440" t="s">
        <v>342</v>
      </c>
      <c r="N440" t="s">
        <v>1686</v>
      </c>
      <c r="O440" t="s">
        <v>943</v>
      </c>
      <c r="P440" t="s">
        <v>946</v>
      </c>
      <c r="Q440" t="s">
        <v>1688</v>
      </c>
      <c r="R440" t="s">
        <v>1689</v>
      </c>
      <c r="S440">
        <v>1</v>
      </c>
      <c r="T440" t="s">
        <v>388</v>
      </c>
      <c r="U440" t="s">
        <v>1408</v>
      </c>
      <c r="V440" t="s">
        <v>73</v>
      </c>
      <c r="W440" t="s">
        <v>33</v>
      </c>
      <c r="X440" t="s">
        <v>44</v>
      </c>
      <c r="Y440" t="s">
        <v>1753</v>
      </c>
      <c r="Z440" t="s">
        <v>388</v>
      </c>
      <c r="AA440" t="s">
        <v>1778</v>
      </c>
      <c r="AB440">
        <v>100</v>
      </c>
      <c r="AC440">
        <v>100</v>
      </c>
      <c r="AD440" t="s">
        <v>34</v>
      </c>
      <c r="AE440" s="40">
        <v>43132</v>
      </c>
      <c r="AF440" t="s">
        <v>1941</v>
      </c>
      <c r="AG440" t="s">
        <v>1822</v>
      </c>
    </row>
    <row r="441" spans="1:33" hidden="1">
      <c r="A441">
        <v>668</v>
      </c>
      <c r="B441" t="s">
        <v>1404</v>
      </c>
      <c r="C441" t="s">
        <v>25</v>
      </c>
      <c r="D441" t="s">
        <v>26</v>
      </c>
      <c r="E441" t="s">
        <v>27</v>
      </c>
      <c r="F441">
        <v>2016</v>
      </c>
      <c r="G441">
        <v>115</v>
      </c>
      <c r="H441" t="s">
        <v>1685</v>
      </c>
      <c r="I441">
        <v>3</v>
      </c>
      <c r="J441" t="s">
        <v>28</v>
      </c>
      <c r="K441" t="s">
        <v>1227</v>
      </c>
      <c r="L441" t="s">
        <v>30</v>
      </c>
      <c r="M441" t="s">
        <v>342</v>
      </c>
      <c r="N441" t="s">
        <v>1686</v>
      </c>
      <c r="O441" t="s">
        <v>943</v>
      </c>
      <c r="P441" t="s">
        <v>1690</v>
      </c>
      <c r="Q441" t="s">
        <v>1691</v>
      </c>
      <c r="R441" t="s">
        <v>1692</v>
      </c>
      <c r="S441">
        <v>1</v>
      </c>
      <c r="T441" t="s">
        <v>388</v>
      </c>
      <c r="U441" t="s">
        <v>1408</v>
      </c>
      <c r="V441" t="s">
        <v>73</v>
      </c>
      <c r="W441" t="s">
        <v>33</v>
      </c>
      <c r="X441" t="s">
        <v>44</v>
      </c>
      <c r="Y441" t="s">
        <v>1753</v>
      </c>
      <c r="Z441" t="s">
        <v>388</v>
      </c>
      <c r="AA441" t="s">
        <v>1778</v>
      </c>
      <c r="AB441">
        <v>100</v>
      </c>
      <c r="AC441">
        <v>100</v>
      </c>
      <c r="AD441" t="s">
        <v>34</v>
      </c>
      <c r="AE441" s="40">
        <v>43132</v>
      </c>
      <c r="AF441" t="s">
        <v>1941</v>
      </c>
      <c r="AG441" t="s">
        <v>1823</v>
      </c>
    </row>
    <row r="442" spans="1:33" hidden="1">
      <c r="A442">
        <v>669</v>
      </c>
      <c r="B442" t="s">
        <v>1404</v>
      </c>
      <c r="C442" t="s">
        <v>25</v>
      </c>
      <c r="D442" t="s">
        <v>26</v>
      </c>
      <c r="E442" t="s">
        <v>27</v>
      </c>
      <c r="F442">
        <v>2016</v>
      </c>
      <c r="G442">
        <v>115</v>
      </c>
      <c r="H442" t="s">
        <v>1693</v>
      </c>
      <c r="I442">
        <v>1</v>
      </c>
      <c r="J442" t="s">
        <v>28</v>
      </c>
      <c r="K442" t="s">
        <v>1227</v>
      </c>
      <c r="L442" t="s">
        <v>30</v>
      </c>
      <c r="M442" t="s">
        <v>342</v>
      </c>
      <c r="N442" t="s">
        <v>1694</v>
      </c>
      <c r="O442" t="s">
        <v>943</v>
      </c>
      <c r="P442" t="s">
        <v>944</v>
      </c>
      <c r="Q442" t="s">
        <v>1687</v>
      </c>
      <c r="R442" t="s">
        <v>945</v>
      </c>
      <c r="S442">
        <v>1</v>
      </c>
      <c r="T442" t="s">
        <v>388</v>
      </c>
      <c r="U442" t="s">
        <v>1408</v>
      </c>
      <c r="V442" t="s">
        <v>73</v>
      </c>
      <c r="W442" t="s">
        <v>33</v>
      </c>
      <c r="X442" t="s">
        <v>44</v>
      </c>
      <c r="Y442" t="s">
        <v>1753</v>
      </c>
      <c r="Z442" t="s">
        <v>388</v>
      </c>
      <c r="AA442" t="s">
        <v>1778</v>
      </c>
      <c r="AB442">
        <v>100</v>
      </c>
      <c r="AC442">
        <v>100</v>
      </c>
      <c r="AD442" t="s">
        <v>34</v>
      </c>
      <c r="AE442" s="40">
        <v>43132</v>
      </c>
      <c r="AF442" t="s">
        <v>1941</v>
      </c>
      <c r="AG442" t="s">
        <v>1821</v>
      </c>
    </row>
    <row r="443" spans="1:33" hidden="1">
      <c r="A443">
        <v>670</v>
      </c>
      <c r="B443" t="s">
        <v>1404</v>
      </c>
      <c r="C443" t="s">
        <v>25</v>
      </c>
      <c r="D443" t="s">
        <v>26</v>
      </c>
      <c r="E443" t="s">
        <v>27</v>
      </c>
      <c r="F443">
        <v>2016</v>
      </c>
      <c r="G443">
        <v>115</v>
      </c>
      <c r="H443" t="s">
        <v>1693</v>
      </c>
      <c r="I443">
        <v>2</v>
      </c>
      <c r="J443" t="s">
        <v>28</v>
      </c>
      <c r="K443" t="s">
        <v>1227</v>
      </c>
      <c r="L443" t="s">
        <v>30</v>
      </c>
      <c r="M443" t="s">
        <v>342</v>
      </c>
      <c r="N443" t="s">
        <v>1694</v>
      </c>
      <c r="O443" t="s">
        <v>943</v>
      </c>
      <c r="P443" t="s">
        <v>946</v>
      </c>
      <c r="Q443" t="s">
        <v>1688</v>
      </c>
      <c r="R443" t="s">
        <v>1689</v>
      </c>
      <c r="S443">
        <v>1</v>
      </c>
      <c r="T443" t="s">
        <v>388</v>
      </c>
      <c r="U443" t="s">
        <v>1408</v>
      </c>
      <c r="V443" t="s">
        <v>73</v>
      </c>
      <c r="W443" t="s">
        <v>33</v>
      </c>
      <c r="X443" t="s">
        <v>44</v>
      </c>
      <c r="Y443" t="s">
        <v>1753</v>
      </c>
      <c r="Z443" t="s">
        <v>388</v>
      </c>
      <c r="AA443" t="s">
        <v>1778</v>
      </c>
      <c r="AB443">
        <v>100</v>
      </c>
      <c r="AC443">
        <v>100</v>
      </c>
      <c r="AD443" t="s">
        <v>34</v>
      </c>
      <c r="AE443" s="40">
        <v>43132</v>
      </c>
      <c r="AF443" t="s">
        <v>1941</v>
      </c>
      <c r="AG443" t="s">
        <v>1822</v>
      </c>
    </row>
    <row r="444" spans="1:33" hidden="1">
      <c r="A444">
        <v>671</v>
      </c>
      <c r="B444" t="s">
        <v>1404</v>
      </c>
      <c r="C444" t="s">
        <v>25</v>
      </c>
      <c r="D444" t="s">
        <v>26</v>
      </c>
      <c r="E444" t="s">
        <v>27</v>
      </c>
      <c r="F444">
        <v>2016</v>
      </c>
      <c r="G444">
        <v>115</v>
      </c>
      <c r="H444" t="s">
        <v>1693</v>
      </c>
      <c r="I444">
        <v>3</v>
      </c>
      <c r="J444" t="s">
        <v>28</v>
      </c>
      <c r="K444" t="s">
        <v>1227</v>
      </c>
      <c r="L444" t="s">
        <v>30</v>
      </c>
      <c r="M444" t="s">
        <v>342</v>
      </c>
      <c r="N444" t="s">
        <v>1694</v>
      </c>
      <c r="O444" t="s">
        <v>943</v>
      </c>
      <c r="P444" t="s">
        <v>1690</v>
      </c>
      <c r="Q444" t="s">
        <v>1691</v>
      </c>
      <c r="R444" t="s">
        <v>1692</v>
      </c>
      <c r="S444">
        <v>1</v>
      </c>
      <c r="T444" t="s">
        <v>388</v>
      </c>
      <c r="U444" t="s">
        <v>1408</v>
      </c>
      <c r="V444" t="s">
        <v>73</v>
      </c>
      <c r="W444" t="s">
        <v>33</v>
      </c>
      <c r="X444" t="s">
        <v>44</v>
      </c>
      <c r="Y444" t="s">
        <v>1753</v>
      </c>
      <c r="Z444" t="s">
        <v>388</v>
      </c>
      <c r="AA444" t="s">
        <v>1778</v>
      </c>
      <c r="AB444">
        <v>100</v>
      </c>
      <c r="AC444">
        <v>100</v>
      </c>
      <c r="AD444" t="s">
        <v>34</v>
      </c>
      <c r="AE444" s="40">
        <v>43132</v>
      </c>
      <c r="AF444" t="s">
        <v>1941</v>
      </c>
      <c r="AG444" t="s">
        <v>1823</v>
      </c>
    </row>
    <row r="445" spans="1:33" hidden="1">
      <c r="A445">
        <v>672</v>
      </c>
      <c r="B445" t="s">
        <v>1404</v>
      </c>
      <c r="C445" t="s">
        <v>25</v>
      </c>
      <c r="D445" t="s">
        <v>26</v>
      </c>
      <c r="E445" t="s">
        <v>27</v>
      </c>
      <c r="F445">
        <v>2016</v>
      </c>
      <c r="G445">
        <v>115</v>
      </c>
      <c r="H445" t="s">
        <v>1695</v>
      </c>
      <c r="I445">
        <v>1</v>
      </c>
      <c r="J445" t="s">
        <v>28</v>
      </c>
      <c r="K445" t="s">
        <v>1227</v>
      </c>
      <c r="L445" t="s">
        <v>30</v>
      </c>
      <c r="M445" t="s">
        <v>342</v>
      </c>
      <c r="N445" t="s">
        <v>1696</v>
      </c>
      <c r="O445" t="s">
        <v>943</v>
      </c>
      <c r="P445" t="s">
        <v>944</v>
      </c>
      <c r="Q445" t="s">
        <v>1687</v>
      </c>
      <c r="R445" t="s">
        <v>945</v>
      </c>
      <c r="S445">
        <v>1</v>
      </c>
      <c r="T445" t="s">
        <v>388</v>
      </c>
      <c r="U445" t="s">
        <v>1408</v>
      </c>
      <c r="V445" t="s">
        <v>73</v>
      </c>
      <c r="W445" t="s">
        <v>33</v>
      </c>
      <c r="X445" t="s">
        <v>44</v>
      </c>
      <c r="Y445" t="s">
        <v>1753</v>
      </c>
      <c r="Z445" t="s">
        <v>388</v>
      </c>
      <c r="AA445" t="s">
        <v>1778</v>
      </c>
      <c r="AB445">
        <v>100</v>
      </c>
      <c r="AC445">
        <v>100</v>
      </c>
      <c r="AD445" t="s">
        <v>34</v>
      </c>
      <c r="AE445" s="40">
        <v>43132</v>
      </c>
      <c r="AF445" t="s">
        <v>1941</v>
      </c>
      <c r="AG445" t="s">
        <v>1952</v>
      </c>
    </row>
    <row r="446" spans="1:33" hidden="1">
      <c r="A446">
        <v>673</v>
      </c>
      <c r="B446" t="s">
        <v>1404</v>
      </c>
      <c r="C446" t="s">
        <v>25</v>
      </c>
      <c r="D446" t="s">
        <v>26</v>
      </c>
      <c r="E446" t="s">
        <v>27</v>
      </c>
      <c r="F446">
        <v>2016</v>
      </c>
      <c r="G446">
        <v>115</v>
      </c>
      <c r="H446" t="s">
        <v>1695</v>
      </c>
      <c r="I446">
        <v>2</v>
      </c>
      <c r="J446" t="s">
        <v>28</v>
      </c>
      <c r="K446" t="s">
        <v>1227</v>
      </c>
      <c r="L446" t="s">
        <v>30</v>
      </c>
      <c r="M446" t="s">
        <v>342</v>
      </c>
      <c r="N446" t="s">
        <v>1696</v>
      </c>
      <c r="O446" t="s">
        <v>943</v>
      </c>
      <c r="P446" t="s">
        <v>946</v>
      </c>
      <c r="Q446" t="s">
        <v>1688</v>
      </c>
      <c r="R446" t="s">
        <v>1689</v>
      </c>
      <c r="S446">
        <v>1</v>
      </c>
      <c r="T446" t="s">
        <v>388</v>
      </c>
      <c r="U446" t="s">
        <v>1408</v>
      </c>
      <c r="V446" t="s">
        <v>73</v>
      </c>
      <c r="W446" t="s">
        <v>33</v>
      </c>
      <c r="X446" t="s">
        <v>44</v>
      </c>
      <c r="Y446" t="s">
        <v>1753</v>
      </c>
      <c r="Z446" t="s">
        <v>388</v>
      </c>
      <c r="AA446" t="s">
        <v>1778</v>
      </c>
      <c r="AB446">
        <v>100</v>
      </c>
      <c r="AC446">
        <v>100</v>
      </c>
      <c r="AD446" t="s">
        <v>34</v>
      </c>
      <c r="AE446" s="40">
        <v>43132</v>
      </c>
      <c r="AF446" t="s">
        <v>1941</v>
      </c>
      <c r="AG446" t="s">
        <v>1822</v>
      </c>
    </row>
    <row r="447" spans="1:33" hidden="1">
      <c r="A447">
        <v>674</v>
      </c>
      <c r="B447" t="s">
        <v>1404</v>
      </c>
      <c r="C447" t="s">
        <v>25</v>
      </c>
      <c r="D447" t="s">
        <v>26</v>
      </c>
      <c r="E447" t="s">
        <v>27</v>
      </c>
      <c r="F447">
        <v>2016</v>
      </c>
      <c r="G447">
        <v>115</v>
      </c>
      <c r="H447" t="s">
        <v>1695</v>
      </c>
      <c r="I447">
        <v>3</v>
      </c>
      <c r="J447" t="s">
        <v>28</v>
      </c>
      <c r="K447" t="s">
        <v>1227</v>
      </c>
      <c r="L447" t="s">
        <v>30</v>
      </c>
      <c r="M447" t="s">
        <v>342</v>
      </c>
      <c r="N447" t="s">
        <v>1696</v>
      </c>
      <c r="O447" t="s">
        <v>943</v>
      </c>
      <c r="P447" t="s">
        <v>1690</v>
      </c>
      <c r="Q447" t="s">
        <v>1691</v>
      </c>
      <c r="R447" t="s">
        <v>1692</v>
      </c>
      <c r="S447">
        <v>1</v>
      </c>
      <c r="T447" t="s">
        <v>388</v>
      </c>
      <c r="U447" t="s">
        <v>1408</v>
      </c>
      <c r="V447" t="s">
        <v>73</v>
      </c>
      <c r="W447" t="s">
        <v>33</v>
      </c>
      <c r="X447" t="s">
        <v>44</v>
      </c>
      <c r="Y447" t="s">
        <v>1753</v>
      </c>
      <c r="Z447" t="s">
        <v>388</v>
      </c>
      <c r="AA447" t="s">
        <v>1778</v>
      </c>
      <c r="AB447">
        <v>100</v>
      </c>
      <c r="AC447">
        <v>100</v>
      </c>
      <c r="AD447" t="s">
        <v>34</v>
      </c>
      <c r="AE447" s="40">
        <v>43132</v>
      </c>
      <c r="AF447" t="s">
        <v>1941</v>
      </c>
      <c r="AG447" t="s">
        <v>1823</v>
      </c>
    </row>
    <row r="448" spans="1:33" hidden="1">
      <c r="A448">
        <v>675</v>
      </c>
      <c r="B448" t="s">
        <v>1404</v>
      </c>
      <c r="C448" t="s">
        <v>25</v>
      </c>
      <c r="D448" t="s">
        <v>26</v>
      </c>
      <c r="E448" t="s">
        <v>27</v>
      </c>
      <c r="F448">
        <v>2016</v>
      </c>
      <c r="G448">
        <v>115</v>
      </c>
      <c r="H448" t="s">
        <v>1697</v>
      </c>
      <c r="I448">
        <v>1</v>
      </c>
      <c r="J448" t="s">
        <v>28</v>
      </c>
      <c r="K448" t="s">
        <v>1227</v>
      </c>
      <c r="L448" t="s">
        <v>30</v>
      </c>
      <c r="M448" t="s">
        <v>342</v>
      </c>
      <c r="N448" t="s">
        <v>1698</v>
      </c>
      <c r="O448" t="s">
        <v>943</v>
      </c>
      <c r="P448" t="s">
        <v>944</v>
      </c>
      <c r="Q448" t="s">
        <v>1687</v>
      </c>
      <c r="R448" t="s">
        <v>945</v>
      </c>
      <c r="S448">
        <v>1</v>
      </c>
      <c r="T448" t="s">
        <v>388</v>
      </c>
      <c r="U448" t="s">
        <v>1408</v>
      </c>
      <c r="V448" t="s">
        <v>73</v>
      </c>
      <c r="W448" t="s">
        <v>33</v>
      </c>
      <c r="X448" t="s">
        <v>44</v>
      </c>
      <c r="Y448" t="s">
        <v>1753</v>
      </c>
      <c r="Z448" t="s">
        <v>388</v>
      </c>
      <c r="AA448" t="s">
        <v>1778</v>
      </c>
      <c r="AB448">
        <v>100</v>
      </c>
      <c r="AC448">
        <v>100</v>
      </c>
      <c r="AD448" t="s">
        <v>34</v>
      </c>
      <c r="AE448" s="40">
        <v>43132</v>
      </c>
      <c r="AF448" t="s">
        <v>1941</v>
      </c>
      <c r="AG448" t="s">
        <v>1821</v>
      </c>
    </row>
    <row r="449" spans="1:33" hidden="1">
      <c r="A449">
        <v>676</v>
      </c>
      <c r="B449" t="s">
        <v>1404</v>
      </c>
      <c r="C449" t="s">
        <v>25</v>
      </c>
      <c r="D449" t="s">
        <v>26</v>
      </c>
      <c r="E449" t="s">
        <v>27</v>
      </c>
      <c r="F449">
        <v>2016</v>
      </c>
      <c r="G449">
        <v>115</v>
      </c>
      <c r="H449" t="s">
        <v>1697</v>
      </c>
      <c r="I449">
        <v>2</v>
      </c>
      <c r="J449" t="s">
        <v>28</v>
      </c>
      <c r="K449" t="s">
        <v>1227</v>
      </c>
      <c r="L449" t="s">
        <v>30</v>
      </c>
      <c r="M449" t="s">
        <v>342</v>
      </c>
      <c r="N449" t="s">
        <v>1698</v>
      </c>
      <c r="O449" t="s">
        <v>943</v>
      </c>
      <c r="P449" t="s">
        <v>946</v>
      </c>
      <c r="Q449" t="s">
        <v>1688</v>
      </c>
      <c r="R449" t="s">
        <v>1689</v>
      </c>
      <c r="S449">
        <v>1</v>
      </c>
      <c r="T449" t="s">
        <v>388</v>
      </c>
      <c r="U449" t="s">
        <v>1408</v>
      </c>
      <c r="V449" t="s">
        <v>73</v>
      </c>
      <c r="W449" t="s">
        <v>33</v>
      </c>
      <c r="X449" t="s">
        <v>44</v>
      </c>
      <c r="Y449" t="s">
        <v>1753</v>
      </c>
      <c r="Z449" t="s">
        <v>388</v>
      </c>
      <c r="AA449" t="s">
        <v>1778</v>
      </c>
      <c r="AB449">
        <v>100</v>
      </c>
      <c r="AC449">
        <v>100</v>
      </c>
      <c r="AD449" t="s">
        <v>34</v>
      </c>
      <c r="AE449" s="40">
        <v>43132</v>
      </c>
      <c r="AF449" t="s">
        <v>1941</v>
      </c>
      <c r="AG449" t="s">
        <v>1822</v>
      </c>
    </row>
    <row r="450" spans="1:33" hidden="1">
      <c r="A450">
        <v>677</v>
      </c>
      <c r="B450" t="s">
        <v>1404</v>
      </c>
      <c r="C450" t="s">
        <v>25</v>
      </c>
      <c r="D450" t="s">
        <v>26</v>
      </c>
      <c r="E450" t="s">
        <v>27</v>
      </c>
      <c r="F450">
        <v>2016</v>
      </c>
      <c r="G450">
        <v>115</v>
      </c>
      <c r="H450" t="s">
        <v>1697</v>
      </c>
      <c r="I450">
        <v>3</v>
      </c>
      <c r="J450" t="s">
        <v>28</v>
      </c>
      <c r="K450" t="s">
        <v>1227</v>
      </c>
      <c r="L450" t="s">
        <v>30</v>
      </c>
      <c r="M450" t="s">
        <v>342</v>
      </c>
      <c r="N450" t="s">
        <v>1698</v>
      </c>
      <c r="O450" t="s">
        <v>943</v>
      </c>
      <c r="P450" t="s">
        <v>1690</v>
      </c>
      <c r="Q450" t="s">
        <v>1691</v>
      </c>
      <c r="R450" t="s">
        <v>1692</v>
      </c>
      <c r="S450">
        <v>1</v>
      </c>
      <c r="T450" t="s">
        <v>388</v>
      </c>
      <c r="U450" t="s">
        <v>1408</v>
      </c>
      <c r="V450" t="s">
        <v>73</v>
      </c>
      <c r="W450" t="s">
        <v>33</v>
      </c>
      <c r="X450" t="s">
        <v>44</v>
      </c>
      <c r="Y450" t="s">
        <v>1753</v>
      </c>
      <c r="Z450" t="s">
        <v>388</v>
      </c>
      <c r="AA450" t="s">
        <v>1778</v>
      </c>
      <c r="AB450">
        <v>100</v>
      </c>
      <c r="AC450">
        <v>100</v>
      </c>
      <c r="AD450" t="s">
        <v>34</v>
      </c>
      <c r="AE450" s="40">
        <v>43132</v>
      </c>
      <c r="AF450" t="s">
        <v>1941</v>
      </c>
      <c r="AG450" t="s">
        <v>1823</v>
      </c>
    </row>
    <row r="451" spans="1:33" hidden="1">
      <c r="A451">
        <v>678</v>
      </c>
      <c r="B451" t="s">
        <v>1404</v>
      </c>
      <c r="C451" t="s">
        <v>25</v>
      </c>
      <c r="D451" t="s">
        <v>26</v>
      </c>
      <c r="E451" t="s">
        <v>27</v>
      </c>
      <c r="F451">
        <v>2016</v>
      </c>
      <c r="G451">
        <v>115</v>
      </c>
      <c r="H451" t="s">
        <v>1699</v>
      </c>
      <c r="I451">
        <v>1</v>
      </c>
      <c r="J451" t="s">
        <v>28</v>
      </c>
      <c r="K451" t="s">
        <v>1227</v>
      </c>
      <c r="L451" t="s">
        <v>30</v>
      </c>
      <c r="M451" t="s">
        <v>342</v>
      </c>
      <c r="N451" t="s">
        <v>1700</v>
      </c>
      <c r="O451" t="s">
        <v>943</v>
      </c>
      <c r="P451" t="s">
        <v>944</v>
      </c>
      <c r="Q451" t="s">
        <v>1687</v>
      </c>
      <c r="R451" t="s">
        <v>945</v>
      </c>
      <c r="S451">
        <v>1</v>
      </c>
      <c r="T451" t="s">
        <v>388</v>
      </c>
      <c r="U451" t="s">
        <v>1408</v>
      </c>
      <c r="V451" t="s">
        <v>73</v>
      </c>
      <c r="W451" t="s">
        <v>33</v>
      </c>
      <c r="X451" t="s">
        <v>44</v>
      </c>
      <c r="Y451" t="s">
        <v>1753</v>
      </c>
      <c r="Z451" t="s">
        <v>388</v>
      </c>
      <c r="AA451" t="s">
        <v>1778</v>
      </c>
      <c r="AB451">
        <v>100</v>
      </c>
      <c r="AC451">
        <v>100</v>
      </c>
      <c r="AD451" t="s">
        <v>34</v>
      </c>
      <c r="AE451" s="40">
        <v>43132</v>
      </c>
      <c r="AF451" t="s">
        <v>1941</v>
      </c>
      <c r="AG451" t="s">
        <v>1821</v>
      </c>
    </row>
    <row r="452" spans="1:33" hidden="1">
      <c r="A452">
        <v>679</v>
      </c>
      <c r="B452" t="s">
        <v>1404</v>
      </c>
      <c r="C452" t="s">
        <v>25</v>
      </c>
      <c r="D452" t="s">
        <v>26</v>
      </c>
      <c r="E452" t="s">
        <v>27</v>
      </c>
      <c r="F452">
        <v>2016</v>
      </c>
      <c r="G452">
        <v>115</v>
      </c>
      <c r="H452" t="s">
        <v>1699</v>
      </c>
      <c r="I452">
        <v>2</v>
      </c>
      <c r="J452" t="s">
        <v>28</v>
      </c>
      <c r="K452" t="s">
        <v>1227</v>
      </c>
      <c r="L452" t="s">
        <v>30</v>
      </c>
      <c r="M452" t="s">
        <v>342</v>
      </c>
      <c r="N452" t="s">
        <v>1700</v>
      </c>
      <c r="O452" t="s">
        <v>943</v>
      </c>
      <c r="P452" t="s">
        <v>946</v>
      </c>
      <c r="Q452" t="s">
        <v>1688</v>
      </c>
      <c r="R452" t="s">
        <v>1689</v>
      </c>
      <c r="S452">
        <v>1</v>
      </c>
      <c r="T452" t="s">
        <v>388</v>
      </c>
      <c r="U452" t="s">
        <v>1408</v>
      </c>
      <c r="V452" t="s">
        <v>73</v>
      </c>
      <c r="W452" t="s">
        <v>33</v>
      </c>
      <c r="X452" t="s">
        <v>44</v>
      </c>
      <c r="Y452" t="s">
        <v>1753</v>
      </c>
      <c r="Z452" t="s">
        <v>388</v>
      </c>
      <c r="AA452" t="s">
        <v>1778</v>
      </c>
      <c r="AB452">
        <v>100</v>
      </c>
      <c r="AC452">
        <v>100</v>
      </c>
      <c r="AD452" t="s">
        <v>34</v>
      </c>
      <c r="AE452" s="40">
        <v>43132</v>
      </c>
      <c r="AF452" t="s">
        <v>1941</v>
      </c>
      <c r="AG452" t="s">
        <v>1822</v>
      </c>
    </row>
    <row r="453" spans="1:33" hidden="1">
      <c r="A453">
        <v>680</v>
      </c>
      <c r="B453" t="s">
        <v>1404</v>
      </c>
      <c r="C453" t="s">
        <v>25</v>
      </c>
      <c r="D453" t="s">
        <v>26</v>
      </c>
      <c r="E453" t="s">
        <v>27</v>
      </c>
      <c r="F453">
        <v>2016</v>
      </c>
      <c r="G453">
        <v>115</v>
      </c>
      <c r="H453" t="s">
        <v>1699</v>
      </c>
      <c r="I453">
        <v>3</v>
      </c>
      <c r="J453" t="s">
        <v>28</v>
      </c>
      <c r="K453" t="s">
        <v>1227</v>
      </c>
      <c r="L453" t="s">
        <v>30</v>
      </c>
      <c r="M453" t="s">
        <v>342</v>
      </c>
      <c r="N453" t="s">
        <v>1700</v>
      </c>
      <c r="O453" t="s">
        <v>943</v>
      </c>
      <c r="P453" t="s">
        <v>1690</v>
      </c>
      <c r="Q453" t="s">
        <v>1691</v>
      </c>
      <c r="R453" t="s">
        <v>1692</v>
      </c>
      <c r="S453">
        <v>1</v>
      </c>
      <c r="T453" t="s">
        <v>388</v>
      </c>
      <c r="U453" t="s">
        <v>1408</v>
      </c>
      <c r="V453" t="s">
        <v>73</v>
      </c>
      <c r="W453" t="s">
        <v>33</v>
      </c>
      <c r="X453" t="s">
        <v>44</v>
      </c>
      <c r="Y453" t="s">
        <v>1753</v>
      </c>
      <c r="Z453" t="s">
        <v>388</v>
      </c>
      <c r="AA453" t="s">
        <v>1778</v>
      </c>
      <c r="AB453">
        <v>100</v>
      </c>
      <c r="AC453">
        <v>100</v>
      </c>
      <c r="AD453" t="s">
        <v>34</v>
      </c>
      <c r="AE453" s="40">
        <v>43132</v>
      </c>
      <c r="AF453" t="s">
        <v>1941</v>
      </c>
      <c r="AG453" t="s">
        <v>1823</v>
      </c>
    </row>
    <row r="454" spans="1:33" hidden="1">
      <c r="A454">
        <v>681</v>
      </c>
      <c r="B454" t="s">
        <v>1404</v>
      </c>
      <c r="C454" t="s">
        <v>25</v>
      </c>
      <c r="D454" t="s">
        <v>26</v>
      </c>
      <c r="E454" t="s">
        <v>27</v>
      </c>
      <c r="F454">
        <v>2016</v>
      </c>
      <c r="G454">
        <v>115</v>
      </c>
      <c r="H454" t="s">
        <v>1701</v>
      </c>
      <c r="I454">
        <v>1</v>
      </c>
      <c r="J454" t="s">
        <v>28</v>
      </c>
      <c r="K454" t="s">
        <v>1227</v>
      </c>
      <c r="L454" t="s">
        <v>30</v>
      </c>
      <c r="M454" t="s">
        <v>342</v>
      </c>
      <c r="N454" t="s">
        <v>1702</v>
      </c>
      <c r="O454" t="s">
        <v>1703</v>
      </c>
      <c r="P454" t="s">
        <v>1704</v>
      </c>
      <c r="Q454" t="s">
        <v>300</v>
      </c>
      <c r="R454" t="s">
        <v>301</v>
      </c>
      <c r="S454">
        <v>1</v>
      </c>
      <c r="T454" t="s">
        <v>285</v>
      </c>
      <c r="U454" t="s">
        <v>1408</v>
      </c>
      <c r="V454" t="s">
        <v>73</v>
      </c>
      <c r="W454" t="s">
        <v>33</v>
      </c>
      <c r="X454" t="s">
        <v>44</v>
      </c>
      <c r="Y454" t="s">
        <v>118</v>
      </c>
      <c r="Z454" t="s">
        <v>1816</v>
      </c>
      <c r="AA454" t="s">
        <v>1773</v>
      </c>
      <c r="AB454">
        <v>100</v>
      </c>
      <c r="AC454">
        <v>100</v>
      </c>
      <c r="AD454" t="s">
        <v>34</v>
      </c>
      <c r="AE454" s="40">
        <v>43208</v>
      </c>
      <c r="AF454" t="s">
        <v>1828</v>
      </c>
      <c r="AG454" t="s">
        <v>1906</v>
      </c>
    </row>
    <row r="455" spans="1:33" hidden="1">
      <c r="A455">
        <v>682</v>
      </c>
      <c r="B455" t="s">
        <v>1404</v>
      </c>
      <c r="C455" t="s">
        <v>25</v>
      </c>
      <c r="D455" t="s">
        <v>26</v>
      </c>
      <c r="E455" t="s">
        <v>27</v>
      </c>
      <c r="F455">
        <v>2016</v>
      </c>
      <c r="G455">
        <v>115</v>
      </c>
      <c r="H455" t="s">
        <v>1701</v>
      </c>
      <c r="I455">
        <v>2</v>
      </c>
      <c r="J455" t="s">
        <v>28</v>
      </c>
      <c r="K455" t="s">
        <v>1227</v>
      </c>
      <c r="L455" t="s">
        <v>30</v>
      </c>
      <c r="M455" t="s">
        <v>342</v>
      </c>
      <c r="N455" t="s">
        <v>1702</v>
      </c>
      <c r="O455" t="s">
        <v>1703</v>
      </c>
      <c r="P455" t="s">
        <v>1705</v>
      </c>
      <c r="Q455" t="s">
        <v>1706</v>
      </c>
      <c r="R455" t="s">
        <v>302</v>
      </c>
      <c r="S455">
        <v>1</v>
      </c>
      <c r="T455" t="s">
        <v>1606</v>
      </c>
      <c r="U455" t="s">
        <v>1408</v>
      </c>
      <c r="V455" t="s">
        <v>73</v>
      </c>
      <c r="W455" t="s">
        <v>33</v>
      </c>
      <c r="X455" t="s">
        <v>44</v>
      </c>
      <c r="Y455" t="s">
        <v>118</v>
      </c>
      <c r="Z455" t="s">
        <v>1817</v>
      </c>
      <c r="AA455" t="s">
        <v>1773</v>
      </c>
      <c r="AB455">
        <v>100</v>
      </c>
      <c r="AC455">
        <v>100</v>
      </c>
      <c r="AD455" t="s">
        <v>34</v>
      </c>
      <c r="AE455" s="40">
        <v>43208</v>
      </c>
      <c r="AF455" t="s">
        <v>1828</v>
      </c>
      <c r="AG455" t="s">
        <v>1907</v>
      </c>
    </row>
    <row r="456" spans="1:33" hidden="1">
      <c r="A456">
        <v>683</v>
      </c>
      <c r="B456" t="s">
        <v>1404</v>
      </c>
      <c r="C456" t="s">
        <v>25</v>
      </c>
      <c r="D456" t="s">
        <v>26</v>
      </c>
      <c r="E456" t="s">
        <v>27</v>
      </c>
      <c r="F456">
        <v>2016</v>
      </c>
      <c r="G456">
        <v>115</v>
      </c>
      <c r="H456" t="s">
        <v>1701</v>
      </c>
      <c r="I456">
        <v>3</v>
      </c>
      <c r="J456" t="s">
        <v>28</v>
      </c>
      <c r="K456" t="s">
        <v>1227</v>
      </c>
      <c r="L456" t="s">
        <v>30</v>
      </c>
      <c r="M456" t="s">
        <v>342</v>
      </c>
      <c r="N456" t="s">
        <v>1702</v>
      </c>
      <c r="O456" t="s">
        <v>1703</v>
      </c>
      <c r="P456" t="s">
        <v>303</v>
      </c>
      <c r="Q456" t="s">
        <v>1607</v>
      </c>
      <c r="R456" t="s">
        <v>304</v>
      </c>
      <c r="S456">
        <v>1</v>
      </c>
      <c r="T456" t="s">
        <v>285</v>
      </c>
      <c r="U456" t="s">
        <v>1408</v>
      </c>
      <c r="V456" t="s">
        <v>73</v>
      </c>
      <c r="W456" t="s">
        <v>33</v>
      </c>
      <c r="X456" t="s">
        <v>44</v>
      </c>
      <c r="Y456" t="s">
        <v>118</v>
      </c>
      <c r="Z456" t="s">
        <v>1816</v>
      </c>
      <c r="AA456" t="s">
        <v>1773</v>
      </c>
      <c r="AB456">
        <v>100</v>
      </c>
      <c r="AC456">
        <v>100</v>
      </c>
      <c r="AD456" t="s">
        <v>34</v>
      </c>
      <c r="AE456" s="40">
        <v>43208</v>
      </c>
      <c r="AF456" t="s">
        <v>1828</v>
      </c>
      <c r="AG456" t="s">
        <v>1908</v>
      </c>
    </row>
    <row r="457" spans="1:33" hidden="1">
      <c r="A457">
        <v>684</v>
      </c>
      <c r="B457" t="s">
        <v>1404</v>
      </c>
      <c r="C457" t="s">
        <v>25</v>
      </c>
      <c r="D457" t="s">
        <v>26</v>
      </c>
      <c r="E457" t="s">
        <v>27</v>
      </c>
      <c r="F457">
        <v>2016</v>
      </c>
      <c r="G457">
        <v>115</v>
      </c>
      <c r="H457" t="s">
        <v>1707</v>
      </c>
      <c r="I457">
        <v>1</v>
      </c>
      <c r="J457" t="s">
        <v>28</v>
      </c>
      <c r="K457" t="s">
        <v>1227</v>
      </c>
      <c r="L457" t="s">
        <v>795</v>
      </c>
      <c r="M457" t="s">
        <v>31</v>
      </c>
      <c r="N457" t="s">
        <v>1708</v>
      </c>
      <c r="O457" t="s">
        <v>1709</v>
      </c>
      <c r="P457" t="s">
        <v>1710</v>
      </c>
      <c r="Q457" t="s">
        <v>1711</v>
      </c>
      <c r="R457" t="s">
        <v>1712</v>
      </c>
      <c r="S457">
        <v>1</v>
      </c>
      <c r="T457" t="s">
        <v>1713</v>
      </c>
      <c r="U457" t="s">
        <v>1408</v>
      </c>
      <c r="V457" t="s">
        <v>73</v>
      </c>
      <c r="W457" t="s">
        <v>33</v>
      </c>
      <c r="X457" t="s">
        <v>44</v>
      </c>
      <c r="Y457" t="s">
        <v>118</v>
      </c>
      <c r="Z457" t="s">
        <v>1824</v>
      </c>
      <c r="AA457" t="s">
        <v>1799</v>
      </c>
      <c r="AB457">
        <v>100</v>
      </c>
      <c r="AC457">
        <v>100</v>
      </c>
      <c r="AD457" t="s">
        <v>34</v>
      </c>
      <c r="AE457" s="40">
        <v>43208</v>
      </c>
      <c r="AF457" t="s">
        <v>1828</v>
      </c>
      <c r="AG457" t="s">
        <v>1909</v>
      </c>
    </row>
    <row r="458" spans="1:33" hidden="1">
      <c r="A458">
        <v>685</v>
      </c>
      <c r="B458" t="s">
        <v>1404</v>
      </c>
      <c r="C458" t="s">
        <v>25</v>
      </c>
      <c r="D458" t="s">
        <v>26</v>
      </c>
      <c r="E458" t="s">
        <v>27</v>
      </c>
      <c r="F458">
        <v>2016</v>
      </c>
      <c r="G458">
        <v>115</v>
      </c>
      <c r="H458" t="s">
        <v>1714</v>
      </c>
      <c r="I458">
        <v>1</v>
      </c>
      <c r="J458" t="s">
        <v>28</v>
      </c>
      <c r="K458" t="s">
        <v>1227</v>
      </c>
      <c r="L458" t="s">
        <v>30</v>
      </c>
      <c r="M458" t="s">
        <v>342</v>
      </c>
      <c r="N458" t="s">
        <v>1715</v>
      </c>
      <c r="O458" t="s">
        <v>1716</v>
      </c>
      <c r="P458" t="s">
        <v>1717</v>
      </c>
      <c r="Q458" t="s">
        <v>1718</v>
      </c>
      <c r="R458" t="s">
        <v>301</v>
      </c>
      <c r="S458">
        <v>1</v>
      </c>
      <c r="T458" t="s">
        <v>285</v>
      </c>
      <c r="U458" t="s">
        <v>1408</v>
      </c>
      <c r="V458" t="s">
        <v>73</v>
      </c>
      <c r="W458" t="s">
        <v>33</v>
      </c>
      <c r="X458" t="s">
        <v>44</v>
      </c>
      <c r="Y458" t="s">
        <v>118</v>
      </c>
      <c r="Z458" t="s">
        <v>1816</v>
      </c>
      <c r="AA458" t="s">
        <v>1773</v>
      </c>
      <c r="AB458">
        <v>100</v>
      </c>
      <c r="AC458">
        <v>100</v>
      </c>
      <c r="AD458" t="s">
        <v>34</v>
      </c>
      <c r="AE458" s="40">
        <v>43208</v>
      </c>
      <c r="AF458" t="s">
        <v>1828</v>
      </c>
      <c r="AG458" t="s">
        <v>1902</v>
      </c>
    </row>
    <row r="459" spans="1:33" hidden="1">
      <c r="A459">
        <v>686</v>
      </c>
      <c r="B459" t="s">
        <v>1404</v>
      </c>
      <c r="C459" t="s">
        <v>25</v>
      </c>
      <c r="D459" t="s">
        <v>26</v>
      </c>
      <c r="E459" t="s">
        <v>27</v>
      </c>
      <c r="F459">
        <v>2016</v>
      </c>
      <c r="G459">
        <v>115</v>
      </c>
      <c r="H459" t="s">
        <v>1714</v>
      </c>
      <c r="I459">
        <v>2</v>
      </c>
      <c r="J459" t="s">
        <v>28</v>
      </c>
      <c r="K459" t="s">
        <v>1227</v>
      </c>
      <c r="L459" t="s">
        <v>30</v>
      </c>
      <c r="M459" t="s">
        <v>342</v>
      </c>
      <c r="N459" t="s">
        <v>1715</v>
      </c>
      <c r="O459" t="s">
        <v>1716</v>
      </c>
      <c r="P459" t="s">
        <v>1719</v>
      </c>
      <c r="Q459" t="s">
        <v>1605</v>
      </c>
      <c r="R459" t="s">
        <v>302</v>
      </c>
      <c r="S459">
        <v>1</v>
      </c>
      <c r="T459" t="s">
        <v>285</v>
      </c>
      <c r="U459" t="s">
        <v>1408</v>
      </c>
      <c r="V459" t="s">
        <v>73</v>
      </c>
      <c r="W459" t="s">
        <v>33</v>
      </c>
      <c r="X459" t="s">
        <v>44</v>
      </c>
      <c r="Y459" t="s">
        <v>118</v>
      </c>
      <c r="Z459" t="s">
        <v>1816</v>
      </c>
      <c r="AA459" t="s">
        <v>1773</v>
      </c>
      <c r="AB459">
        <v>100</v>
      </c>
      <c r="AC459">
        <v>100</v>
      </c>
      <c r="AD459" t="s">
        <v>34</v>
      </c>
      <c r="AE459" s="40">
        <v>43208</v>
      </c>
      <c r="AF459" t="s">
        <v>1828</v>
      </c>
      <c r="AG459" t="s">
        <v>1906</v>
      </c>
    </row>
    <row r="460" spans="1:33" hidden="1">
      <c r="A460">
        <v>687</v>
      </c>
      <c r="B460" t="s">
        <v>1404</v>
      </c>
      <c r="C460" t="s">
        <v>25</v>
      </c>
      <c r="D460" t="s">
        <v>26</v>
      </c>
      <c r="E460" t="s">
        <v>27</v>
      </c>
      <c r="F460">
        <v>2016</v>
      </c>
      <c r="G460">
        <v>115</v>
      </c>
      <c r="H460" t="s">
        <v>1714</v>
      </c>
      <c r="I460">
        <v>3</v>
      </c>
      <c r="J460" t="s">
        <v>28</v>
      </c>
      <c r="K460" t="s">
        <v>1227</v>
      </c>
      <c r="L460" t="s">
        <v>30</v>
      </c>
      <c r="M460" t="s">
        <v>342</v>
      </c>
      <c r="N460" t="s">
        <v>1715</v>
      </c>
      <c r="O460" t="s">
        <v>1716</v>
      </c>
      <c r="P460" t="s">
        <v>303</v>
      </c>
      <c r="Q460" t="s">
        <v>1607</v>
      </c>
      <c r="R460" t="s">
        <v>304</v>
      </c>
      <c r="S460">
        <v>1</v>
      </c>
      <c r="T460" t="s">
        <v>285</v>
      </c>
      <c r="U460" t="s">
        <v>1408</v>
      </c>
      <c r="V460" t="s">
        <v>73</v>
      </c>
      <c r="W460" t="s">
        <v>33</v>
      </c>
      <c r="X460" t="s">
        <v>44</v>
      </c>
      <c r="Y460" t="s">
        <v>118</v>
      </c>
      <c r="Z460" t="s">
        <v>1816</v>
      </c>
      <c r="AA460" t="s">
        <v>1773</v>
      </c>
      <c r="AB460">
        <v>100</v>
      </c>
      <c r="AC460">
        <v>100</v>
      </c>
      <c r="AD460" t="s">
        <v>34</v>
      </c>
      <c r="AE460" s="40">
        <v>43208</v>
      </c>
      <c r="AF460" t="s">
        <v>1828</v>
      </c>
      <c r="AG460" t="s">
        <v>1910</v>
      </c>
    </row>
    <row r="461" spans="1:33" hidden="1">
      <c r="A461">
        <v>688</v>
      </c>
      <c r="B461" t="s">
        <v>1404</v>
      </c>
      <c r="C461" t="s">
        <v>25</v>
      </c>
      <c r="D461" t="s">
        <v>26</v>
      </c>
      <c r="E461" t="s">
        <v>27</v>
      </c>
      <c r="F461">
        <v>2016</v>
      </c>
      <c r="G461">
        <v>115</v>
      </c>
      <c r="H461" t="s">
        <v>1720</v>
      </c>
      <c r="I461">
        <v>1</v>
      </c>
      <c r="J461" t="s">
        <v>28</v>
      </c>
      <c r="K461" t="s">
        <v>1227</v>
      </c>
      <c r="L461" t="s">
        <v>30</v>
      </c>
      <c r="M461" t="s">
        <v>342</v>
      </c>
      <c r="N461" t="s">
        <v>1721</v>
      </c>
      <c r="O461" t="s">
        <v>1722</v>
      </c>
      <c r="P461" t="s">
        <v>1723</v>
      </c>
      <c r="Q461" t="s">
        <v>1724</v>
      </c>
      <c r="R461" t="s">
        <v>1725</v>
      </c>
      <c r="S461">
        <v>1</v>
      </c>
      <c r="T461" t="s">
        <v>353</v>
      </c>
      <c r="U461" t="s">
        <v>1408</v>
      </c>
      <c r="V461" t="s">
        <v>73</v>
      </c>
      <c r="W461" t="s">
        <v>33</v>
      </c>
      <c r="X461" t="s">
        <v>44</v>
      </c>
      <c r="Y461" t="s">
        <v>1753</v>
      </c>
      <c r="Z461" t="s">
        <v>1770</v>
      </c>
      <c r="AA461" t="s">
        <v>1771</v>
      </c>
      <c r="AB461">
        <v>100</v>
      </c>
      <c r="AC461">
        <v>100</v>
      </c>
      <c r="AD461" t="s">
        <v>34</v>
      </c>
      <c r="AE461" s="40">
        <v>43100</v>
      </c>
      <c r="AF461" t="s">
        <v>1943</v>
      </c>
      <c r="AG461" t="s">
        <v>1825</v>
      </c>
    </row>
    <row r="462" spans="1:33" hidden="1">
      <c r="A462">
        <v>689</v>
      </c>
      <c r="B462" t="s">
        <v>1404</v>
      </c>
      <c r="C462" t="s">
        <v>25</v>
      </c>
      <c r="D462" t="s">
        <v>26</v>
      </c>
      <c r="E462" t="s">
        <v>27</v>
      </c>
      <c r="F462">
        <v>2016</v>
      </c>
      <c r="G462">
        <v>115</v>
      </c>
      <c r="H462" t="s">
        <v>1726</v>
      </c>
      <c r="I462">
        <v>1</v>
      </c>
      <c r="J462" t="s">
        <v>28</v>
      </c>
      <c r="K462" t="s">
        <v>1227</v>
      </c>
      <c r="L462" t="s">
        <v>30</v>
      </c>
      <c r="M462" t="s">
        <v>342</v>
      </c>
      <c r="N462" t="s">
        <v>1727</v>
      </c>
      <c r="O462" t="s">
        <v>347</v>
      </c>
      <c r="P462" t="s">
        <v>62</v>
      </c>
      <c r="Q462" t="s">
        <v>63</v>
      </c>
      <c r="R462" t="s">
        <v>64</v>
      </c>
      <c r="S462">
        <v>1</v>
      </c>
      <c r="T462" t="s">
        <v>1728</v>
      </c>
      <c r="U462" t="s">
        <v>1408</v>
      </c>
      <c r="V462" t="s">
        <v>73</v>
      </c>
      <c r="W462" t="s">
        <v>33</v>
      </c>
      <c r="X462" t="s">
        <v>44</v>
      </c>
      <c r="Y462" t="s">
        <v>309</v>
      </c>
      <c r="Z462" t="s">
        <v>1754</v>
      </c>
      <c r="AA462" t="s">
        <v>309</v>
      </c>
      <c r="AB462">
        <v>100</v>
      </c>
      <c r="AC462">
        <v>100</v>
      </c>
      <c r="AD462" t="s">
        <v>34</v>
      </c>
      <c r="AE462" s="40">
        <v>43100</v>
      </c>
      <c r="AF462" t="s">
        <v>1755</v>
      </c>
      <c r="AG462" t="s">
        <v>1756</v>
      </c>
    </row>
    <row r="463" spans="1:33" hidden="1">
      <c r="A463">
        <v>690</v>
      </c>
      <c r="B463" t="s">
        <v>1404</v>
      </c>
      <c r="C463" t="s">
        <v>25</v>
      </c>
      <c r="D463" t="s">
        <v>26</v>
      </c>
      <c r="E463" t="s">
        <v>27</v>
      </c>
      <c r="F463">
        <v>2016</v>
      </c>
      <c r="G463">
        <v>115</v>
      </c>
      <c r="H463" t="s">
        <v>1726</v>
      </c>
      <c r="I463">
        <v>2</v>
      </c>
      <c r="J463" t="s">
        <v>28</v>
      </c>
      <c r="K463" t="s">
        <v>1227</v>
      </c>
      <c r="L463" t="s">
        <v>30</v>
      </c>
      <c r="M463" t="s">
        <v>342</v>
      </c>
      <c r="N463" t="s">
        <v>1727</v>
      </c>
      <c r="O463" t="s">
        <v>1722</v>
      </c>
      <c r="P463" t="s">
        <v>1729</v>
      </c>
      <c r="Q463" t="s">
        <v>1724</v>
      </c>
      <c r="R463" t="s">
        <v>1725</v>
      </c>
      <c r="S463">
        <v>1</v>
      </c>
      <c r="T463" t="s">
        <v>353</v>
      </c>
      <c r="U463" t="s">
        <v>1408</v>
      </c>
      <c r="V463" t="s">
        <v>73</v>
      </c>
      <c r="W463" t="s">
        <v>33</v>
      </c>
      <c r="X463" t="s">
        <v>44</v>
      </c>
      <c r="Y463" t="s">
        <v>1753</v>
      </c>
      <c r="Z463" t="s">
        <v>353</v>
      </c>
      <c r="AB463">
        <v>0</v>
      </c>
      <c r="AD463" t="s">
        <v>44</v>
      </c>
      <c r="AE463" s="40">
        <v>43220</v>
      </c>
      <c r="AG463" t="s">
        <v>1924</v>
      </c>
    </row>
  </sheetData>
  <autoFilter ref="A2:BC463">
    <filterColumn colId="21">
      <filters>
        <filter val="2018-06-29"/>
        <filter val="2018-06-30"/>
        <filter val="2018-07-01"/>
        <filter val="2018-07-18"/>
        <filter val="2018-07-19"/>
        <filter val="2018-07-21"/>
        <filter val="2018-08-30"/>
        <filter val="2018-10-26"/>
        <filter val="2018-12-31"/>
        <filter val="2019-01-31"/>
      </filters>
    </filterColumn>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N478"/>
  <sheetViews>
    <sheetView topLeftCell="Z1" workbookViewId="0">
      <selection activeCell="AV289" sqref="AV289"/>
    </sheetView>
  </sheetViews>
  <sheetFormatPr baseColWidth="10" defaultRowHeight="15"/>
  <sheetData>
    <row r="2" spans="1:39">
      <c r="A2" t="s">
        <v>1</v>
      </c>
      <c r="B2" t="s">
        <v>2</v>
      </c>
      <c r="C2" t="s">
        <v>3</v>
      </c>
      <c r="E2" t="s">
        <v>4</v>
      </c>
      <c r="G2" t="s">
        <v>5</v>
      </c>
      <c r="H2" t="s">
        <v>6</v>
      </c>
      <c r="J2" t="s">
        <v>7</v>
      </c>
      <c r="K2" t="s">
        <v>8</v>
      </c>
      <c r="L2" t="s">
        <v>9</v>
      </c>
      <c r="P2" t="s">
        <v>10</v>
      </c>
      <c r="Q2" t="s">
        <v>11</v>
      </c>
      <c r="R2" t="s">
        <v>12</v>
      </c>
      <c r="S2" t="s">
        <v>13</v>
      </c>
      <c r="T2" t="s">
        <v>14</v>
      </c>
      <c r="U2" t="s">
        <v>15</v>
      </c>
      <c r="V2" t="s">
        <v>16</v>
      </c>
      <c r="W2" t="s">
        <v>17</v>
      </c>
      <c r="X2" t="s">
        <v>18</v>
      </c>
      <c r="Y2" t="s">
        <v>19</v>
      </c>
      <c r="Z2" t="s">
        <v>20</v>
      </c>
      <c r="AA2" t="s">
        <v>21</v>
      </c>
      <c r="AB2" t="s">
        <v>22</v>
      </c>
      <c r="AC2" t="s">
        <v>23</v>
      </c>
      <c r="AD2" t="s">
        <v>1978</v>
      </c>
      <c r="AE2" t="s">
        <v>1753</v>
      </c>
      <c r="AF2" t="s">
        <v>1746</v>
      </c>
      <c r="AG2" t="s">
        <v>1747</v>
      </c>
      <c r="AH2" t="s">
        <v>1748</v>
      </c>
      <c r="AI2" t="s">
        <v>1749</v>
      </c>
      <c r="AJ2" t="s">
        <v>1979</v>
      </c>
      <c r="AK2" t="s">
        <v>1750</v>
      </c>
      <c r="AL2" t="s">
        <v>1751</v>
      </c>
      <c r="AM2" t="s">
        <v>1752</v>
      </c>
    </row>
    <row r="3" spans="1:39" hidden="1">
      <c r="A3">
        <v>2</v>
      </c>
      <c r="B3" t="s">
        <v>24</v>
      </c>
      <c r="C3" t="s">
        <v>25</v>
      </c>
      <c r="E3" t="s">
        <v>26</v>
      </c>
      <c r="G3" t="s">
        <v>27</v>
      </c>
      <c r="H3">
        <v>2014</v>
      </c>
      <c r="J3">
        <v>809</v>
      </c>
      <c r="K3" t="s">
        <v>35</v>
      </c>
      <c r="L3">
        <v>1</v>
      </c>
      <c r="P3" t="s">
        <v>28</v>
      </c>
      <c r="Q3" t="s">
        <v>29</v>
      </c>
      <c r="R3" t="s">
        <v>30</v>
      </c>
      <c r="S3" t="s">
        <v>31</v>
      </c>
      <c r="T3" t="s">
        <v>36</v>
      </c>
      <c r="U3" t="s">
        <v>37</v>
      </c>
      <c r="V3" t="s">
        <v>38</v>
      </c>
      <c r="W3" t="s">
        <v>39</v>
      </c>
      <c r="X3" t="s">
        <v>40</v>
      </c>
      <c r="Y3">
        <v>1</v>
      </c>
      <c r="Z3" t="s">
        <v>41</v>
      </c>
      <c r="AA3" t="s">
        <v>42</v>
      </c>
      <c r="AB3" t="s">
        <v>43</v>
      </c>
      <c r="AC3" t="s">
        <v>33</v>
      </c>
      <c r="AD3" t="s">
        <v>44</v>
      </c>
      <c r="AE3" t="s">
        <v>1753</v>
      </c>
      <c r="AF3" t="s">
        <v>80</v>
      </c>
      <c r="AG3" t="s">
        <v>400</v>
      </c>
      <c r="AM3" t="s">
        <v>1730</v>
      </c>
    </row>
    <row r="4" spans="1:39" hidden="1">
      <c r="A4">
        <v>3</v>
      </c>
      <c r="B4" t="s">
        <v>24</v>
      </c>
      <c r="C4" t="s">
        <v>25</v>
      </c>
      <c r="E4" t="s">
        <v>26</v>
      </c>
      <c r="G4" t="s">
        <v>27</v>
      </c>
      <c r="H4">
        <v>2014</v>
      </c>
      <c r="J4">
        <v>809</v>
      </c>
      <c r="K4" t="s">
        <v>35</v>
      </c>
      <c r="L4">
        <v>2</v>
      </c>
      <c r="P4" t="s">
        <v>28</v>
      </c>
      <c r="Q4" t="s">
        <v>29</v>
      </c>
      <c r="R4" t="s">
        <v>30</v>
      </c>
      <c r="S4" t="s">
        <v>31</v>
      </c>
      <c r="T4" t="s">
        <v>36</v>
      </c>
      <c r="U4" t="s">
        <v>37</v>
      </c>
      <c r="V4" t="s">
        <v>45</v>
      </c>
      <c r="W4" t="s">
        <v>46</v>
      </c>
      <c r="X4" t="s">
        <v>47</v>
      </c>
      <c r="Y4">
        <v>1</v>
      </c>
      <c r="Z4" t="s">
        <v>41</v>
      </c>
      <c r="AA4" t="s">
        <v>42</v>
      </c>
      <c r="AB4" t="s">
        <v>48</v>
      </c>
      <c r="AC4" t="s">
        <v>33</v>
      </c>
      <c r="AD4" t="s">
        <v>44</v>
      </c>
      <c r="AE4" t="s">
        <v>1753</v>
      </c>
      <c r="AF4" t="s">
        <v>80</v>
      </c>
      <c r="AG4" t="s">
        <v>400</v>
      </c>
      <c r="AM4" t="s">
        <v>1730</v>
      </c>
    </row>
    <row r="5" spans="1:39" hidden="1">
      <c r="A5">
        <v>4</v>
      </c>
      <c r="B5" t="s">
        <v>24</v>
      </c>
      <c r="C5" t="s">
        <v>25</v>
      </c>
      <c r="E5" t="s">
        <v>26</v>
      </c>
      <c r="G5" t="s">
        <v>27</v>
      </c>
      <c r="H5">
        <v>2014</v>
      </c>
      <c r="J5">
        <v>809</v>
      </c>
      <c r="K5" t="s">
        <v>35</v>
      </c>
      <c r="L5">
        <v>3</v>
      </c>
      <c r="P5" t="s">
        <v>28</v>
      </c>
      <c r="Q5" t="s">
        <v>29</v>
      </c>
      <c r="R5" t="s">
        <v>30</v>
      </c>
      <c r="S5" t="s">
        <v>31</v>
      </c>
      <c r="T5" t="s">
        <v>36</v>
      </c>
      <c r="U5" t="s">
        <v>37</v>
      </c>
      <c r="V5" t="s">
        <v>49</v>
      </c>
      <c r="W5" t="s">
        <v>50</v>
      </c>
      <c r="X5" t="s">
        <v>51</v>
      </c>
      <c r="Y5">
        <v>1</v>
      </c>
      <c r="Z5" t="s">
        <v>52</v>
      </c>
      <c r="AA5" t="s">
        <v>42</v>
      </c>
      <c r="AB5" t="s">
        <v>53</v>
      </c>
      <c r="AC5" t="s">
        <v>33</v>
      </c>
      <c r="AD5" t="s">
        <v>44</v>
      </c>
      <c r="AE5" t="s">
        <v>52</v>
      </c>
      <c r="AM5" t="s">
        <v>1730</v>
      </c>
    </row>
    <row r="6" spans="1:39" hidden="1">
      <c r="A6">
        <v>5</v>
      </c>
      <c r="B6" t="s">
        <v>24</v>
      </c>
      <c r="C6" t="s">
        <v>25</v>
      </c>
      <c r="E6" t="s">
        <v>26</v>
      </c>
      <c r="G6" t="s">
        <v>27</v>
      </c>
      <c r="H6">
        <v>2014</v>
      </c>
      <c r="J6">
        <v>809</v>
      </c>
      <c r="K6" t="s">
        <v>35</v>
      </c>
      <c r="L6">
        <v>4</v>
      </c>
      <c r="P6" t="s">
        <v>28</v>
      </c>
      <c r="Q6" t="s">
        <v>29</v>
      </c>
      <c r="R6" t="s">
        <v>30</v>
      </c>
      <c r="S6" t="s">
        <v>31</v>
      </c>
      <c r="T6" t="s">
        <v>36</v>
      </c>
      <c r="U6" t="s">
        <v>37</v>
      </c>
      <c r="V6" t="s">
        <v>54</v>
      </c>
      <c r="W6" t="s">
        <v>39</v>
      </c>
      <c r="X6" t="s">
        <v>55</v>
      </c>
      <c r="Y6">
        <v>1</v>
      </c>
      <c r="Z6" t="s">
        <v>41</v>
      </c>
      <c r="AA6" t="s">
        <v>42</v>
      </c>
      <c r="AB6" t="s">
        <v>53</v>
      </c>
      <c r="AC6" t="s">
        <v>33</v>
      </c>
      <c r="AD6" t="s">
        <v>44</v>
      </c>
      <c r="AE6" t="s">
        <v>1753</v>
      </c>
      <c r="AF6" t="s">
        <v>80</v>
      </c>
      <c r="AG6" t="s">
        <v>400</v>
      </c>
      <c r="AM6" t="s">
        <v>1730</v>
      </c>
    </row>
    <row r="7" spans="1:39" hidden="1">
      <c r="A7">
        <v>7</v>
      </c>
      <c r="B7" t="s">
        <v>56</v>
      </c>
      <c r="C7" t="s">
        <v>25</v>
      </c>
      <c r="E7" t="s">
        <v>26</v>
      </c>
      <c r="G7" t="s">
        <v>27</v>
      </c>
      <c r="H7">
        <v>2016</v>
      </c>
      <c r="J7">
        <v>119</v>
      </c>
      <c r="K7" t="s">
        <v>57</v>
      </c>
      <c r="L7">
        <v>2</v>
      </c>
      <c r="P7" t="s">
        <v>28</v>
      </c>
      <c r="Q7" t="s">
        <v>58</v>
      </c>
      <c r="R7" t="s">
        <v>30</v>
      </c>
      <c r="S7" t="s">
        <v>59</v>
      </c>
      <c r="T7" t="s">
        <v>60</v>
      </c>
      <c r="U7" t="s">
        <v>69</v>
      </c>
      <c r="V7" t="s">
        <v>70</v>
      </c>
      <c r="W7" t="s">
        <v>71</v>
      </c>
      <c r="X7" t="s">
        <v>72</v>
      </c>
      <c r="Y7">
        <v>0.8</v>
      </c>
      <c r="Z7" t="s">
        <v>65</v>
      </c>
      <c r="AA7" t="s">
        <v>66</v>
      </c>
      <c r="AB7" t="s">
        <v>73</v>
      </c>
      <c r="AC7" t="s">
        <v>33</v>
      </c>
      <c r="AD7" t="s">
        <v>44</v>
      </c>
      <c r="AE7" t="s">
        <v>1753</v>
      </c>
      <c r="AF7" t="s">
        <v>1754</v>
      </c>
      <c r="AG7" t="s">
        <v>400</v>
      </c>
      <c r="AH7">
        <v>100</v>
      </c>
      <c r="AI7">
        <v>100</v>
      </c>
      <c r="AJ7" t="s">
        <v>34</v>
      </c>
      <c r="AK7">
        <v>43069</v>
      </c>
      <c r="AL7" t="s">
        <v>1755</v>
      </c>
      <c r="AM7" t="s">
        <v>1757</v>
      </c>
    </row>
    <row r="8" spans="1:39" hidden="1">
      <c r="A8">
        <v>8</v>
      </c>
      <c r="B8" t="s">
        <v>74</v>
      </c>
      <c r="C8" t="s">
        <v>25</v>
      </c>
      <c r="E8" t="s">
        <v>26</v>
      </c>
      <c r="G8" t="s">
        <v>27</v>
      </c>
      <c r="H8">
        <v>2017</v>
      </c>
      <c r="J8">
        <v>91</v>
      </c>
      <c r="K8" t="s">
        <v>57</v>
      </c>
      <c r="L8">
        <v>1</v>
      </c>
      <c r="P8" t="s">
        <v>28</v>
      </c>
      <c r="Q8" t="s">
        <v>58</v>
      </c>
      <c r="R8" t="s">
        <v>30</v>
      </c>
      <c r="S8" t="s">
        <v>59</v>
      </c>
      <c r="T8" t="s">
        <v>75</v>
      </c>
      <c r="U8" t="s">
        <v>76</v>
      </c>
      <c r="V8" t="s">
        <v>77</v>
      </c>
      <c r="W8" t="s">
        <v>78</v>
      </c>
      <c r="X8" t="s">
        <v>79</v>
      </c>
      <c r="Y8">
        <v>100</v>
      </c>
      <c r="Z8" t="s">
        <v>80</v>
      </c>
      <c r="AA8" t="s">
        <v>81</v>
      </c>
      <c r="AB8" t="s">
        <v>82</v>
      </c>
      <c r="AC8" t="s">
        <v>33</v>
      </c>
      <c r="AD8" t="s">
        <v>44</v>
      </c>
      <c r="AE8" t="s">
        <v>1753</v>
      </c>
      <c r="AF8" t="s">
        <v>1758</v>
      </c>
      <c r="AG8" t="s">
        <v>1759</v>
      </c>
      <c r="AH8">
        <v>100</v>
      </c>
      <c r="AI8">
        <v>100</v>
      </c>
      <c r="AJ8" t="s">
        <v>34</v>
      </c>
      <c r="AK8">
        <v>43220</v>
      </c>
      <c r="AL8" t="s">
        <v>1980</v>
      </c>
      <c r="AM8" t="s">
        <v>1865</v>
      </c>
    </row>
    <row r="9" spans="1:39" hidden="1">
      <c r="A9">
        <v>9</v>
      </c>
      <c r="B9" t="s">
        <v>74</v>
      </c>
      <c r="C9" t="s">
        <v>25</v>
      </c>
      <c r="E9" t="s">
        <v>26</v>
      </c>
      <c r="G9" t="s">
        <v>27</v>
      </c>
      <c r="H9">
        <v>2017</v>
      </c>
      <c r="J9">
        <v>91</v>
      </c>
      <c r="K9" t="s">
        <v>57</v>
      </c>
      <c r="L9">
        <v>2</v>
      </c>
      <c r="P9" t="s">
        <v>28</v>
      </c>
      <c r="Q9" t="s">
        <v>58</v>
      </c>
      <c r="R9" t="s">
        <v>30</v>
      </c>
      <c r="S9" t="s">
        <v>59</v>
      </c>
      <c r="T9" t="s">
        <v>75</v>
      </c>
      <c r="U9" t="s">
        <v>76</v>
      </c>
      <c r="V9" t="s">
        <v>83</v>
      </c>
      <c r="W9" t="s">
        <v>84</v>
      </c>
      <c r="X9" t="s">
        <v>85</v>
      </c>
      <c r="Y9">
        <v>100</v>
      </c>
      <c r="Z9" t="s">
        <v>80</v>
      </c>
      <c r="AA9" t="s">
        <v>81</v>
      </c>
      <c r="AB9" t="s">
        <v>82</v>
      </c>
      <c r="AC9" t="s">
        <v>33</v>
      </c>
      <c r="AD9" t="s">
        <v>44</v>
      </c>
      <c r="AE9" t="s">
        <v>1753</v>
      </c>
      <c r="AF9" t="s">
        <v>1758</v>
      </c>
      <c r="AG9" t="s">
        <v>1759</v>
      </c>
      <c r="AH9">
        <v>100</v>
      </c>
      <c r="AI9">
        <v>100</v>
      </c>
      <c r="AJ9" t="s">
        <v>34</v>
      </c>
      <c r="AK9">
        <v>43100</v>
      </c>
      <c r="AL9" t="s">
        <v>1760</v>
      </c>
      <c r="AM9" t="s">
        <v>1762</v>
      </c>
    </row>
    <row r="10" spans="1:39" hidden="1">
      <c r="A10">
        <v>10</v>
      </c>
      <c r="B10" t="s">
        <v>74</v>
      </c>
      <c r="C10" t="s">
        <v>25</v>
      </c>
      <c r="E10" t="s">
        <v>26</v>
      </c>
      <c r="G10" t="s">
        <v>27</v>
      </c>
      <c r="H10">
        <v>2017</v>
      </c>
      <c r="J10">
        <v>91</v>
      </c>
      <c r="K10" t="s">
        <v>57</v>
      </c>
      <c r="L10">
        <v>3</v>
      </c>
      <c r="P10" t="s">
        <v>28</v>
      </c>
      <c r="Q10" t="s">
        <v>58</v>
      </c>
      <c r="R10" t="s">
        <v>30</v>
      </c>
      <c r="S10" t="s">
        <v>59</v>
      </c>
      <c r="T10" t="s">
        <v>75</v>
      </c>
      <c r="U10" t="s">
        <v>76</v>
      </c>
      <c r="V10" t="s">
        <v>86</v>
      </c>
      <c r="W10" t="s">
        <v>87</v>
      </c>
      <c r="X10" t="s">
        <v>88</v>
      </c>
      <c r="Y10">
        <v>1</v>
      </c>
      <c r="Z10" t="s">
        <v>80</v>
      </c>
      <c r="AA10" t="s">
        <v>81</v>
      </c>
      <c r="AB10" t="s">
        <v>82</v>
      </c>
      <c r="AC10" t="s">
        <v>33</v>
      </c>
      <c r="AD10" t="s">
        <v>44</v>
      </c>
      <c r="AE10" t="s">
        <v>1753</v>
      </c>
      <c r="AF10" t="s">
        <v>1758</v>
      </c>
      <c r="AG10" t="s">
        <v>1759</v>
      </c>
      <c r="AH10">
        <v>100</v>
      </c>
      <c r="AI10">
        <v>100</v>
      </c>
      <c r="AJ10" t="s">
        <v>34</v>
      </c>
      <c r="AK10">
        <v>43100</v>
      </c>
      <c r="AL10" t="s">
        <v>1760</v>
      </c>
      <c r="AM10" t="s">
        <v>1866</v>
      </c>
    </row>
    <row r="11" spans="1:39" hidden="1">
      <c r="A11">
        <v>11</v>
      </c>
      <c r="B11" t="s">
        <v>74</v>
      </c>
      <c r="C11" t="s">
        <v>25</v>
      </c>
      <c r="E11" t="s">
        <v>26</v>
      </c>
      <c r="G11" t="s">
        <v>27</v>
      </c>
      <c r="H11">
        <v>2017</v>
      </c>
      <c r="J11">
        <v>91</v>
      </c>
      <c r="K11" t="s">
        <v>57</v>
      </c>
      <c r="L11">
        <v>4</v>
      </c>
      <c r="P11" t="s">
        <v>28</v>
      </c>
      <c r="Q11" t="s">
        <v>58</v>
      </c>
      <c r="R11" t="s">
        <v>30</v>
      </c>
      <c r="S11" t="s">
        <v>59</v>
      </c>
      <c r="T11" t="s">
        <v>75</v>
      </c>
      <c r="U11" t="s">
        <v>76</v>
      </c>
      <c r="V11" t="s">
        <v>89</v>
      </c>
      <c r="W11" t="s">
        <v>90</v>
      </c>
      <c r="X11" t="s">
        <v>90</v>
      </c>
      <c r="Y11">
        <v>1</v>
      </c>
      <c r="Z11" t="s">
        <v>80</v>
      </c>
      <c r="AA11" t="s">
        <v>81</v>
      </c>
      <c r="AB11" t="s">
        <v>82</v>
      </c>
      <c r="AC11" t="s">
        <v>33</v>
      </c>
      <c r="AD11" t="s">
        <v>44</v>
      </c>
      <c r="AE11" t="s">
        <v>1753</v>
      </c>
      <c r="AF11" t="s">
        <v>1758</v>
      </c>
      <c r="AG11" t="s">
        <v>1759</v>
      </c>
      <c r="AH11">
        <v>100</v>
      </c>
      <c r="AI11">
        <v>100</v>
      </c>
      <c r="AJ11" t="s">
        <v>34</v>
      </c>
      <c r="AK11">
        <v>43100</v>
      </c>
      <c r="AL11" t="s">
        <v>1760</v>
      </c>
      <c r="AM11" t="s">
        <v>1866</v>
      </c>
    </row>
    <row r="12" spans="1:39" hidden="1">
      <c r="A12">
        <v>12</v>
      </c>
      <c r="B12" t="s">
        <v>74</v>
      </c>
      <c r="C12" t="s">
        <v>25</v>
      </c>
      <c r="E12" t="s">
        <v>26</v>
      </c>
      <c r="G12" t="s">
        <v>27</v>
      </c>
      <c r="H12">
        <v>2017</v>
      </c>
      <c r="J12">
        <v>91</v>
      </c>
      <c r="K12" t="s">
        <v>57</v>
      </c>
      <c r="L12">
        <v>5</v>
      </c>
      <c r="P12" t="s">
        <v>28</v>
      </c>
      <c r="Q12" t="s">
        <v>58</v>
      </c>
      <c r="R12" t="s">
        <v>30</v>
      </c>
      <c r="S12" t="s">
        <v>59</v>
      </c>
      <c r="T12" t="s">
        <v>75</v>
      </c>
      <c r="U12" t="s">
        <v>76</v>
      </c>
      <c r="V12" t="s">
        <v>91</v>
      </c>
      <c r="W12" t="s">
        <v>92</v>
      </c>
      <c r="X12" t="s">
        <v>79</v>
      </c>
      <c r="Y12">
        <v>100</v>
      </c>
      <c r="Z12" t="s">
        <v>80</v>
      </c>
      <c r="AA12" t="s">
        <v>81</v>
      </c>
      <c r="AB12" t="s">
        <v>82</v>
      </c>
      <c r="AC12" t="s">
        <v>33</v>
      </c>
      <c r="AD12" t="s">
        <v>44</v>
      </c>
      <c r="AE12" t="s">
        <v>1753</v>
      </c>
      <c r="AF12" t="s">
        <v>1758</v>
      </c>
      <c r="AG12" t="s">
        <v>1759</v>
      </c>
      <c r="AH12">
        <v>100</v>
      </c>
      <c r="AI12">
        <v>100</v>
      </c>
      <c r="AJ12" t="s">
        <v>34</v>
      </c>
      <c r="AK12">
        <v>43100</v>
      </c>
      <c r="AL12" t="s">
        <v>1760</v>
      </c>
      <c r="AM12" t="s">
        <v>1761</v>
      </c>
    </row>
    <row r="13" spans="1:39" hidden="1">
      <c r="A13">
        <v>13</v>
      </c>
      <c r="B13" t="s">
        <v>74</v>
      </c>
      <c r="C13" t="s">
        <v>25</v>
      </c>
      <c r="E13" t="s">
        <v>26</v>
      </c>
      <c r="G13" t="s">
        <v>27</v>
      </c>
      <c r="H13">
        <v>2017</v>
      </c>
      <c r="J13">
        <v>91</v>
      </c>
      <c r="K13" t="s">
        <v>93</v>
      </c>
      <c r="L13">
        <v>1</v>
      </c>
      <c r="P13" t="s">
        <v>28</v>
      </c>
      <c r="Q13" t="s">
        <v>58</v>
      </c>
      <c r="R13" t="s">
        <v>30</v>
      </c>
      <c r="S13" t="s">
        <v>59</v>
      </c>
      <c r="T13" t="s">
        <v>94</v>
      </c>
      <c r="U13" t="s">
        <v>95</v>
      </c>
      <c r="V13" t="s">
        <v>96</v>
      </c>
      <c r="W13" t="s">
        <v>97</v>
      </c>
      <c r="X13" t="s">
        <v>98</v>
      </c>
      <c r="Y13">
        <v>1</v>
      </c>
      <c r="Z13" t="s">
        <v>80</v>
      </c>
      <c r="AA13" t="s">
        <v>81</v>
      </c>
      <c r="AB13" t="s">
        <v>82</v>
      </c>
      <c r="AC13" t="s">
        <v>33</v>
      </c>
      <c r="AD13" t="s">
        <v>44</v>
      </c>
      <c r="AE13" t="s">
        <v>1753</v>
      </c>
      <c r="AF13" t="s">
        <v>1758</v>
      </c>
      <c r="AG13" t="s">
        <v>1759</v>
      </c>
      <c r="AH13">
        <v>100</v>
      </c>
      <c r="AI13">
        <v>0</v>
      </c>
      <c r="AK13">
        <v>43220</v>
      </c>
      <c r="AL13" t="s">
        <v>1980</v>
      </c>
      <c r="AM13" t="s">
        <v>1867</v>
      </c>
    </row>
    <row r="14" spans="1:39" hidden="1">
      <c r="A14">
        <v>16</v>
      </c>
      <c r="B14" t="s">
        <v>56</v>
      </c>
      <c r="C14" t="s">
        <v>25</v>
      </c>
      <c r="E14" t="s">
        <v>26</v>
      </c>
      <c r="G14" t="s">
        <v>27</v>
      </c>
      <c r="H14">
        <v>2016</v>
      </c>
      <c r="J14">
        <v>119</v>
      </c>
      <c r="K14" t="s">
        <v>93</v>
      </c>
      <c r="L14">
        <v>3</v>
      </c>
      <c r="P14" t="s">
        <v>28</v>
      </c>
      <c r="Q14" t="s">
        <v>58</v>
      </c>
      <c r="R14" t="s">
        <v>30</v>
      </c>
      <c r="S14" t="s">
        <v>59</v>
      </c>
      <c r="T14" t="s">
        <v>99</v>
      </c>
      <c r="U14" t="s">
        <v>69</v>
      </c>
      <c r="V14" t="s">
        <v>70</v>
      </c>
      <c r="W14" t="s">
        <v>71</v>
      </c>
      <c r="X14" t="s">
        <v>72</v>
      </c>
      <c r="Y14">
        <v>0.8</v>
      </c>
      <c r="Z14" t="s">
        <v>65</v>
      </c>
      <c r="AA14" t="s">
        <v>66</v>
      </c>
      <c r="AB14" t="s">
        <v>73</v>
      </c>
      <c r="AC14" t="s">
        <v>33</v>
      </c>
      <c r="AD14" t="s">
        <v>44</v>
      </c>
      <c r="AE14" t="s">
        <v>1753</v>
      </c>
      <c r="AF14" t="s">
        <v>1754</v>
      </c>
      <c r="AG14" t="s">
        <v>400</v>
      </c>
      <c r="AH14">
        <v>100</v>
      </c>
      <c r="AI14">
        <v>100</v>
      </c>
      <c r="AJ14" t="s">
        <v>34</v>
      </c>
      <c r="AK14">
        <v>43069</v>
      </c>
      <c r="AL14" t="s">
        <v>1755</v>
      </c>
      <c r="AM14" t="s">
        <v>1757</v>
      </c>
    </row>
    <row r="15" spans="1:39" hidden="1">
      <c r="A15">
        <v>17</v>
      </c>
      <c r="B15" t="s">
        <v>24</v>
      </c>
      <c r="C15" t="s">
        <v>25</v>
      </c>
      <c r="E15" t="s">
        <v>26</v>
      </c>
      <c r="G15" t="s">
        <v>27</v>
      </c>
      <c r="H15">
        <v>2014</v>
      </c>
      <c r="J15">
        <v>814</v>
      </c>
      <c r="K15" t="s">
        <v>104</v>
      </c>
      <c r="L15">
        <v>1</v>
      </c>
      <c r="P15" t="s">
        <v>28</v>
      </c>
      <c r="Q15" t="s">
        <v>58</v>
      </c>
      <c r="R15" t="s">
        <v>30</v>
      </c>
      <c r="S15" t="s">
        <v>31</v>
      </c>
      <c r="T15" t="s">
        <v>105</v>
      </c>
      <c r="U15" t="s">
        <v>106</v>
      </c>
      <c r="V15" t="s">
        <v>107</v>
      </c>
      <c r="W15" t="s">
        <v>108</v>
      </c>
      <c r="X15" t="s">
        <v>109</v>
      </c>
      <c r="Y15">
        <v>1</v>
      </c>
      <c r="Z15" t="s">
        <v>41</v>
      </c>
      <c r="AA15" t="s">
        <v>110</v>
      </c>
      <c r="AB15" t="s">
        <v>111</v>
      </c>
      <c r="AC15" t="s">
        <v>33</v>
      </c>
      <c r="AD15" t="s">
        <v>44</v>
      </c>
      <c r="AE15" t="s">
        <v>1753</v>
      </c>
      <c r="AF15" t="s">
        <v>80</v>
      </c>
      <c r="AG15" t="s">
        <v>400</v>
      </c>
      <c r="AM15" t="s">
        <v>1731</v>
      </c>
    </row>
    <row r="16" spans="1:39" hidden="1">
      <c r="A16">
        <v>18</v>
      </c>
      <c r="B16" t="s">
        <v>24</v>
      </c>
      <c r="C16" t="s">
        <v>25</v>
      </c>
      <c r="E16" t="s">
        <v>26</v>
      </c>
      <c r="G16" t="s">
        <v>27</v>
      </c>
      <c r="H16">
        <v>2014</v>
      </c>
      <c r="J16">
        <v>825</v>
      </c>
      <c r="K16" t="s">
        <v>112</v>
      </c>
      <c r="L16">
        <v>1</v>
      </c>
      <c r="P16" t="s">
        <v>28</v>
      </c>
      <c r="Q16" t="s">
        <v>58</v>
      </c>
      <c r="R16" t="s">
        <v>30</v>
      </c>
      <c r="S16" t="s">
        <v>31</v>
      </c>
      <c r="T16" t="s">
        <v>113</v>
      </c>
      <c r="U16" t="s">
        <v>114</v>
      </c>
      <c r="V16" t="s">
        <v>115</v>
      </c>
      <c r="W16" t="s">
        <v>116</v>
      </c>
      <c r="X16" t="s">
        <v>117</v>
      </c>
      <c r="Y16">
        <v>1</v>
      </c>
      <c r="Z16" t="s">
        <v>118</v>
      </c>
      <c r="AA16" t="s">
        <v>119</v>
      </c>
      <c r="AB16" t="s">
        <v>120</v>
      </c>
      <c r="AC16" t="s">
        <v>33</v>
      </c>
      <c r="AD16" t="s">
        <v>44</v>
      </c>
      <c r="AE16" t="s">
        <v>118</v>
      </c>
      <c r="AM16" t="s">
        <v>1731</v>
      </c>
    </row>
    <row r="17" spans="1:39" hidden="1">
      <c r="A17">
        <v>19</v>
      </c>
      <c r="B17" t="s">
        <v>24</v>
      </c>
      <c r="C17" t="s">
        <v>25</v>
      </c>
      <c r="E17" t="s">
        <v>26</v>
      </c>
      <c r="G17" t="s">
        <v>27</v>
      </c>
      <c r="H17">
        <v>2014</v>
      </c>
      <c r="J17">
        <v>826</v>
      </c>
      <c r="K17" t="s">
        <v>121</v>
      </c>
      <c r="L17">
        <v>1</v>
      </c>
      <c r="P17" t="s">
        <v>28</v>
      </c>
      <c r="Q17" t="s">
        <v>58</v>
      </c>
      <c r="R17" t="s">
        <v>30</v>
      </c>
      <c r="S17" t="s">
        <v>31</v>
      </c>
      <c r="T17" t="s">
        <v>122</v>
      </c>
      <c r="U17" t="s">
        <v>123</v>
      </c>
      <c r="V17" t="s">
        <v>124</v>
      </c>
      <c r="W17" t="s">
        <v>116</v>
      </c>
      <c r="X17" t="s">
        <v>117</v>
      </c>
      <c r="Y17">
        <v>1</v>
      </c>
      <c r="Z17" t="s">
        <v>125</v>
      </c>
      <c r="AA17" t="s">
        <v>119</v>
      </c>
      <c r="AB17" t="s">
        <v>120</v>
      </c>
      <c r="AC17" t="s">
        <v>33</v>
      </c>
      <c r="AD17" t="s">
        <v>44</v>
      </c>
      <c r="AE17" t="s">
        <v>118</v>
      </c>
      <c r="AF17" t="s">
        <v>155</v>
      </c>
      <c r="AG17" t="s">
        <v>454</v>
      </c>
      <c r="AM17" t="s">
        <v>1731</v>
      </c>
    </row>
    <row r="18" spans="1:39" hidden="1">
      <c r="A18">
        <v>20</v>
      </c>
      <c r="B18" t="s">
        <v>24</v>
      </c>
      <c r="C18" t="s">
        <v>25</v>
      </c>
      <c r="E18" t="s">
        <v>26</v>
      </c>
      <c r="G18" t="s">
        <v>27</v>
      </c>
      <c r="H18">
        <v>2014</v>
      </c>
      <c r="J18">
        <v>827</v>
      </c>
      <c r="K18" t="s">
        <v>126</v>
      </c>
      <c r="L18">
        <v>1</v>
      </c>
      <c r="P18" t="s">
        <v>28</v>
      </c>
      <c r="Q18" t="s">
        <v>58</v>
      </c>
      <c r="R18" t="s">
        <v>30</v>
      </c>
      <c r="S18" t="s">
        <v>31</v>
      </c>
      <c r="T18" t="s">
        <v>127</v>
      </c>
      <c r="U18" t="s">
        <v>128</v>
      </c>
      <c r="V18" t="s">
        <v>129</v>
      </c>
      <c r="W18" t="s">
        <v>116</v>
      </c>
      <c r="X18" t="s">
        <v>130</v>
      </c>
      <c r="Y18">
        <v>1</v>
      </c>
      <c r="Z18" t="s">
        <v>125</v>
      </c>
      <c r="AA18" t="s">
        <v>131</v>
      </c>
      <c r="AB18" t="s">
        <v>132</v>
      </c>
      <c r="AC18" t="s">
        <v>33</v>
      </c>
      <c r="AD18" t="s">
        <v>44</v>
      </c>
      <c r="AE18" t="s">
        <v>118</v>
      </c>
      <c r="AF18" t="s">
        <v>155</v>
      </c>
      <c r="AG18" t="s">
        <v>454</v>
      </c>
      <c r="AM18" t="s">
        <v>1731</v>
      </c>
    </row>
    <row r="19" spans="1:39" hidden="1">
      <c r="A19">
        <v>21</v>
      </c>
      <c r="B19" t="s">
        <v>24</v>
      </c>
      <c r="C19" t="s">
        <v>25</v>
      </c>
      <c r="E19" t="s">
        <v>26</v>
      </c>
      <c r="G19" t="s">
        <v>27</v>
      </c>
      <c r="H19">
        <v>2015</v>
      </c>
      <c r="J19">
        <v>108</v>
      </c>
      <c r="K19" t="s">
        <v>133</v>
      </c>
      <c r="L19">
        <v>1</v>
      </c>
      <c r="P19" t="s">
        <v>28</v>
      </c>
      <c r="Q19" t="s">
        <v>58</v>
      </c>
      <c r="R19" t="s">
        <v>30</v>
      </c>
      <c r="S19" t="s">
        <v>59</v>
      </c>
      <c r="T19" t="s">
        <v>134</v>
      </c>
      <c r="U19" t="s">
        <v>135</v>
      </c>
      <c r="V19" t="s">
        <v>136</v>
      </c>
      <c r="W19" t="s">
        <v>137</v>
      </c>
      <c r="X19" t="s">
        <v>138</v>
      </c>
      <c r="Y19">
        <v>1</v>
      </c>
      <c r="Z19" t="s">
        <v>139</v>
      </c>
      <c r="AA19" t="s">
        <v>140</v>
      </c>
      <c r="AB19" t="s">
        <v>141</v>
      </c>
      <c r="AC19" t="s">
        <v>33</v>
      </c>
      <c r="AD19" t="s">
        <v>44</v>
      </c>
      <c r="AE19" t="s">
        <v>118</v>
      </c>
      <c r="AF19" t="s">
        <v>155</v>
      </c>
      <c r="AG19" t="s">
        <v>454</v>
      </c>
      <c r="AM19" t="s">
        <v>1731</v>
      </c>
    </row>
    <row r="20" spans="1:39" hidden="1">
      <c r="A20">
        <v>22</v>
      </c>
      <c r="B20" t="s">
        <v>24</v>
      </c>
      <c r="C20" t="s">
        <v>25</v>
      </c>
      <c r="E20" t="s">
        <v>26</v>
      </c>
      <c r="G20" t="s">
        <v>27</v>
      </c>
      <c r="H20">
        <v>2014</v>
      </c>
      <c r="J20">
        <v>828</v>
      </c>
      <c r="K20" t="s">
        <v>142</v>
      </c>
      <c r="L20">
        <v>1</v>
      </c>
      <c r="P20" t="s">
        <v>28</v>
      </c>
      <c r="Q20" t="s">
        <v>58</v>
      </c>
      <c r="R20" t="s">
        <v>30</v>
      </c>
      <c r="S20" t="s">
        <v>31</v>
      </c>
      <c r="T20" t="s">
        <v>143</v>
      </c>
      <c r="U20" t="s">
        <v>144</v>
      </c>
      <c r="V20" t="s">
        <v>145</v>
      </c>
      <c r="W20" t="s">
        <v>146</v>
      </c>
      <c r="X20" t="s">
        <v>146</v>
      </c>
      <c r="Y20">
        <v>1</v>
      </c>
      <c r="Z20" t="s">
        <v>125</v>
      </c>
      <c r="AA20" t="s">
        <v>147</v>
      </c>
      <c r="AB20" t="s">
        <v>148</v>
      </c>
      <c r="AC20" t="s">
        <v>33</v>
      </c>
      <c r="AD20" t="s">
        <v>44</v>
      </c>
      <c r="AE20" t="s">
        <v>118</v>
      </c>
      <c r="AF20" t="s">
        <v>155</v>
      </c>
      <c r="AG20" t="s">
        <v>454</v>
      </c>
      <c r="AM20" t="s">
        <v>1731</v>
      </c>
    </row>
    <row r="21" spans="1:39" hidden="1">
      <c r="A21">
        <v>23</v>
      </c>
      <c r="B21" t="s">
        <v>24</v>
      </c>
      <c r="C21" t="s">
        <v>25</v>
      </c>
      <c r="E21" t="s">
        <v>26</v>
      </c>
      <c r="G21" t="s">
        <v>27</v>
      </c>
      <c r="H21">
        <v>2014</v>
      </c>
      <c r="J21">
        <v>829</v>
      </c>
      <c r="K21" t="s">
        <v>149</v>
      </c>
      <c r="L21">
        <v>1</v>
      </c>
      <c r="P21" t="s">
        <v>28</v>
      </c>
      <c r="Q21" t="s">
        <v>58</v>
      </c>
      <c r="R21" t="s">
        <v>30</v>
      </c>
      <c r="S21" t="s">
        <v>31</v>
      </c>
      <c r="T21" t="s">
        <v>150</v>
      </c>
      <c r="U21" t="s">
        <v>151</v>
      </c>
      <c r="V21" t="s">
        <v>152</v>
      </c>
      <c r="W21" t="s">
        <v>153</v>
      </c>
      <c r="X21" t="s">
        <v>154</v>
      </c>
      <c r="Y21">
        <v>1</v>
      </c>
      <c r="Z21" t="s">
        <v>125</v>
      </c>
      <c r="AA21" t="s">
        <v>147</v>
      </c>
      <c r="AB21" t="s">
        <v>148</v>
      </c>
      <c r="AC21" t="s">
        <v>33</v>
      </c>
      <c r="AD21" t="s">
        <v>44</v>
      </c>
      <c r="AE21" t="s">
        <v>118</v>
      </c>
      <c r="AF21" t="s">
        <v>155</v>
      </c>
      <c r="AG21" t="s">
        <v>454</v>
      </c>
      <c r="AM21" t="s">
        <v>1731</v>
      </c>
    </row>
    <row r="22" spans="1:39" hidden="1">
      <c r="A22">
        <v>25</v>
      </c>
      <c r="B22" t="s">
        <v>24</v>
      </c>
      <c r="C22" t="s">
        <v>25</v>
      </c>
      <c r="E22" t="s">
        <v>26</v>
      </c>
      <c r="G22" t="s">
        <v>27</v>
      </c>
      <c r="H22">
        <v>2015</v>
      </c>
      <c r="J22">
        <v>108</v>
      </c>
      <c r="K22" t="s">
        <v>158</v>
      </c>
      <c r="L22">
        <v>1</v>
      </c>
      <c r="P22" t="s">
        <v>28</v>
      </c>
      <c r="Q22" t="s">
        <v>58</v>
      </c>
      <c r="R22" t="s">
        <v>30</v>
      </c>
      <c r="S22" t="s">
        <v>59</v>
      </c>
      <c r="T22" t="s">
        <v>159</v>
      </c>
      <c r="U22" t="s">
        <v>135</v>
      </c>
      <c r="V22" t="s">
        <v>160</v>
      </c>
      <c r="W22" t="s">
        <v>161</v>
      </c>
      <c r="X22" t="s">
        <v>162</v>
      </c>
      <c r="Y22">
        <v>1</v>
      </c>
      <c r="Z22" t="s">
        <v>139</v>
      </c>
      <c r="AA22" t="s">
        <v>140</v>
      </c>
      <c r="AB22" t="s">
        <v>141</v>
      </c>
      <c r="AC22" t="s">
        <v>33</v>
      </c>
      <c r="AD22" t="s">
        <v>44</v>
      </c>
      <c r="AE22" t="s">
        <v>118</v>
      </c>
      <c r="AF22" t="s">
        <v>155</v>
      </c>
      <c r="AG22" t="s">
        <v>454</v>
      </c>
      <c r="AM22" t="s">
        <v>1731</v>
      </c>
    </row>
    <row r="23" spans="1:39" hidden="1">
      <c r="A23">
        <v>26</v>
      </c>
      <c r="B23" t="s">
        <v>24</v>
      </c>
      <c r="C23" t="s">
        <v>25</v>
      </c>
      <c r="E23" t="s">
        <v>26</v>
      </c>
      <c r="G23" t="s">
        <v>27</v>
      </c>
      <c r="H23">
        <v>2015</v>
      </c>
      <c r="J23">
        <v>108</v>
      </c>
      <c r="K23" t="s">
        <v>158</v>
      </c>
      <c r="L23">
        <v>2</v>
      </c>
      <c r="P23" t="s">
        <v>28</v>
      </c>
      <c r="Q23" t="s">
        <v>58</v>
      </c>
      <c r="R23" t="s">
        <v>30</v>
      </c>
      <c r="S23" t="s">
        <v>59</v>
      </c>
      <c r="T23" t="s">
        <v>159</v>
      </c>
      <c r="U23" t="s">
        <v>135</v>
      </c>
      <c r="V23" t="s">
        <v>163</v>
      </c>
      <c r="W23" t="s">
        <v>164</v>
      </c>
      <c r="X23" t="s">
        <v>165</v>
      </c>
      <c r="Y23">
        <v>1</v>
      </c>
      <c r="Z23" t="s">
        <v>139</v>
      </c>
      <c r="AA23" t="s">
        <v>140</v>
      </c>
      <c r="AB23" t="s">
        <v>141</v>
      </c>
      <c r="AC23" t="s">
        <v>33</v>
      </c>
      <c r="AD23" t="s">
        <v>44</v>
      </c>
      <c r="AE23" t="s">
        <v>118</v>
      </c>
      <c r="AF23" t="s">
        <v>155</v>
      </c>
      <c r="AG23" t="s">
        <v>454</v>
      </c>
      <c r="AM23" t="s">
        <v>1731</v>
      </c>
    </row>
    <row r="24" spans="1:39" hidden="1">
      <c r="A24">
        <v>27</v>
      </c>
      <c r="B24" t="s">
        <v>24</v>
      </c>
      <c r="C24" t="s">
        <v>25</v>
      </c>
      <c r="E24" t="s">
        <v>26</v>
      </c>
      <c r="G24" t="s">
        <v>27</v>
      </c>
      <c r="H24">
        <v>2014</v>
      </c>
      <c r="J24">
        <v>830</v>
      </c>
      <c r="K24" t="s">
        <v>166</v>
      </c>
      <c r="L24">
        <v>1</v>
      </c>
      <c r="P24" t="s">
        <v>28</v>
      </c>
      <c r="Q24" t="s">
        <v>58</v>
      </c>
      <c r="R24" t="s">
        <v>30</v>
      </c>
      <c r="S24" t="s">
        <v>31</v>
      </c>
      <c r="T24" t="s">
        <v>167</v>
      </c>
      <c r="U24" t="s">
        <v>168</v>
      </c>
      <c r="V24" t="s">
        <v>169</v>
      </c>
      <c r="W24" t="s">
        <v>170</v>
      </c>
      <c r="X24" t="s">
        <v>171</v>
      </c>
      <c r="Y24">
        <v>1</v>
      </c>
      <c r="Z24" t="s">
        <v>125</v>
      </c>
      <c r="AA24" t="s">
        <v>172</v>
      </c>
      <c r="AB24" t="s">
        <v>132</v>
      </c>
      <c r="AC24" t="s">
        <v>33</v>
      </c>
      <c r="AD24" t="s">
        <v>44</v>
      </c>
      <c r="AE24" t="s">
        <v>118</v>
      </c>
      <c r="AF24" t="s">
        <v>155</v>
      </c>
      <c r="AG24" t="s">
        <v>454</v>
      </c>
      <c r="AM24" t="s">
        <v>1731</v>
      </c>
    </row>
    <row r="25" spans="1:39" hidden="1">
      <c r="A25">
        <v>28</v>
      </c>
      <c r="B25" t="s">
        <v>24</v>
      </c>
      <c r="C25" t="s">
        <v>25</v>
      </c>
      <c r="E25" t="s">
        <v>26</v>
      </c>
      <c r="G25" t="s">
        <v>27</v>
      </c>
      <c r="H25">
        <v>2014</v>
      </c>
      <c r="J25">
        <v>831</v>
      </c>
      <c r="K25" t="s">
        <v>173</v>
      </c>
      <c r="L25">
        <v>1</v>
      </c>
      <c r="P25" t="s">
        <v>28</v>
      </c>
      <c r="Q25" t="s">
        <v>58</v>
      </c>
      <c r="R25" t="s">
        <v>30</v>
      </c>
      <c r="S25" t="s">
        <v>31</v>
      </c>
      <c r="T25" t="s">
        <v>174</v>
      </c>
      <c r="U25" t="s">
        <v>175</v>
      </c>
      <c r="V25" t="s">
        <v>176</v>
      </c>
      <c r="W25" t="s">
        <v>177</v>
      </c>
      <c r="X25" t="s">
        <v>178</v>
      </c>
      <c r="Y25">
        <v>1</v>
      </c>
      <c r="Z25" t="s">
        <v>125</v>
      </c>
      <c r="AA25" t="s">
        <v>172</v>
      </c>
      <c r="AB25" t="s">
        <v>132</v>
      </c>
      <c r="AC25" t="s">
        <v>33</v>
      </c>
      <c r="AD25" t="s">
        <v>44</v>
      </c>
      <c r="AE25" t="s">
        <v>118</v>
      </c>
      <c r="AF25" t="s">
        <v>155</v>
      </c>
      <c r="AG25" t="s">
        <v>454</v>
      </c>
      <c r="AM25" t="s">
        <v>1732</v>
      </c>
    </row>
    <row r="26" spans="1:39" hidden="1">
      <c r="A26">
        <v>29</v>
      </c>
      <c r="B26" t="s">
        <v>24</v>
      </c>
      <c r="C26" t="s">
        <v>25</v>
      </c>
      <c r="E26" t="s">
        <v>26</v>
      </c>
      <c r="G26" t="s">
        <v>27</v>
      </c>
      <c r="H26">
        <v>2015</v>
      </c>
      <c r="J26">
        <v>108</v>
      </c>
      <c r="K26" t="s">
        <v>179</v>
      </c>
      <c r="L26">
        <v>1</v>
      </c>
      <c r="P26" t="s">
        <v>28</v>
      </c>
      <c r="Q26" t="s">
        <v>58</v>
      </c>
      <c r="R26" t="s">
        <v>30</v>
      </c>
      <c r="S26" t="s">
        <v>59</v>
      </c>
      <c r="T26" t="s">
        <v>180</v>
      </c>
      <c r="U26" t="s">
        <v>135</v>
      </c>
      <c r="V26" t="s">
        <v>181</v>
      </c>
      <c r="W26" t="s">
        <v>182</v>
      </c>
      <c r="X26" t="s">
        <v>183</v>
      </c>
      <c r="Y26">
        <v>1</v>
      </c>
      <c r="Z26" t="s">
        <v>139</v>
      </c>
      <c r="AA26" t="s">
        <v>140</v>
      </c>
      <c r="AB26" t="s">
        <v>141</v>
      </c>
      <c r="AC26" t="s">
        <v>33</v>
      </c>
      <c r="AD26" t="s">
        <v>44</v>
      </c>
      <c r="AE26" t="s">
        <v>118</v>
      </c>
      <c r="AF26" t="s">
        <v>155</v>
      </c>
      <c r="AG26" t="s">
        <v>454</v>
      </c>
      <c r="AM26" t="s">
        <v>1732</v>
      </c>
    </row>
    <row r="27" spans="1:39" hidden="1">
      <c r="A27">
        <v>30</v>
      </c>
      <c r="B27" t="s">
        <v>24</v>
      </c>
      <c r="C27" t="s">
        <v>25</v>
      </c>
      <c r="E27" t="s">
        <v>26</v>
      </c>
      <c r="G27" t="s">
        <v>27</v>
      </c>
      <c r="H27">
        <v>2015</v>
      </c>
      <c r="J27">
        <v>108</v>
      </c>
      <c r="K27" t="s">
        <v>184</v>
      </c>
      <c r="L27">
        <v>1</v>
      </c>
      <c r="P27" t="s">
        <v>28</v>
      </c>
      <c r="Q27" t="s">
        <v>58</v>
      </c>
      <c r="R27" t="s">
        <v>30</v>
      </c>
      <c r="S27" t="s">
        <v>59</v>
      </c>
      <c r="T27" t="s">
        <v>185</v>
      </c>
      <c r="U27" t="s">
        <v>135</v>
      </c>
      <c r="V27" t="s">
        <v>186</v>
      </c>
      <c r="W27" t="s">
        <v>187</v>
      </c>
      <c r="X27" t="s">
        <v>188</v>
      </c>
      <c r="Y27">
        <v>1</v>
      </c>
      <c r="Z27" t="s">
        <v>80</v>
      </c>
      <c r="AA27" t="s">
        <v>156</v>
      </c>
      <c r="AB27" t="s">
        <v>189</v>
      </c>
      <c r="AC27" t="s">
        <v>33</v>
      </c>
      <c r="AD27" t="s">
        <v>44</v>
      </c>
      <c r="AE27" t="s">
        <v>1753</v>
      </c>
      <c r="AF27" t="s">
        <v>80</v>
      </c>
      <c r="AG27" t="s">
        <v>400</v>
      </c>
      <c r="AM27" t="s">
        <v>1733</v>
      </c>
    </row>
    <row r="28" spans="1:39">
      <c r="A28">
        <v>31</v>
      </c>
      <c r="B28" t="s">
        <v>24</v>
      </c>
      <c r="C28" t="s">
        <v>25</v>
      </c>
      <c r="E28" t="s">
        <v>26</v>
      </c>
      <c r="G28" t="s">
        <v>27</v>
      </c>
      <c r="H28">
        <v>2014</v>
      </c>
      <c r="J28">
        <v>815</v>
      </c>
      <c r="K28" s="59" t="s">
        <v>184</v>
      </c>
      <c r="L28" s="59">
        <v>1</v>
      </c>
      <c r="P28" t="s">
        <v>28</v>
      </c>
      <c r="Q28" t="s">
        <v>58</v>
      </c>
      <c r="R28" t="s">
        <v>30</v>
      </c>
      <c r="S28" t="s">
        <v>31</v>
      </c>
      <c r="T28" t="s">
        <v>190</v>
      </c>
      <c r="U28" t="s">
        <v>191</v>
      </c>
      <c r="V28" t="s">
        <v>1981</v>
      </c>
      <c r="W28" t="s">
        <v>1982</v>
      </c>
      <c r="X28" t="s">
        <v>1983</v>
      </c>
      <c r="Y28">
        <v>1</v>
      </c>
      <c r="Z28" t="s">
        <v>41</v>
      </c>
      <c r="AA28" t="s">
        <v>192</v>
      </c>
      <c r="AB28" t="s">
        <v>193</v>
      </c>
      <c r="AC28" t="s">
        <v>33</v>
      </c>
      <c r="AD28" t="s">
        <v>44</v>
      </c>
      <c r="AE28" t="s">
        <v>1753</v>
      </c>
      <c r="AF28" t="s">
        <v>80</v>
      </c>
      <c r="AG28" t="s">
        <v>400</v>
      </c>
      <c r="AM28" t="s">
        <v>1984</v>
      </c>
    </row>
    <row r="29" spans="1:39" hidden="1">
      <c r="A29">
        <v>32</v>
      </c>
      <c r="B29" t="s">
        <v>24</v>
      </c>
      <c r="C29" t="s">
        <v>25</v>
      </c>
      <c r="E29" t="s">
        <v>26</v>
      </c>
      <c r="G29" t="s">
        <v>27</v>
      </c>
      <c r="H29">
        <v>2014</v>
      </c>
      <c r="J29">
        <v>815</v>
      </c>
      <c r="K29" t="s">
        <v>184</v>
      </c>
      <c r="L29">
        <v>2</v>
      </c>
      <c r="P29" t="s">
        <v>28</v>
      </c>
      <c r="Q29" t="s">
        <v>58</v>
      </c>
      <c r="R29" t="s">
        <v>30</v>
      </c>
      <c r="S29" t="s">
        <v>31</v>
      </c>
      <c r="T29" t="s">
        <v>190</v>
      </c>
      <c r="U29" t="s">
        <v>191</v>
      </c>
      <c r="V29" t="s">
        <v>194</v>
      </c>
      <c r="W29" t="s">
        <v>195</v>
      </c>
      <c r="X29" t="s">
        <v>196</v>
      </c>
      <c r="Y29">
        <v>1</v>
      </c>
      <c r="Z29" t="s">
        <v>125</v>
      </c>
      <c r="AA29" t="s">
        <v>192</v>
      </c>
      <c r="AB29" t="s">
        <v>193</v>
      </c>
      <c r="AC29" t="s">
        <v>33</v>
      </c>
      <c r="AD29" t="s">
        <v>44</v>
      </c>
      <c r="AE29" t="s">
        <v>118</v>
      </c>
      <c r="AF29" t="s">
        <v>155</v>
      </c>
      <c r="AG29" t="s">
        <v>454</v>
      </c>
      <c r="AM29" t="s">
        <v>1733</v>
      </c>
    </row>
    <row r="30" spans="1:39" hidden="1">
      <c r="A30">
        <v>33</v>
      </c>
      <c r="B30" t="s">
        <v>24</v>
      </c>
      <c r="C30" t="s">
        <v>25</v>
      </c>
      <c r="E30" t="s">
        <v>26</v>
      </c>
      <c r="G30" t="s">
        <v>27</v>
      </c>
      <c r="H30">
        <v>2015</v>
      </c>
      <c r="J30">
        <v>108</v>
      </c>
      <c r="K30" t="s">
        <v>197</v>
      </c>
      <c r="L30">
        <v>1</v>
      </c>
      <c r="P30" t="s">
        <v>28</v>
      </c>
      <c r="Q30" t="s">
        <v>58</v>
      </c>
      <c r="R30" t="s">
        <v>30</v>
      </c>
      <c r="S30" t="s">
        <v>59</v>
      </c>
      <c r="T30" t="s">
        <v>198</v>
      </c>
      <c r="U30" t="s">
        <v>135</v>
      </c>
      <c r="V30" t="s">
        <v>199</v>
      </c>
      <c r="W30" t="s">
        <v>200</v>
      </c>
      <c r="X30" t="s">
        <v>201</v>
      </c>
      <c r="Y30">
        <v>1</v>
      </c>
      <c r="Z30" t="s">
        <v>139</v>
      </c>
      <c r="AA30" t="s">
        <v>140</v>
      </c>
      <c r="AB30" t="s">
        <v>141</v>
      </c>
      <c r="AC30" t="s">
        <v>33</v>
      </c>
      <c r="AD30" t="s">
        <v>44</v>
      </c>
      <c r="AE30" t="s">
        <v>118</v>
      </c>
      <c r="AF30" t="s">
        <v>155</v>
      </c>
      <c r="AG30" t="s">
        <v>454</v>
      </c>
      <c r="AM30" t="s">
        <v>1732</v>
      </c>
    </row>
    <row r="31" spans="1:39" hidden="1">
      <c r="A31">
        <v>34</v>
      </c>
      <c r="B31" t="s">
        <v>24</v>
      </c>
      <c r="C31" t="s">
        <v>25</v>
      </c>
      <c r="E31" t="s">
        <v>26</v>
      </c>
      <c r="G31" t="s">
        <v>27</v>
      </c>
      <c r="H31">
        <v>2015</v>
      </c>
      <c r="J31">
        <v>108</v>
      </c>
      <c r="K31" t="s">
        <v>202</v>
      </c>
      <c r="L31">
        <v>1</v>
      </c>
      <c r="P31" t="s">
        <v>28</v>
      </c>
      <c r="Q31" t="s">
        <v>58</v>
      </c>
      <c r="R31" t="s">
        <v>30</v>
      </c>
      <c r="S31" t="s">
        <v>59</v>
      </c>
      <c r="T31" t="s">
        <v>203</v>
      </c>
      <c r="U31" t="s">
        <v>135</v>
      </c>
      <c r="V31" t="s">
        <v>204</v>
      </c>
      <c r="W31" t="s">
        <v>205</v>
      </c>
      <c r="X31" t="s">
        <v>206</v>
      </c>
      <c r="Y31">
        <v>1</v>
      </c>
      <c r="Z31" t="s">
        <v>139</v>
      </c>
      <c r="AA31" t="s">
        <v>140</v>
      </c>
      <c r="AB31" t="s">
        <v>141</v>
      </c>
      <c r="AC31" t="s">
        <v>33</v>
      </c>
      <c r="AD31" t="s">
        <v>44</v>
      </c>
      <c r="AE31" t="s">
        <v>118</v>
      </c>
      <c r="AF31" t="s">
        <v>155</v>
      </c>
      <c r="AG31" t="s">
        <v>454</v>
      </c>
      <c r="AM31" t="s">
        <v>1732</v>
      </c>
    </row>
    <row r="32" spans="1:39" hidden="1">
      <c r="A32">
        <v>35</v>
      </c>
      <c r="B32" t="s">
        <v>24</v>
      </c>
      <c r="C32" t="s">
        <v>25</v>
      </c>
      <c r="E32" t="s">
        <v>26</v>
      </c>
      <c r="G32" t="s">
        <v>27</v>
      </c>
      <c r="H32">
        <v>2015</v>
      </c>
      <c r="J32">
        <v>108</v>
      </c>
      <c r="K32" t="s">
        <v>207</v>
      </c>
      <c r="L32">
        <v>1</v>
      </c>
      <c r="P32" t="s">
        <v>28</v>
      </c>
      <c r="Q32" t="s">
        <v>58</v>
      </c>
      <c r="R32" t="s">
        <v>30</v>
      </c>
      <c r="S32" t="s">
        <v>59</v>
      </c>
      <c r="T32" t="s">
        <v>208</v>
      </c>
      <c r="U32" t="s">
        <v>135</v>
      </c>
      <c r="V32" t="s">
        <v>209</v>
      </c>
      <c r="W32" t="s">
        <v>210</v>
      </c>
      <c r="X32" t="s">
        <v>211</v>
      </c>
      <c r="Y32">
        <v>1</v>
      </c>
      <c r="Z32" t="s">
        <v>139</v>
      </c>
      <c r="AA32" t="s">
        <v>140</v>
      </c>
      <c r="AB32" t="s">
        <v>141</v>
      </c>
      <c r="AC32" t="s">
        <v>33</v>
      </c>
      <c r="AD32" t="s">
        <v>44</v>
      </c>
      <c r="AE32" t="s">
        <v>118</v>
      </c>
      <c r="AF32" t="s">
        <v>155</v>
      </c>
      <c r="AG32" t="s">
        <v>454</v>
      </c>
      <c r="AM32" t="s">
        <v>1732</v>
      </c>
    </row>
    <row r="33" spans="1:39" hidden="1">
      <c r="A33">
        <v>36</v>
      </c>
      <c r="B33" t="s">
        <v>24</v>
      </c>
      <c r="C33" t="s">
        <v>25</v>
      </c>
      <c r="E33" t="s">
        <v>26</v>
      </c>
      <c r="G33" t="s">
        <v>27</v>
      </c>
      <c r="H33">
        <v>2014</v>
      </c>
      <c r="J33">
        <v>832</v>
      </c>
      <c r="K33" t="s">
        <v>212</v>
      </c>
      <c r="L33">
        <v>1</v>
      </c>
      <c r="P33" t="s">
        <v>28</v>
      </c>
      <c r="Q33" t="s">
        <v>58</v>
      </c>
      <c r="R33" t="s">
        <v>30</v>
      </c>
      <c r="S33" t="s">
        <v>31</v>
      </c>
      <c r="T33" t="s">
        <v>213</v>
      </c>
      <c r="U33" t="s">
        <v>214</v>
      </c>
      <c r="V33" t="s">
        <v>215</v>
      </c>
      <c r="W33" t="s">
        <v>216</v>
      </c>
      <c r="X33" t="s">
        <v>217</v>
      </c>
      <c r="Y33">
        <v>1</v>
      </c>
      <c r="Z33" t="s">
        <v>125</v>
      </c>
      <c r="AA33" t="s">
        <v>131</v>
      </c>
      <c r="AB33" t="s">
        <v>132</v>
      </c>
      <c r="AC33" t="s">
        <v>33</v>
      </c>
      <c r="AD33" t="s">
        <v>44</v>
      </c>
      <c r="AE33" t="s">
        <v>118</v>
      </c>
      <c r="AF33" t="s">
        <v>155</v>
      </c>
      <c r="AG33" t="s">
        <v>454</v>
      </c>
      <c r="AM33" t="s">
        <v>1732</v>
      </c>
    </row>
    <row r="34" spans="1:39" hidden="1">
      <c r="A34">
        <v>37</v>
      </c>
      <c r="B34" t="s">
        <v>24</v>
      </c>
      <c r="C34" t="s">
        <v>25</v>
      </c>
      <c r="E34" t="s">
        <v>26</v>
      </c>
      <c r="G34" t="s">
        <v>27</v>
      </c>
      <c r="H34">
        <v>2014</v>
      </c>
      <c r="J34">
        <v>832</v>
      </c>
      <c r="K34" t="s">
        <v>212</v>
      </c>
      <c r="L34">
        <v>2</v>
      </c>
      <c r="P34" t="s">
        <v>28</v>
      </c>
      <c r="Q34" t="s">
        <v>58</v>
      </c>
      <c r="R34" t="s">
        <v>30</v>
      </c>
      <c r="S34" t="s">
        <v>31</v>
      </c>
      <c r="T34" t="s">
        <v>213</v>
      </c>
      <c r="U34" t="s">
        <v>214</v>
      </c>
      <c r="V34" t="s">
        <v>218</v>
      </c>
      <c r="W34" t="s">
        <v>216</v>
      </c>
      <c r="X34" t="s">
        <v>217</v>
      </c>
      <c r="Y34">
        <v>1</v>
      </c>
      <c r="Z34" t="s">
        <v>125</v>
      </c>
      <c r="AA34" t="s">
        <v>219</v>
      </c>
      <c r="AB34" t="s">
        <v>132</v>
      </c>
      <c r="AC34" t="s">
        <v>33</v>
      </c>
      <c r="AD34" t="s">
        <v>44</v>
      </c>
      <c r="AE34" t="s">
        <v>118</v>
      </c>
      <c r="AF34" t="s">
        <v>155</v>
      </c>
      <c r="AG34" t="s">
        <v>454</v>
      </c>
      <c r="AM34" t="s">
        <v>1732</v>
      </c>
    </row>
    <row r="35" spans="1:39" hidden="1">
      <c r="A35">
        <v>38</v>
      </c>
      <c r="B35" t="s">
        <v>24</v>
      </c>
      <c r="C35" t="s">
        <v>25</v>
      </c>
      <c r="E35" t="s">
        <v>26</v>
      </c>
      <c r="G35" t="s">
        <v>27</v>
      </c>
      <c r="H35">
        <v>2014</v>
      </c>
      <c r="J35">
        <v>833</v>
      </c>
      <c r="K35" t="s">
        <v>220</v>
      </c>
      <c r="L35">
        <v>1</v>
      </c>
      <c r="P35" t="s">
        <v>28</v>
      </c>
      <c r="Q35" t="s">
        <v>58</v>
      </c>
      <c r="R35" t="s">
        <v>30</v>
      </c>
      <c r="S35" t="s">
        <v>31</v>
      </c>
      <c r="T35" t="s">
        <v>221</v>
      </c>
      <c r="U35" t="s">
        <v>222</v>
      </c>
      <c r="V35" t="s">
        <v>223</v>
      </c>
      <c r="W35" t="s">
        <v>224</v>
      </c>
      <c r="X35" t="s">
        <v>225</v>
      </c>
      <c r="Y35">
        <v>1</v>
      </c>
      <c r="Z35" t="s">
        <v>118</v>
      </c>
      <c r="AA35" t="s">
        <v>119</v>
      </c>
      <c r="AB35" t="s">
        <v>53</v>
      </c>
      <c r="AC35" t="s">
        <v>33</v>
      </c>
      <c r="AD35" t="s">
        <v>44</v>
      </c>
      <c r="AE35" t="s">
        <v>118</v>
      </c>
      <c r="AM35" t="s">
        <v>1732</v>
      </c>
    </row>
    <row r="36" spans="1:39" hidden="1">
      <c r="A36">
        <v>39</v>
      </c>
      <c r="B36" t="s">
        <v>24</v>
      </c>
      <c r="C36" t="s">
        <v>25</v>
      </c>
      <c r="E36" t="s">
        <v>26</v>
      </c>
      <c r="G36" t="s">
        <v>27</v>
      </c>
      <c r="H36">
        <v>2014</v>
      </c>
      <c r="J36">
        <v>834</v>
      </c>
      <c r="K36" t="s">
        <v>226</v>
      </c>
      <c r="L36">
        <v>1</v>
      </c>
      <c r="P36" t="s">
        <v>28</v>
      </c>
      <c r="Q36" t="s">
        <v>58</v>
      </c>
      <c r="R36" t="s">
        <v>30</v>
      </c>
      <c r="S36" t="s">
        <v>31</v>
      </c>
      <c r="T36" t="s">
        <v>227</v>
      </c>
      <c r="U36" t="s">
        <v>228</v>
      </c>
      <c r="V36" t="s">
        <v>229</v>
      </c>
      <c r="W36" t="s">
        <v>230</v>
      </c>
      <c r="X36" t="s">
        <v>231</v>
      </c>
      <c r="Y36">
        <v>1</v>
      </c>
      <c r="Z36" t="s">
        <v>118</v>
      </c>
      <c r="AA36" t="s">
        <v>119</v>
      </c>
      <c r="AB36" t="s">
        <v>232</v>
      </c>
      <c r="AC36" t="s">
        <v>33</v>
      </c>
      <c r="AD36" t="s">
        <v>44</v>
      </c>
      <c r="AE36" t="s">
        <v>118</v>
      </c>
      <c r="AM36" t="s">
        <v>1732</v>
      </c>
    </row>
    <row r="37" spans="1:39" hidden="1">
      <c r="A37">
        <v>40</v>
      </c>
      <c r="B37" t="s">
        <v>24</v>
      </c>
      <c r="C37" t="s">
        <v>25</v>
      </c>
      <c r="E37" t="s">
        <v>26</v>
      </c>
      <c r="G37" t="s">
        <v>27</v>
      </c>
      <c r="H37">
        <v>2014</v>
      </c>
      <c r="J37">
        <v>835</v>
      </c>
      <c r="K37" t="s">
        <v>233</v>
      </c>
      <c r="L37">
        <v>1</v>
      </c>
      <c r="P37" t="s">
        <v>28</v>
      </c>
      <c r="Q37" t="s">
        <v>58</v>
      </c>
      <c r="R37" t="s">
        <v>30</v>
      </c>
      <c r="S37" t="s">
        <v>31</v>
      </c>
      <c r="T37" t="s">
        <v>234</v>
      </c>
      <c r="U37" t="s">
        <v>235</v>
      </c>
      <c r="V37" t="s">
        <v>236</v>
      </c>
      <c r="W37" t="s">
        <v>116</v>
      </c>
      <c r="X37" t="s">
        <v>237</v>
      </c>
      <c r="Y37">
        <v>1</v>
      </c>
      <c r="Z37" t="s">
        <v>118</v>
      </c>
      <c r="AA37" t="s">
        <v>119</v>
      </c>
      <c r="AB37" t="s">
        <v>238</v>
      </c>
      <c r="AC37" t="s">
        <v>33</v>
      </c>
      <c r="AD37" t="s">
        <v>44</v>
      </c>
      <c r="AE37" t="s">
        <v>118</v>
      </c>
      <c r="AM37" t="s">
        <v>1732</v>
      </c>
    </row>
    <row r="38" spans="1:39" hidden="1">
      <c r="A38">
        <v>41</v>
      </c>
      <c r="B38" t="s">
        <v>24</v>
      </c>
      <c r="C38" t="s">
        <v>25</v>
      </c>
      <c r="E38" t="s">
        <v>26</v>
      </c>
      <c r="G38" t="s">
        <v>27</v>
      </c>
      <c r="H38">
        <v>2014</v>
      </c>
      <c r="J38">
        <v>835</v>
      </c>
      <c r="K38" t="s">
        <v>233</v>
      </c>
      <c r="L38">
        <v>2</v>
      </c>
      <c r="P38" t="s">
        <v>28</v>
      </c>
      <c r="Q38" t="s">
        <v>58</v>
      </c>
      <c r="R38" t="s">
        <v>30</v>
      </c>
      <c r="S38" t="s">
        <v>31</v>
      </c>
      <c r="T38" t="s">
        <v>234</v>
      </c>
      <c r="U38" t="s">
        <v>235</v>
      </c>
      <c r="V38" t="s">
        <v>239</v>
      </c>
      <c r="W38" t="s">
        <v>116</v>
      </c>
      <c r="X38" t="s">
        <v>237</v>
      </c>
      <c r="Y38">
        <v>1</v>
      </c>
      <c r="Z38" t="s">
        <v>118</v>
      </c>
      <c r="AA38" t="s">
        <v>119</v>
      </c>
      <c r="AB38" t="s">
        <v>238</v>
      </c>
      <c r="AC38" t="s">
        <v>33</v>
      </c>
      <c r="AD38" t="s">
        <v>44</v>
      </c>
      <c r="AE38" t="s">
        <v>118</v>
      </c>
      <c r="AM38" t="s">
        <v>1732</v>
      </c>
    </row>
    <row r="39" spans="1:39" hidden="1">
      <c r="A39">
        <v>42</v>
      </c>
      <c r="B39" t="s">
        <v>24</v>
      </c>
      <c r="C39" t="s">
        <v>25</v>
      </c>
      <c r="E39" t="s">
        <v>26</v>
      </c>
      <c r="G39" t="s">
        <v>27</v>
      </c>
      <c r="H39">
        <v>2014</v>
      </c>
      <c r="J39">
        <v>836</v>
      </c>
      <c r="K39" t="s">
        <v>240</v>
      </c>
      <c r="L39">
        <v>1</v>
      </c>
      <c r="P39" t="s">
        <v>28</v>
      </c>
      <c r="Q39" t="s">
        <v>58</v>
      </c>
      <c r="R39" t="s">
        <v>30</v>
      </c>
      <c r="S39" t="s">
        <v>31</v>
      </c>
      <c r="T39" t="s">
        <v>241</v>
      </c>
      <c r="U39" t="s">
        <v>242</v>
      </c>
      <c r="V39" t="s">
        <v>243</v>
      </c>
      <c r="W39" t="s">
        <v>116</v>
      </c>
      <c r="X39" t="s">
        <v>237</v>
      </c>
      <c r="Y39">
        <v>1</v>
      </c>
      <c r="Z39" t="s">
        <v>125</v>
      </c>
      <c r="AA39" t="s">
        <v>119</v>
      </c>
      <c r="AB39" t="s">
        <v>53</v>
      </c>
      <c r="AC39" t="s">
        <v>33</v>
      </c>
      <c r="AD39" t="s">
        <v>44</v>
      </c>
      <c r="AE39" t="s">
        <v>118</v>
      </c>
      <c r="AF39" t="s">
        <v>155</v>
      </c>
      <c r="AG39" t="s">
        <v>454</v>
      </c>
      <c r="AM39" t="s">
        <v>1732</v>
      </c>
    </row>
    <row r="40" spans="1:39" hidden="1">
      <c r="A40">
        <v>43</v>
      </c>
      <c r="B40" t="s">
        <v>24</v>
      </c>
      <c r="C40" t="s">
        <v>25</v>
      </c>
      <c r="E40" t="s">
        <v>26</v>
      </c>
      <c r="G40" t="s">
        <v>27</v>
      </c>
      <c r="H40">
        <v>2014</v>
      </c>
      <c r="J40">
        <v>837</v>
      </c>
      <c r="K40" t="s">
        <v>244</v>
      </c>
      <c r="L40">
        <v>1</v>
      </c>
      <c r="P40" t="s">
        <v>28</v>
      </c>
      <c r="Q40" t="s">
        <v>58</v>
      </c>
      <c r="R40" t="s">
        <v>30</v>
      </c>
      <c r="S40" t="s">
        <v>31</v>
      </c>
      <c r="T40" t="s">
        <v>245</v>
      </c>
      <c r="U40" t="s">
        <v>246</v>
      </c>
      <c r="V40" t="s">
        <v>247</v>
      </c>
      <c r="W40" t="s">
        <v>248</v>
      </c>
      <c r="X40" t="s">
        <v>249</v>
      </c>
      <c r="Y40">
        <v>1</v>
      </c>
      <c r="Z40" t="s">
        <v>125</v>
      </c>
      <c r="AA40" t="s">
        <v>119</v>
      </c>
      <c r="AB40" t="s">
        <v>53</v>
      </c>
      <c r="AC40" t="s">
        <v>33</v>
      </c>
      <c r="AD40" t="s">
        <v>44</v>
      </c>
      <c r="AE40" t="s">
        <v>118</v>
      </c>
      <c r="AF40" t="s">
        <v>155</v>
      </c>
      <c r="AG40" t="s">
        <v>454</v>
      </c>
      <c r="AM40" t="s">
        <v>1732</v>
      </c>
    </row>
    <row r="41" spans="1:39" hidden="1">
      <c r="A41">
        <v>44</v>
      </c>
      <c r="B41" t="s">
        <v>24</v>
      </c>
      <c r="C41" t="s">
        <v>25</v>
      </c>
      <c r="E41" t="s">
        <v>26</v>
      </c>
      <c r="G41" t="s">
        <v>27</v>
      </c>
      <c r="H41">
        <v>2014</v>
      </c>
      <c r="J41">
        <v>838</v>
      </c>
      <c r="K41" t="s">
        <v>250</v>
      </c>
      <c r="L41">
        <v>1</v>
      </c>
      <c r="P41" t="s">
        <v>28</v>
      </c>
      <c r="Q41" t="s">
        <v>58</v>
      </c>
      <c r="R41" t="s">
        <v>30</v>
      </c>
      <c r="S41" t="s">
        <v>31</v>
      </c>
      <c r="T41" t="s">
        <v>251</v>
      </c>
      <c r="U41" t="s">
        <v>252</v>
      </c>
      <c r="V41" t="s">
        <v>253</v>
      </c>
      <c r="W41" t="s">
        <v>116</v>
      </c>
      <c r="X41" t="s">
        <v>254</v>
      </c>
      <c r="Y41">
        <v>1</v>
      </c>
      <c r="Z41" t="s">
        <v>125</v>
      </c>
      <c r="AA41" t="s">
        <v>119</v>
      </c>
      <c r="AB41" t="s">
        <v>53</v>
      </c>
      <c r="AC41" t="s">
        <v>33</v>
      </c>
      <c r="AD41" t="s">
        <v>44</v>
      </c>
      <c r="AE41" t="s">
        <v>118</v>
      </c>
      <c r="AF41" t="s">
        <v>155</v>
      </c>
      <c r="AG41" t="s">
        <v>454</v>
      </c>
      <c r="AM41" t="s">
        <v>1733</v>
      </c>
    </row>
    <row r="42" spans="1:39" hidden="1">
      <c r="A42">
        <v>45</v>
      </c>
      <c r="B42" t="s">
        <v>24</v>
      </c>
      <c r="C42" t="s">
        <v>25</v>
      </c>
      <c r="E42" t="s">
        <v>26</v>
      </c>
      <c r="G42" t="s">
        <v>27</v>
      </c>
      <c r="H42">
        <v>2014</v>
      </c>
      <c r="J42">
        <v>839</v>
      </c>
      <c r="K42" t="s">
        <v>255</v>
      </c>
      <c r="L42">
        <v>1</v>
      </c>
      <c r="P42" t="s">
        <v>28</v>
      </c>
      <c r="Q42" t="s">
        <v>58</v>
      </c>
      <c r="R42" t="s">
        <v>30</v>
      </c>
      <c r="S42" t="s">
        <v>31</v>
      </c>
      <c r="T42" t="s">
        <v>256</v>
      </c>
      <c r="U42" t="s">
        <v>257</v>
      </c>
      <c r="V42" t="s">
        <v>258</v>
      </c>
      <c r="W42" t="s">
        <v>116</v>
      </c>
      <c r="X42" t="s">
        <v>237</v>
      </c>
      <c r="Y42">
        <v>1</v>
      </c>
      <c r="Z42" t="s">
        <v>125</v>
      </c>
      <c r="AA42" t="s">
        <v>119</v>
      </c>
      <c r="AB42" t="s">
        <v>53</v>
      </c>
      <c r="AC42" t="s">
        <v>33</v>
      </c>
      <c r="AD42" t="s">
        <v>44</v>
      </c>
      <c r="AE42" t="s">
        <v>118</v>
      </c>
      <c r="AF42" t="s">
        <v>155</v>
      </c>
      <c r="AG42" t="s">
        <v>454</v>
      </c>
      <c r="AM42" t="s">
        <v>1732</v>
      </c>
    </row>
    <row r="43" spans="1:39" hidden="1">
      <c r="A43">
        <v>46</v>
      </c>
      <c r="B43" t="s">
        <v>24</v>
      </c>
      <c r="C43" t="s">
        <v>25</v>
      </c>
      <c r="E43" t="s">
        <v>26</v>
      </c>
      <c r="G43" t="s">
        <v>27</v>
      </c>
      <c r="H43">
        <v>2014</v>
      </c>
      <c r="J43">
        <v>810</v>
      </c>
      <c r="K43" t="s">
        <v>259</v>
      </c>
      <c r="L43">
        <v>1</v>
      </c>
      <c r="P43" t="s">
        <v>28</v>
      </c>
      <c r="Q43" t="s">
        <v>29</v>
      </c>
      <c r="R43" t="s">
        <v>30</v>
      </c>
      <c r="S43" t="s">
        <v>31</v>
      </c>
      <c r="T43" t="s">
        <v>260</v>
      </c>
      <c r="U43" t="s">
        <v>37</v>
      </c>
      <c r="V43" t="s">
        <v>261</v>
      </c>
      <c r="W43" t="s">
        <v>39</v>
      </c>
      <c r="X43" t="s">
        <v>40</v>
      </c>
      <c r="Y43">
        <v>1</v>
      </c>
      <c r="Z43" t="s">
        <v>41</v>
      </c>
      <c r="AA43" t="s">
        <v>42</v>
      </c>
      <c r="AB43" t="s">
        <v>43</v>
      </c>
      <c r="AC43" t="s">
        <v>33</v>
      </c>
      <c r="AD43" t="s">
        <v>44</v>
      </c>
      <c r="AE43" t="s">
        <v>1753</v>
      </c>
      <c r="AF43" t="s">
        <v>80</v>
      </c>
      <c r="AG43" t="s">
        <v>400</v>
      </c>
      <c r="AM43" t="s">
        <v>1730</v>
      </c>
    </row>
    <row r="44" spans="1:39" hidden="1">
      <c r="A44">
        <v>47</v>
      </c>
      <c r="B44" t="s">
        <v>24</v>
      </c>
      <c r="C44" t="s">
        <v>25</v>
      </c>
      <c r="E44" t="s">
        <v>26</v>
      </c>
      <c r="G44" t="s">
        <v>27</v>
      </c>
      <c r="H44">
        <v>2014</v>
      </c>
      <c r="J44">
        <v>810</v>
      </c>
      <c r="K44" t="s">
        <v>259</v>
      </c>
      <c r="L44">
        <v>2</v>
      </c>
      <c r="P44" t="s">
        <v>28</v>
      </c>
      <c r="Q44" t="s">
        <v>29</v>
      </c>
      <c r="R44" t="s">
        <v>30</v>
      </c>
      <c r="S44" t="s">
        <v>31</v>
      </c>
      <c r="T44" t="s">
        <v>260</v>
      </c>
      <c r="U44" t="s">
        <v>37</v>
      </c>
      <c r="V44" t="s">
        <v>45</v>
      </c>
      <c r="W44" t="s">
        <v>262</v>
      </c>
      <c r="X44" t="s">
        <v>263</v>
      </c>
      <c r="Y44">
        <v>1</v>
      </c>
      <c r="Z44" t="s">
        <v>41</v>
      </c>
      <c r="AA44" t="s">
        <v>42</v>
      </c>
      <c r="AB44" t="s">
        <v>48</v>
      </c>
      <c r="AC44" t="s">
        <v>33</v>
      </c>
      <c r="AD44" t="s">
        <v>44</v>
      </c>
      <c r="AE44" t="s">
        <v>1753</v>
      </c>
      <c r="AF44" t="s">
        <v>80</v>
      </c>
      <c r="AG44" t="s">
        <v>400</v>
      </c>
      <c r="AM44" t="s">
        <v>1730</v>
      </c>
    </row>
    <row r="45" spans="1:39" hidden="1">
      <c r="A45">
        <v>48</v>
      </c>
      <c r="B45" t="s">
        <v>24</v>
      </c>
      <c r="C45" t="s">
        <v>25</v>
      </c>
      <c r="E45" t="s">
        <v>26</v>
      </c>
      <c r="G45" t="s">
        <v>27</v>
      </c>
      <c r="H45">
        <v>2014</v>
      </c>
      <c r="J45">
        <v>810</v>
      </c>
      <c r="K45" t="s">
        <v>259</v>
      </c>
      <c r="L45">
        <v>3</v>
      </c>
      <c r="P45" t="s">
        <v>28</v>
      </c>
      <c r="Q45" t="s">
        <v>29</v>
      </c>
      <c r="R45" t="s">
        <v>30</v>
      </c>
      <c r="S45" t="s">
        <v>31</v>
      </c>
      <c r="T45" t="s">
        <v>260</v>
      </c>
      <c r="U45" t="s">
        <v>37</v>
      </c>
      <c r="V45" t="s">
        <v>49</v>
      </c>
      <c r="W45" t="s">
        <v>264</v>
      </c>
      <c r="X45" t="s">
        <v>51</v>
      </c>
      <c r="Y45">
        <v>1</v>
      </c>
      <c r="Z45" t="s">
        <v>265</v>
      </c>
      <c r="AA45" t="s">
        <v>42</v>
      </c>
      <c r="AB45" t="s">
        <v>53</v>
      </c>
      <c r="AC45" t="s">
        <v>33</v>
      </c>
      <c r="AD45" t="s">
        <v>44</v>
      </c>
      <c r="AE45" t="s">
        <v>265</v>
      </c>
      <c r="AM45" t="s">
        <v>1730</v>
      </c>
    </row>
    <row r="46" spans="1:39" hidden="1">
      <c r="A46">
        <v>49</v>
      </c>
      <c r="B46" t="s">
        <v>24</v>
      </c>
      <c r="C46" t="s">
        <v>25</v>
      </c>
      <c r="E46" t="s">
        <v>26</v>
      </c>
      <c r="G46" t="s">
        <v>27</v>
      </c>
      <c r="H46">
        <v>2014</v>
      </c>
      <c r="J46">
        <v>810</v>
      </c>
      <c r="K46" t="s">
        <v>259</v>
      </c>
      <c r="L46">
        <v>4</v>
      </c>
      <c r="P46" t="s">
        <v>28</v>
      </c>
      <c r="Q46" t="s">
        <v>29</v>
      </c>
      <c r="R46" t="s">
        <v>30</v>
      </c>
      <c r="S46" t="s">
        <v>31</v>
      </c>
      <c r="T46" t="s">
        <v>260</v>
      </c>
      <c r="U46" t="s">
        <v>37</v>
      </c>
      <c r="V46" t="s">
        <v>54</v>
      </c>
      <c r="W46" t="s">
        <v>39</v>
      </c>
      <c r="X46" t="s">
        <v>55</v>
      </c>
      <c r="Y46">
        <v>1</v>
      </c>
      <c r="Z46" t="s">
        <v>41</v>
      </c>
      <c r="AA46" t="s">
        <v>42</v>
      </c>
      <c r="AB46" t="s">
        <v>53</v>
      </c>
      <c r="AC46" t="s">
        <v>33</v>
      </c>
      <c r="AD46" t="s">
        <v>44</v>
      </c>
      <c r="AE46" t="s">
        <v>1753</v>
      </c>
      <c r="AF46" t="s">
        <v>80</v>
      </c>
      <c r="AG46" t="s">
        <v>400</v>
      </c>
      <c r="AM46" t="s">
        <v>1730</v>
      </c>
    </row>
    <row r="47" spans="1:39" hidden="1">
      <c r="A47">
        <v>51</v>
      </c>
      <c r="B47" t="s">
        <v>56</v>
      </c>
      <c r="C47" t="s">
        <v>25</v>
      </c>
      <c r="E47" t="s">
        <v>26</v>
      </c>
      <c r="G47" t="s">
        <v>27</v>
      </c>
      <c r="H47">
        <v>2016</v>
      </c>
      <c r="J47">
        <v>119</v>
      </c>
      <c r="K47" t="s">
        <v>266</v>
      </c>
      <c r="L47">
        <v>2</v>
      </c>
      <c r="P47" t="s">
        <v>28</v>
      </c>
      <c r="Q47" t="s">
        <v>58</v>
      </c>
      <c r="R47" t="s">
        <v>30</v>
      </c>
      <c r="S47" t="s">
        <v>267</v>
      </c>
      <c r="T47" t="s">
        <v>268</v>
      </c>
      <c r="U47" t="s">
        <v>269</v>
      </c>
      <c r="V47" t="s">
        <v>271</v>
      </c>
      <c r="W47" t="s">
        <v>71</v>
      </c>
      <c r="X47" t="s">
        <v>272</v>
      </c>
      <c r="Y47">
        <v>1</v>
      </c>
      <c r="Z47" t="s">
        <v>65</v>
      </c>
      <c r="AA47" t="s">
        <v>66</v>
      </c>
      <c r="AB47" t="s">
        <v>73</v>
      </c>
      <c r="AC47" t="s">
        <v>33</v>
      </c>
      <c r="AD47" t="s">
        <v>44</v>
      </c>
      <c r="AE47" t="s">
        <v>1753</v>
      </c>
      <c r="AF47" t="s">
        <v>1754</v>
      </c>
      <c r="AG47" t="s">
        <v>400</v>
      </c>
      <c r="AH47">
        <v>100</v>
      </c>
      <c r="AI47">
        <v>100</v>
      </c>
      <c r="AJ47" t="s">
        <v>34</v>
      </c>
      <c r="AK47">
        <v>43069</v>
      </c>
      <c r="AL47" t="s">
        <v>1755</v>
      </c>
      <c r="AM47" t="s">
        <v>1757</v>
      </c>
    </row>
    <row r="48" spans="1:39" hidden="1">
      <c r="A48">
        <v>53</v>
      </c>
      <c r="B48" t="s">
        <v>56</v>
      </c>
      <c r="C48" t="s">
        <v>25</v>
      </c>
      <c r="E48" t="s">
        <v>26</v>
      </c>
      <c r="G48" t="s">
        <v>27</v>
      </c>
      <c r="H48">
        <v>2016</v>
      </c>
      <c r="J48">
        <v>119</v>
      </c>
      <c r="K48" t="s">
        <v>266</v>
      </c>
      <c r="L48">
        <v>4</v>
      </c>
      <c r="P48" t="s">
        <v>28</v>
      </c>
      <c r="Q48" t="s">
        <v>58</v>
      </c>
      <c r="R48" t="s">
        <v>30</v>
      </c>
      <c r="S48" t="s">
        <v>267</v>
      </c>
      <c r="T48" t="s">
        <v>268</v>
      </c>
      <c r="U48" t="s">
        <v>273</v>
      </c>
      <c r="V48" t="s">
        <v>271</v>
      </c>
      <c r="W48" t="s">
        <v>71</v>
      </c>
      <c r="X48" t="s">
        <v>272</v>
      </c>
      <c r="Y48">
        <v>1</v>
      </c>
      <c r="Z48" t="s">
        <v>65</v>
      </c>
      <c r="AA48" t="s">
        <v>66</v>
      </c>
      <c r="AB48" t="s">
        <v>73</v>
      </c>
      <c r="AC48" t="s">
        <v>33</v>
      </c>
      <c r="AD48" t="s">
        <v>44</v>
      </c>
      <c r="AE48" t="s">
        <v>1753</v>
      </c>
      <c r="AF48" t="s">
        <v>1754</v>
      </c>
      <c r="AG48" t="s">
        <v>400</v>
      </c>
      <c r="AH48">
        <v>100</v>
      </c>
      <c r="AI48">
        <v>100</v>
      </c>
      <c r="AJ48" t="s">
        <v>34</v>
      </c>
      <c r="AK48">
        <v>43069</v>
      </c>
      <c r="AL48" t="s">
        <v>1755</v>
      </c>
      <c r="AM48" t="s">
        <v>1757</v>
      </c>
    </row>
    <row r="49" spans="1:39" hidden="1">
      <c r="A49">
        <v>56</v>
      </c>
      <c r="B49" t="s">
        <v>56</v>
      </c>
      <c r="C49" t="s">
        <v>25</v>
      </c>
      <c r="E49" t="s">
        <v>26</v>
      </c>
      <c r="G49" t="s">
        <v>27</v>
      </c>
      <c r="H49">
        <v>2016</v>
      </c>
      <c r="J49">
        <v>119</v>
      </c>
      <c r="K49" t="s">
        <v>266</v>
      </c>
      <c r="L49">
        <v>7</v>
      </c>
      <c r="P49" t="s">
        <v>28</v>
      </c>
      <c r="Q49" t="s">
        <v>58</v>
      </c>
      <c r="R49" t="s">
        <v>30</v>
      </c>
      <c r="S49" t="s">
        <v>267</v>
      </c>
      <c r="T49" t="s">
        <v>268</v>
      </c>
      <c r="U49" t="s">
        <v>274</v>
      </c>
      <c r="V49" t="s">
        <v>70</v>
      </c>
      <c r="W49" t="s">
        <v>71</v>
      </c>
      <c r="X49" t="s">
        <v>72</v>
      </c>
      <c r="Y49">
        <v>0.8</v>
      </c>
      <c r="Z49" t="s">
        <v>65</v>
      </c>
      <c r="AA49" t="s">
        <v>66</v>
      </c>
      <c r="AB49" t="s">
        <v>73</v>
      </c>
      <c r="AC49" t="s">
        <v>33</v>
      </c>
      <c r="AD49" t="s">
        <v>44</v>
      </c>
      <c r="AE49" t="s">
        <v>309</v>
      </c>
      <c r="AF49" t="s">
        <v>1754</v>
      </c>
      <c r="AG49" t="s">
        <v>400</v>
      </c>
      <c r="AH49">
        <v>100</v>
      </c>
      <c r="AI49">
        <v>100</v>
      </c>
      <c r="AJ49" t="s">
        <v>34</v>
      </c>
      <c r="AK49">
        <v>43069</v>
      </c>
      <c r="AL49" t="s">
        <v>1755</v>
      </c>
      <c r="AM49" t="s">
        <v>1757</v>
      </c>
    </row>
    <row r="50" spans="1:39" hidden="1">
      <c r="A50">
        <v>57</v>
      </c>
      <c r="B50" t="s">
        <v>56</v>
      </c>
      <c r="C50" t="s">
        <v>25</v>
      </c>
      <c r="E50" t="s">
        <v>26</v>
      </c>
      <c r="G50" t="s">
        <v>27</v>
      </c>
      <c r="H50">
        <v>2016</v>
      </c>
      <c r="J50">
        <v>119</v>
      </c>
      <c r="K50" t="s">
        <v>266</v>
      </c>
      <c r="L50">
        <v>8</v>
      </c>
      <c r="P50" t="s">
        <v>28</v>
      </c>
      <c r="Q50" t="s">
        <v>58</v>
      </c>
      <c r="R50" t="s">
        <v>30</v>
      </c>
      <c r="S50" t="s">
        <v>267</v>
      </c>
      <c r="T50" t="s">
        <v>268</v>
      </c>
      <c r="U50" t="s">
        <v>274</v>
      </c>
      <c r="V50" t="s">
        <v>275</v>
      </c>
      <c r="W50" t="s">
        <v>276</v>
      </c>
      <c r="X50" t="s">
        <v>277</v>
      </c>
      <c r="Y50">
        <v>1</v>
      </c>
      <c r="Z50" t="s">
        <v>278</v>
      </c>
      <c r="AA50" t="s">
        <v>279</v>
      </c>
      <c r="AB50" t="s">
        <v>280</v>
      </c>
      <c r="AC50" t="s">
        <v>33</v>
      </c>
      <c r="AD50" t="s">
        <v>44</v>
      </c>
      <c r="AE50" t="s">
        <v>1985</v>
      </c>
      <c r="AF50" t="s">
        <v>808</v>
      </c>
      <c r="AG50" t="s">
        <v>802</v>
      </c>
      <c r="AH50">
        <v>0</v>
      </c>
      <c r="AI50">
        <v>0</v>
      </c>
      <c r="AK50">
        <v>43222</v>
      </c>
      <c r="AL50" t="s">
        <v>1986</v>
      </c>
      <c r="AM50" t="s">
        <v>1926</v>
      </c>
    </row>
    <row r="51" spans="1:39" hidden="1">
      <c r="A51">
        <v>65</v>
      </c>
      <c r="B51" t="s">
        <v>56</v>
      </c>
      <c r="C51" t="s">
        <v>25</v>
      </c>
      <c r="E51" t="s">
        <v>26</v>
      </c>
      <c r="G51" t="s">
        <v>27</v>
      </c>
      <c r="H51">
        <v>2016</v>
      </c>
      <c r="J51">
        <v>119</v>
      </c>
      <c r="K51" t="s">
        <v>266</v>
      </c>
      <c r="L51">
        <v>16</v>
      </c>
      <c r="P51" t="s">
        <v>28</v>
      </c>
      <c r="Q51" t="s">
        <v>58</v>
      </c>
      <c r="R51" t="s">
        <v>30</v>
      </c>
      <c r="S51" t="s">
        <v>267</v>
      </c>
      <c r="T51" t="s">
        <v>268</v>
      </c>
      <c r="U51" t="s">
        <v>284</v>
      </c>
      <c r="V51" t="s">
        <v>286</v>
      </c>
      <c r="W51" t="s">
        <v>287</v>
      </c>
      <c r="X51" t="s">
        <v>288</v>
      </c>
      <c r="Y51">
        <v>1</v>
      </c>
      <c r="Z51" t="s">
        <v>285</v>
      </c>
      <c r="AA51" t="s">
        <v>289</v>
      </c>
      <c r="AB51" t="s">
        <v>280</v>
      </c>
      <c r="AC51" t="s">
        <v>33</v>
      </c>
      <c r="AD51" t="s">
        <v>44</v>
      </c>
      <c r="AE51" t="s">
        <v>1985</v>
      </c>
      <c r="AF51" t="s">
        <v>1772</v>
      </c>
      <c r="AG51" t="s">
        <v>1773</v>
      </c>
      <c r="AH51">
        <v>50</v>
      </c>
      <c r="AK51">
        <v>43222</v>
      </c>
      <c r="AL51" t="s">
        <v>1986</v>
      </c>
      <c r="AM51" t="s">
        <v>1927</v>
      </c>
    </row>
    <row r="52" spans="1:39" hidden="1">
      <c r="A52">
        <v>68</v>
      </c>
      <c r="B52" t="s">
        <v>56</v>
      </c>
      <c r="C52" t="s">
        <v>25</v>
      </c>
      <c r="E52" t="s">
        <v>26</v>
      </c>
      <c r="G52" t="s">
        <v>27</v>
      </c>
      <c r="H52">
        <v>2016</v>
      </c>
      <c r="J52">
        <v>119</v>
      </c>
      <c r="K52" t="s">
        <v>266</v>
      </c>
      <c r="L52">
        <v>19</v>
      </c>
      <c r="P52" t="s">
        <v>28</v>
      </c>
      <c r="Q52" t="s">
        <v>58</v>
      </c>
      <c r="R52" t="s">
        <v>30</v>
      </c>
      <c r="S52" t="s">
        <v>267</v>
      </c>
      <c r="T52" t="s">
        <v>268</v>
      </c>
      <c r="U52" t="s">
        <v>290</v>
      </c>
      <c r="V52" t="s">
        <v>292</v>
      </c>
      <c r="W52" t="s">
        <v>293</v>
      </c>
      <c r="X52" t="s">
        <v>294</v>
      </c>
      <c r="Y52">
        <v>1</v>
      </c>
      <c r="Z52" t="s">
        <v>285</v>
      </c>
      <c r="AA52" t="s">
        <v>289</v>
      </c>
      <c r="AB52" t="s">
        <v>280</v>
      </c>
      <c r="AC52" t="s">
        <v>33</v>
      </c>
      <c r="AD52" t="s">
        <v>44</v>
      </c>
      <c r="AE52" t="s">
        <v>1985</v>
      </c>
      <c r="AF52" t="s">
        <v>1772</v>
      </c>
      <c r="AG52" t="s">
        <v>1773</v>
      </c>
      <c r="AH52">
        <v>50</v>
      </c>
      <c r="AK52">
        <v>43222</v>
      </c>
      <c r="AL52" t="s">
        <v>1986</v>
      </c>
      <c r="AM52" t="s">
        <v>1928</v>
      </c>
    </row>
    <row r="53" spans="1:39" hidden="1">
      <c r="A53">
        <v>69</v>
      </c>
      <c r="B53" t="s">
        <v>56</v>
      </c>
      <c r="C53" t="s">
        <v>25</v>
      </c>
      <c r="E53" t="s">
        <v>26</v>
      </c>
      <c r="G53" t="s">
        <v>27</v>
      </c>
      <c r="H53">
        <v>2016</v>
      </c>
      <c r="J53">
        <v>119</v>
      </c>
      <c r="K53" t="s">
        <v>266</v>
      </c>
      <c r="L53">
        <v>20</v>
      </c>
      <c r="P53" t="s">
        <v>28</v>
      </c>
      <c r="Q53" t="s">
        <v>58</v>
      </c>
      <c r="R53" t="s">
        <v>30</v>
      </c>
      <c r="S53" t="s">
        <v>267</v>
      </c>
      <c r="T53" t="s">
        <v>268</v>
      </c>
      <c r="U53" t="s">
        <v>290</v>
      </c>
      <c r="V53" t="s">
        <v>295</v>
      </c>
      <c r="W53" t="s">
        <v>296</v>
      </c>
      <c r="X53" t="s">
        <v>297</v>
      </c>
      <c r="Y53">
        <v>1</v>
      </c>
      <c r="Z53" t="s">
        <v>298</v>
      </c>
      <c r="AA53" t="s">
        <v>291</v>
      </c>
      <c r="AB53" t="s">
        <v>280</v>
      </c>
      <c r="AC53" t="s">
        <v>33</v>
      </c>
      <c r="AD53" t="s">
        <v>44</v>
      </c>
      <c r="AE53" t="s">
        <v>1767</v>
      </c>
      <c r="AF53" t="s">
        <v>298</v>
      </c>
      <c r="AG53" t="s">
        <v>1775</v>
      </c>
      <c r="AH53">
        <v>50</v>
      </c>
      <c r="AJ53" t="s">
        <v>68</v>
      </c>
      <c r="AK53">
        <v>43100</v>
      </c>
      <c r="AL53" t="s">
        <v>1987</v>
      </c>
      <c r="AM53" t="s">
        <v>1774</v>
      </c>
    </row>
    <row r="54" spans="1:39" hidden="1">
      <c r="A54">
        <v>75</v>
      </c>
      <c r="B54" t="s">
        <v>56</v>
      </c>
      <c r="C54" t="s">
        <v>25</v>
      </c>
      <c r="E54" t="s">
        <v>26</v>
      </c>
      <c r="G54" t="s">
        <v>27</v>
      </c>
      <c r="H54">
        <v>2016</v>
      </c>
      <c r="J54">
        <v>119</v>
      </c>
      <c r="K54" t="s">
        <v>266</v>
      </c>
      <c r="L54">
        <v>26</v>
      </c>
      <c r="P54" t="s">
        <v>28</v>
      </c>
      <c r="Q54" t="s">
        <v>58</v>
      </c>
      <c r="R54" t="s">
        <v>30</v>
      </c>
      <c r="S54" t="s">
        <v>267</v>
      </c>
      <c r="T54" t="s">
        <v>268</v>
      </c>
      <c r="U54" t="s">
        <v>299</v>
      </c>
      <c r="V54" t="s">
        <v>306</v>
      </c>
      <c r="W54" t="s">
        <v>287</v>
      </c>
      <c r="X54" t="s">
        <v>307</v>
      </c>
      <c r="Y54">
        <v>1</v>
      </c>
      <c r="Z54" t="s">
        <v>285</v>
      </c>
      <c r="AA54" t="s">
        <v>308</v>
      </c>
      <c r="AB54" t="s">
        <v>280</v>
      </c>
      <c r="AC54" t="s">
        <v>33</v>
      </c>
      <c r="AD54" t="s">
        <v>44</v>
      </c>
      <c r="AE54" t="s">
        <v>1985</v>
      </c>
      <c r="AF54" t="s">
        <v>1772</v>
      </c>
      <c r="AG54" t="s">
        <v>1773</v>
      </c>
      <c r="AH54">
        <v>50</v>
      </c>
      <c r="AK54">
        <v>43222</v>
      </c>
      <c r="AL54" t="s">
        <v>1986</v>
      </c>
      <c r="AM54" t="s">
        <v>1929</v>
      </c>
    </row>
    <row r="55" spans="1:39" hidden="1">
      <c r="A55">
        <v>79</v>
      </c>
      <c r="B55" t="s">
        <v>74</v>
      </c>
      <c r="C55" t="s">
        <v>25</v>
      </c>
      <c r="E55" t="s">
        <v>26</v>
      </c>
      <c r="G55" t="s">
        <v>27</v>
      </c>
      <c r="H55">
        <v>2017</v>
      </c>
      <c r="J55">
        <v>91</v>
      </c>
      <c r="K55" t="s">
        <v>266</v>
      </c>
      <c r="L55">
        <v>1</v>
      </c>
      <c r="P55" t="s">
        <v>28</v>
      </c>
      <c r="Q55" t="s">
        <v>58</v>
      </c>
      <c r="R55" t="s">
        <v>30</v>
      </c>
      <c r="S55" t="s">
        <v>267</v>
      </c>
      <c r="T55" t="s">
        <v>310</v>
      </c>
      <c r="U55" t="s">
        <v>311</v>
      </c>
      <c r="V55" t="s">
        <v>312</v>
      </c>
      <c r="W55" t="s">
        <v>313</v>
      </c>
      <c r="X55" t="s">
        <v>314</v>
      </c>
      <c r="Y55">
        <v>100</v>
      </c>
      <c r="Z55" t="s">
        <v>315</v>
      </c>
      <c r="AA55" t="s">
        <v>81</v>
      </c>
      <c r="AB55" t="s">
        <v>316</v>
      </c>
      <c r="AC55" t="s">
        <v>33</v>
      </c>
      <c r="AD55" t="s">
        <v>44</v>
      </c>
      <c r="AE55" t="s">
        <v>1764</v>
      </c>
      <c r="AF55" t="s">
        <v>1764</v>
      </c>
      <c r="AG55" t="s">
        <v>1765</v>
      </c>
      <c r="AH55">
        <v>100</v>
      </c>
      <c r="AI55">
        <v>0</v>
      </c>
      <c r="AJ55" t="s">
        <v>34</v>
      </c>
      <c r="AK55">
        <v>43220</v>
      </c>
      <c r="AL55" t="s">
        <v>1988</v>
      </c>
      <c r="AM55" t="s">
        <v>1864</v>
      </c>
    </row>
    <row r="56" spans="1:39" hidden="1">
      <c r="A56">
        <v>80</v>
      </c>
      <c r="B56" t="s">
        <v>74</v>
      </c>
      <c r="C56" t="s">
        <v>25</v>
      </c>
      <c r="E56" t="s">
        <v>26</v>
      </c>
      <c r="G56" t="s">
        <v>27</v>
      </c>
      <c r="H56">
        <v>2017</v>
      </c>
      <c r="J56">
        <v>91</v>
      </c>
      <c r="K56" t="s">
        <v>266</v>
      </c>
      <c r="L56">
        <v>2</v>
      </c>
      <c r="P56" t="s">
        <v>28</v>
      </c>
      <c r="Q56" t="s">
        <v>58</v>
      </c>
      <c r="R56" t="s">
        <v>30</v>
      </c>
      <c r="S56" t="s">
        <v>267</v>
      </c>
      <c r="T56" t="s">
        <v>310</v>
      </c>
      <c r="U56" t="s">
        <v>311</v>
      </c>
      <c r="V56" t="s">
        <v>317</v>
      </c>
      <c r="W56" t="s">
        <v>318</v>
      </c>
      <c r="X56" t="s">
        <v>319</v>
      </c>
      <c r="Y56">
        <v>1</v>
      </c>
      <c r="Z56" t="s">
        <v>315</v>
      </c>
      <c r="AA56" t="s">
        <v>81</v>
      </c>
      <c r="AB56" t="s">
        <v>316</v>
      </c>
      <c r="AC56" t="s">
        <v>33</v>
      </c>
      <c r="AD56" t="s">
        <v>44</v>
      </c>
      <c r="AE56" t="s">
        <v>1764</v>
      </c>
      <c r="AF56" t="s">
        <v>1764</v>
      </c>
      <c r="AG56" t="s">
        <v>1765</v>
      </c>
      <c r="AH56">
        <v>100</v>
      </c>
      <c r="AI56">
        <v>0</v>
      </c>
      <c r="AJ56" t="s">
        <v>34</v>
      </c>
      <c r="AK56">
        <v>43100</v>
      </c>
      <c r="AL56" t="s">
        <v>1989</v>
      </c>
      <c r="AM56" t="s">
        <v>1766</v>
      </c>
    </row>
    <row r="57" spans="1:39" hidden="1">
      <c r="A57">
        <v>81</v>
      </c>
      <c r="B57" t="s">
        <v>74</v>
      </c>
      <c r="C57" t="s">
        <v>25</v>
      </c>
      <c r="E57" t="s">
        <v>26</v>
      </c>
      <c r="G57" t="s">
        <v>27</v>
      </c>
      <c r="H57">
        <v>2017</v>
      </c>
      <c r="J57">
        <v>91</v>
      </c>
      <c r="K57" t="s">
        <v>266</v>
      </c>
      <c r="L57">
        <v>3</v>
      </c>
      <c r="P57" t="s">
        <v>28</v>
      </c>
      <c r="Q57" t="s">
        <v>58</v>
      </c>
      <c r="R57" t="s">
        <v>30</v>
      </c>
      <c r="S57" t="s">
        <v>267</v>
      </c>
      <c r="T57" t="s">
        <v>310</v>
      </c>
      <c r="U57" t="s">
        <v>320</v>
      </c>
      <c r="V57" t="s">
        <v>321</v>
      </c>
      <c r="W57" t="s">
        <v>322</v>
      </c>
      <c r="X57" t="s">
        <v>322</v>
      </c>
      <c r="Y57">
        <v>1</v>
      </c>
      <c r="Z57" t="s">
        <v>323</v>
      </c>
      <c r="AA57" t="s">
        <v>81</v>
      </c>
      <c r="AB57" t="s">
        <v>324</v>
      </c>
      <c r="AC57" t="s">
        <v>33</v>
      </c>
      <c r="AD57" t="s">
        <v>44</v>
      </c>
      <c r="AE57" t="s">
        <v>1767</v>
      </c>
      <c r="AF57" t="s">
        <v>323</v>
      </c>
      <c r="AG57" t="s">
        <v>662</v>
      </c>
      <c r="AH57">
        <v>100</v>
      </c>
      <c r="AI57">
        <v>100</v>
      </c>
      <c r="AJ57" t="s">
        <v>34</v>
      </c>
      <c r="AK57">
        <v>43100</v>
      </c>
      <c r="AL57" t="s">
        <v>1990</v>
      </c>
      <c r="AM57" t="s">
        <v>1768</v>
      </c>
    </row>
    <row r="58" spans="1:39" hidden="1">
      <c r="A58">
        <v>82</v>
      </c>
      <c r="B58" t="s">
        <v>74</v>
      </c>
      <c r="C58" t="s">
        <v>25</v>
      </c>
      <c r="E58" t="s">
        <v>26</v>
      </c>
      <c r="G58" t="s">
        <v>27</v>
      </c>
      <c r="H58">
        <v>2017</v>
      </c>
      <c r="J58">
        <v>91</v>
      </c>
      <c r="K58" t="s">
        <v>266</v>
      </c>
      <c r="L58">
        <v>4</v>
      </c>
      <c r="P58" t="s">
        <v>28</v>
      </c>
      <c r="Q58" t="s">
        <v>58</v>
      </c>
      <c r="R58" t="s">
        <v>30</v>
      </c>
      <c r="S58" t="s">
        <v>267</v>
      </c>
      <c r="T58" t="s">
        <v>310</v>
      </c>
      <c r="U58" t="s">
        <v>320</v>
      </c>
      <c r="V58" t="s">
        <v>325</v>
      </c>
      <c r="W58" t="s">
        <v>326</v>
      </c>
      <c r="X58" t="s">
        <v>327</v>
      </c>
      <c r="Y58">
        <v>100</v>
      </c>
      <c r="Z58" t="s">
        <v>323</v>
      </c>
      <c r="AA58" t="s">
        <v>81</v>
      </c>
      <c r="AB58" t="s">
        <v>328</v>
      </c>
      <c r="AC58" t="s">
        <v>33</v>
      </c>
      <c r="AD58" t="s">
        <v>44</v>
      </c>
      <c r="AE58" t="s">
        <v>1767</v>
      </c>
      <c r="AF58" t="s">
        <v>323</v>
      </c>
      <c r="AG58" t="s">
        <v>662</v>
      </c>
      <c r="AH58">
        <v>0</v>
      </c>
      <c r="AK58">
        <v>43100</v>
      </c>
      <c r="AM58" t="s">
        <v>1769</v>
      </c>
    </row>
    <row r="59" spans="1:39" hidden="1">
      <c r="A59">
        <v>83</v>
      </c>
      <c r="B59" t="s">
        <v>74</v>
      </c>
      <c r="C59" t="s">
        <v>25</v>
      </c>
      <c r="E59" t="s">
        <v>26</v>
      </c>
      <c r="G59" t="s">
        <v>27</v>
      </c>
      <c r="H59">
        <v>2017</v>
      </c>
      <c r="J59">
        <v>91</v>
      </c>
      <c r="K59" t="s">
        <v>266</v>
      </c>
      <c r="L59">
        <v>5</v>
      </c>
      <c r="P59" t="s">
        <v>28</v>
      </c>
      <c r="Q59" t="s">
        <v>58</v>
      </c>
      <c r="R59" t="s">
        <v>30</v>
      </c>
      <c r="S59" t="s">
        <v>267</v>
      </c>
      <c r="T59" t="s">
        <v>310</v>
      </c>
      <c r="U59" t="s">
        <v>329</v>
      </c>
      <c r="V59" t="s">
        <v>330</v>
      </c>
      <c r="W59" t="s">
        <v>331</v>
      </c>
      <c r="X59" t="s">
        <v>332</v>
      </c>
      <c r="Y59">
        <v>1</v>
      </c>
      <c r="Z59" t="s">
        <v>281</v>
      </c>
      <c r="AA59" t="s">
        <v>81</v>
      </c>
      <c r="AB59" t="s">
        <v>333</v>
      </c>
      <c r="AC59" t="s">
        <v>33</v>
      </c>
      <c r="AD59" t="s">
        <v>44</v>
      </c>
      <c r="AE59" t="s">
        <v>1753</v>
      </c>
      <c r="AF59" t="s">
        <v>1770</v>
      </c>
      <c r="AG59" t="s">
        <v>1771</v>
      </c>
      <c r="AH59">
        <v>100</v>
      </c>
      <c r="AI59">
        <v>100</v>
      </c>
      <c r="AK59">
        <v>43100</v>
      </c>
      <c r="AL59" t="s">
        <v>1989</v>
      </c>
      <c r="AM59" t="s">
        <v>1868</v>
      </c>
    </row>
    <row r="60" spans="1:39" hidden="1">
      <c r="A60">
        <v>84</v>
      </c>
      <c r="B60" t="s">
        <v>74</v>
      </c>
      <c r="C60" t="s">
        <v>25</v>
      </c>
      <c r="E60" t="s">
        <v>26</v>
      </c>
      <c r="G60" t="s">
        <v>27</v>
      </c>
      <c r="H60">
        <v>2017</v>
      </c>
      <c r="J60">
        <v>91</v>
      </c>
      <c r="K60" t="s">
        <v>266</v>
      </c>
      <c r="L60">
        <v>6</v>
      </c>
      <c r="P60" t="s">
        <v>28</v>
      </c>
      <c r="Q60" t="s">
        <v>58</v>
      </c>
      <c r="R60" t="s">
        <v>30</v>
      </c>
      <c r="S60" t="s">
        <v>267</v>
      </c>
      <c r="T60" t="s">
        <v>310</v>
      </c>
      <c r="U60" t="s">
        <v>329</v>
      </c>
      <c r="V60" t="s">
        <v>334</v>
      </c>
      <c r="W60" t="s">
        <v>335</v>
      </c>
      <c r="X60" t="s">
        <v>336</v>
      </c>
      <c r="Y60">
        <v>100</v>
      </c>
      <c r="Z60" t="s">
        <v>281</v>
      </c>
      <c r="AA60" t="s">
        <v>81</v>
      </c>
      <c r="AB60" t="s">
        <v>333</v>
      </c>
      <c r="AC60" t="s">
        <v>33</v>
      </c>
      <c r="AD60" t="s">
        <v>44</v>
      </c>
      <c r="AE60" t="s">
        <v>1753</v>
      </c>
      <c r="AF60" t="s">
        <v>1770</v>
      </c>
      <c r="AG60" t="s">
        <v>1771</v>
      </c>
      <c r="AH60">
        <v>100</v>
      </c>
      <c r="AI60">
        <v>100</v>
      </c>
      <c r="AK60">
        <v>43100</v>
      </c>
      <c r="AL60" t="s">
        <v>1989</v>
      </c>
      <c r="AM60" t="s">
        <v>1869</v>
      </c>
    </row>
    <row r="61" spans="1:39" hidden="1">
      <c r="A61">
        <v>85</v>
      </c>
      <c r="B61" t="s">
        <v>74</v>
      </c>
      <c r="C61" t="s">
        <v>25</v>
      </c>
      <c r="E61" t="s">
        <v>26</v>
      </c>
      <c r="G61" t="s">
        <v>27</v>
      </c>
      <c r="H61">
        <v>2017</v>
      </c>
      <c r="J61">
        <v>91</v>
      </c>
      <c r="K61" t="s">
        <v>266</v>
      </c>
      <c r="L61">
        <v>7</v>
      </c>
      <c r="P61" t="s">
        <v>28</v>
      </c>
      <c r="Q61" t="s">
        <v>58</v>
      </c>
      <c r="R61" t="s">
        <v>30</v>
      </c>
      <c r="S61" t="s">
        <v>267</v>
      </c>
      <c r="T61" t="s">
        <v>310</v>
      </c>
      <c r="U61" t="s">
        <v>337</v>
      </c>
      <c r="V61" t="s">
        <v>338</v>
      </c>
      <c r="W61" t="s">
        <v>339</v>
      </c>
      <c r="X61" t="s">
        <v>340</v>
      </c>
      <c r="Y61">
        <v>100</v>
      </c>
      <c r="Z61" t="s">
        <v>281</v>
      </c>
      <c r="AA61" t="s">
        <v>81</v>
      </c>
      <c r="AB61" t="s">
        <v>333</v>
      </c>
      <c r="AC61" t="s">
        <v>33</v>
      </c>
      <c r="AD61" t="s">
        <v>44</v>
      </c>
      <c r="AE61" t="s">
        <v>1753</v>
      </c>
      <c r="AF61" t="s">
        <v>1770</v>
      </c>
      <c r="AG61" t="s">
        <v>1771</v>
      </c>
      <c r="AH61">
        <v>100</v>
      </c>
      <c r="AI61">
        <v>100</v>
      </c>
      <c r="AK61">
        <v>43100</v>
      </c>
      <c r="AL61" t="s">
        <v>1989</v>
      </c>
      <c r="AM61" t="s">
        <v>1870</v>
      </c>
    </row>
    <row r="62" spans="1:39" hidden="1">
      <c r="A62">
        <v>87</v>
      </c>
      <c r="B62" t="s">
        <v>56</v>
      </c>
      <c r="C62" t="s">
        <v>25</v>
      </c>
      <c r="E62" t="s">
        <v>26</v>
      </c>
      <c r="G62" t="s">
        <v>27</v>
      </c>
      <c r="H62">
        <v>2016</v>
      </c>
      <c r="J62">
        <v>119</v>
      </c>
      <c r="K62" t="s">
        <v>341</v>
      </c>
      <c r="L62">
        <v>2</v>
      </c>
      <c r="P62" t="s">
        <v>28</v>
      </c>
      <c r="Q62" t="s">
        <v>58</v>
      </c>
      <c r="R62" t="s">
        <v>30</v>
      </c>
      <c r="S62" t="s">
        <v>342</v>
      </c>
      <c r="T62" t="s">
        <v>343</v>
      </c>
      <c r="U62" t="s">
        <v>344</v>
      </c>
      <c r="V62" t="s">
        <v>70</v>
      </c>
      <c r="W62" t="s">
        <v>71</v>
      </c>
      <c r="X62" t="s">
        <v>72</v>
      </c>
      <c r="Y62">
        <v>0.8</v>
      </c>
      <c r="Z62" t="s">
        <v>65</v>
      </c>
      <c r="AA62" t="s">
        <v>66</v>
      </c>
      <c r="AB62" t="s">
        <v>73</v>
      </c>
      <c r="AC62" t="s">
        <v>33</v>
      </c>
      <c r="AD62" t="s">
        <v>44</v>
      </c>
      <c r="AE62" t="s">
        <v>309</v>
      </c>
      <c r="AF62" t="s">
        <v>1754</v>
      </c>
      <c r="AG62" t="s">
        <v>400</v>
      </c>
      <c r="AH62">
        <v>100</v>
      </c>
      <c r="AI62">
        <v>100</v>
      </c>
      <c r="AJ62" t="s">
        <v>34</v>
      </c>
      <c r="AK62">
        <v>43069</v>
      </c>
      <c r="AL62" t="s">
        <v>1755</v>
      </c>
      <c r="AM62" t="s">
        <v>1757</v>
      </c>
    </row>
    <row r="63" spans="1:39" hidden="1">
      <c r="A63">
        <v>90</v>
      </c>
      <c r="B63" t="s">
        <v>56</v>
      </c>
      <c r="C63" t="s">
        <v>25</v>
      </c>
      <c r="E63" t="s">
        <v>26</v>
      </c>
      <c r="G63" t="s">
        <v>27</v>
      </c>
      <c r="H63">
        <v>2016</v>
      </c>
      <c r="J63">
        <v>119</v>
      </c>
      <c r="K63" t="s">
        <v>345</v>
      </c>
      <c r="L63">
        <v>3</v>
      </c>
      <c r="P63" t="s">
        <v>28</v>
      </c>
      <c r="Q63" t="s">
        <v>58</v>
      </c>
      <c r="R63" t="s">
        <v>30</v>
      </c>
      <c r="S63" t="s">
        <v>342</v>
      </c>
      <c r="T63" t="s">
        <v>346</v>
      </c>
      <c r="U63" t="s">
        <v>344</v>
      </c>
      <c r="V63" t="s">
        <v>70</v>
      </c>
      <c r="W63" t="s">
        <v>71</v>
      </c>
      <c r="X63" t="s">
        <v>72</v>
      </c>
      <c r="Y63">
        <v>0.8</v>
      </c>
      <c r="Z63" t="s">
        <v>65</v>
      </c>
      <c r="AA63" t="s">
        <v>66</v>
      </c>
      <c r="AB63" t="s">
        <v>73</v>
      </c>
      <c r="AC63" t="s">
        <v>33</v>
      </c>
      <c r="AD63" t="s">
        <v>44</v>
      </c>
      <c r="AE63" t="s">
        <v>309</v>
      </c>
      <c r="AF63" t="s">
        <v>1754</v>
      </c>
      <c r="AG63" t="s">
        <v>400</v>
      </c>
      <c r="AH63">
        <v>100</v>
      </c>
      <c r="AI63">
        <v>100</v>
      </c>
      <c r="AJ63" t="s">
        <v>34</v>
      </c>
      <c r="AK63">
        <v>43069</v>
      </c>
      <c r="AL63" t="s">
        <v>1755</v>
      </c>
      <c r="AM63" t="s">
        <v>1757</v>
      </c>
    </row>
    <row r="64" spans="1:39" hidden="1">
      <c r="A64">
        <v>95</v>
      </c>
      <c r="B64" t="s">
        <v>56</v>
      </c>
      <c r="C64" t="s">
        <v>25</v>
      </c>
      <c r="E64" t="s">
        <v>26</v>
      </c>
      <c r="G64" t="s">
        <v>27</v>
      </c>
      <c r="H64">
        <v>2016</v>
      </c>
      <c r="J64">
        <v>119</v>
      </c>
      <c r="K64" t="s">
        <v>350</v>
      </c>
      <c r="L64">
        <v>5</v>
      </c>
      <c r="P64" t="s">
        <v>28</v>
      </c>
      <c r="Q64" t="s">
        <v>58</v>
      </c>
      <c r="R64" t="s">
        <v>30</v>
      </c>
      <c r="S64" t="s">
        <v>342</v>
      </c>
      <c r="T64" t="s">
        <v>351</v>
      </c>
      <c r="U64" t="s">
        <v>69</v>
      </c>
      <c r="V64" t="s">
        <v>70</v>
      </c>
      <c r="W64" t="s">
        <v>71</v>
      </c>
      <c r="X64" t="s">
        <v>72</v>
      </c>
      <c r="Y64">
        <v>0.8</v>
      </c>
      <c r="Z64" t="s">
        <v>65</v>
      </c>
      <c r="AA64" t="s">
        <v>66</v>
      </c>
      <c r="AB64" t="s">
        <v>73</v>
      </c>
      <c r="AC64" t="s">
        <v>33</v>
      </c>
      <c r="AD64" t="s">
        <v>44</v>
      </c>
      <c r="AE64" t="s">
        <v>309</v>
      </c>
      <c r="AF64" t="s">
        <v>1754</v>
      </c>
      <c r="AG64" t="s">
        <v>400</v>
      </c>
      <c r="AH64">
        <v>100</v>
      </c>
      <c r="AI64">
        <v>100</v>
      </c>
      <c r="AJ64" t="s">
        <v>34</v>
      </c>
      <c r="AK64">
        <v>43069</v>
      </c>
      <c r="AL64" t="s">
        <v>1755</v>
      </c>
      <c r="AM64" t="s">
        <v>1757</v>
      </c>
    </row>
    <row r="65" spans="1:39" hidden="1">
      <c r="A65">
        <v>96</v>
      </c>
      <c r="B65" t="s">
        <v>74</v>
      </c>
      <c r="C65" t="s">
        <v>25</v>
      </c>
      <c r="E65" t="s">
        <v>26</v>
      </c>
      <c r="G65" t="s">
        <v>27</v>
      </c>
      <c r="H65">
        <v>2017</v>
      </c>
      <c r="J65">
        <v>91</v>
      </c>
      <c r="K65" t="s">
        <v>350</v>
      </c>
      <c r="L65">
        <v>1</v>
      </c>
      <c r="P65" t="s">
        <v>28</v>
      </c>
      <c r="Q65" t="s">
        <v>58</v>
      </c>
      <c r="R65" t="s">
        <v>30</v>
      </c>
      <c r="S65" t="s">
        <v>342</v>
      </c>
      <c r="T65" t="s">
        <v>356</v>
      </c>
      <c r="U65" t="s">
        <v>357</v>
      </c>
      <c r="V65" t="s">
        <v>358</v>
      </c>
      <c r="W65" t="s">
        <v>359</v>
      </c>
      <c r="X65" t="s">
        <v>359</v>
      </c>
      <c r="Y65">
        <v>1</v>
      </c>
      <c r="Z65" t="s">
        <v>155</v>
      </c>
      <c r="AA65" t="s">
        <v>81</v>
      </c>
      <c r="AB65" t="s">
        <v>360</v>
      </c>
      <c r="AC65" t="s">
        <v>33</v>
      </c>
      <c r="AD65" t="s">
        <v>44</v>
      </c>
      <c r="AE65" t="s">
        <v>1985</v>
      </c>
      <c r="AF65" t="s">
        <v>155</v>
      </c>
      <c r="AG65" t="s">
        <v>454</v>
      </c>
      <c r="AH65">
        <v>100</v>
      </c>
      <c r="AJ65" t="s">
        <v>34</v>
      </c>
      <c r="AK65">
        <v>43222</v>
      </c>
      <c r="AL65" t="s">
        <v>1986</v>
      </c>
      <c r="AM65" t="s">
        <v>1861</v>
      </c>
    </row>
    <row r="66" spans="1:39" hidden="1">
      <c r="A66">
        <v>97</v>
      </c>
      <c r="B66" t="s">
        <v>74</v>
      </c>
      <c r="C66" t="s">
        <v>25</v>
      </c>
      <c r="E66" t="s">
        <v>26</v>
      </c>
      <c r="G66" t="s">
        <v>27</v>
      </c>
      <c r="H66">
        <v>2017</v>
      </c>
      <c r="J66">
        <v>91</v>
      </c>
      <c r="K66" t="s">
        <v>350</v>
      </c>
      <c r="L66">
        <v>2</v>
      </c>
      <c r="P66" t="s">
        <v>28</v>
      </c>
      <c r="Q66" t="s">
        <v>58</v>
      </c>
      <c r="R66" t="s">
        <v>30</v>
      </c>
      <c r="S66" t="s">
        <v>342</v>
      </c>
      <c r="T66" t="s">
        <v>356</v>
      </c>
      <c r="U66" t="s">
        <v>357</v>
      </c>
      <c r="V66" t="s">
        <v>361</v>
      </c>
      <c r="W66" t="s">
        <v>362</v>
      </c>
      <c r="X66" t="s">
        <v>363</v>
      </c>
      <c r="Y66">
        <v>100</v>
      </c>
      <c r="Z66" t="s">
        <v>155</v>
      </c>
      <c r="AA66" t="s">
        <v>81</v>
      </c>
      <c r="AB66" t="s">
        <v>364</v>
      </c>
      <c r="AC66" t="s">
        <v>33</v>
      </c>
      <c r="AD66" t="s">
        <v>44</v>
      </c>
      <c r="AE66" t="s">
        <v>1985</v>
      </c>
      <c r="AF66" t="s">
        <v>155</v>
      </c>
      <c r="AG66" t="s">
        <v>454</v>
      </c>
      <c r="AH66">
        <v>100</v>
      </c>
      <c r="AJ66" t="s">
        <v>34</v>
      </c>
      <c r="AK66">
        <v>43208</v>
      </c>
      <c r="AL66" t="s">
        <v>1986</v>
      </c>
      <c r="AM66" t="s">
        <v>1860</v>
      </c>
    </row>
    <row r="67" spans="1:39" hidden="1">
      <c r="A67">
        <v>98</v>
      </c>
      <c r="B67" t="s">
        <v>74</v>
      </c>
      <c r="C67" t="s">
        <v>25</v>
      </c>
      <c r="E67" t="s">
        <v>26</v>
      </c>
      <c r="G67" t="s">
        <v>27</v>
      </c>
      <c r="H67">
        <v>2017</v>
      </c>
      <c r="J67">
        <v>91</v>
      </c>
      <c r="K67" t="s">
        <v>365</v>
      </c>
      <c r="L67">
        <v>1</v>
      </c>
      <c r="P67" t="s">
        <v>28</v>
      </c>
      <c r="Q67" t="s">
        <v>58</v>
      </c>
      <c r="R67" t="s">
        <v>30</v>
      </c>
      <c r="S67" t="s">
        <v>342</v>
      </c>
      <c r="T67" t="s">
        <v>366</v>
      </c>
      <c r="U67" t="s">
        <v>367</v>
      </c>
      <c r="V67" t="s">
        <v>368</v>
      </c>
      <c r="W67" t="s">
        <v>369</v>
      </c>
      <c r="X67" t="s">
        <v>370</v>
      </c>
      <c r="Y67">
        <v>1</v>
      </c>
      <c r="Z67" t="s">
        <v>155</v>
      </c>
      <c r="AA67" t="s">
        <v>81</v>
      </c>
      <c r="AB67" t="s">
        <v>371</v>
      </c>
      <c r="AC67" t="s">
        <v>33</v>
      </c>
      <c r="AD67" t="s">
        <v>44</v>
      </c>
      <c r="AE67" t="s">
        <v>1985</v>
      </c>
      <c r="AF67" t="s">
        <v>155</v>
      </c>
      <c r="AG67" t="s">
        <v>454</v>
      </c>
      <c r="AH67">
        <v>100</v>
      </c>
      <c r="AJ67" t="s">
        <v>34</v>
      </c>
      <c r="AK67">
        <v>43222</v>
      </c>
      <c r="AL67" t="s">
        <v>1986</v>
      </c>
      <c r="AM67" t="s">
        <v>1845</v>
      </c>
    </row>
    <row r="68" spans="1:39" hidden="1">
      <c r="A68">
        <v>99</v>
      </c>
      <c r="B68" t="s">
        <v>74</v>
      </c>
      <c r="C68" t="s">
        <v>25</v>
      </c>
      <c r="E68" t="s">
        <v>26</v>
      </c>
      <c r="G68" t="s">
        <v>27</v>
      </c>
      <c r="H68">
        <v>2017</v>
      </c>
      <c r="J68">
        <v>91</v>
      </c>
      <c r="K68" t="s">
        <v>365</v>
      </c>
      <c r="L68">
        <v>2</v>
      </c>
      <c r="P68" t="s">
        <v>28</v>
      </c>
      <c r="Q68" t="s">
        <v>58</v>
      </c>
      <c r="R68" t="s">
        <v>30</v>
      </c>
      <c r="S68" t="s">
        <v>342</v>
      </c>
      <c r="T68" t="s">
        <v>366</v>
      </c>
      <c r="U68" t="s">
        <v>372</v>
      </c>
      <c r="V68" t="s">
        <v>373</v>
      </c>
      <c r="W68" t="s">
        <v>369</v>
      </c>
      <c r="X68" t="s">
        <v>370</v>
      </c>
      <c r="Y68">
        <v>1</v>
      </c>
      <c r="Z68" t="s">
        <v>155</v>
      </c>
      <c r="AA68" t="s">
        <v>81</v>
      </c>
      <c r="AB68" t="s">
        <v>374</v>
      </c>
      <c r="AC68" t="s">
        <v>33</v>
      </c>
      <c r="AD68" t="s">
        <v>44</v>
      </c>
      <c r="AE68" t="s">
        <v>1985</v>
      </c>
      <c r="AF68" t="s">
        <v>155</v>
      </c>
      <c r="AG68" t="s">
        <v>454</v>
      </c>
      <c r="AH68">
        <v>0</v>
      </c>
      <c r="AK68">
        <v>43100</v>
      </c>
      <c r="AL68" t="s">
        <v>1986</v>
      </c>
      <c r="AM68" t="s">
        <v>1930</v>
      </c>
    </row>
    <row r="69" spans="1:39" hidden="1">
      <c r="A69">
        <v>100</v>
      </c>
      <c r="B69" t="s">
        <v>74</v>
      </c>
      <c r="C69" t="s">
        <v>25</v>
      </c>
      <c r="E69" t="s">
        <v>26</v>
      </c>
      <c r="G69" t="s">
        <v>27</v>
      </c>
      <c r="H69">
        <v>2017</v>
      </c>
      <c r="J69">
        <v>91</v>
      </c>
      <c r="K69" t="s">
        <v>365</v>
      </c>
      <c r="L69">
        <v>3</v>
      </c>
      <c r="P69" t="s">
        <v>28</v>
      </c>
      <c r="Q69" t="s">
        <v>58</v>
      </c>
      <c r="R69" t="s">
        <v>30</v>
      </c>
      <c r="S69" t="s">
        <v>342</v>
      </c>
      <c r="T69" t="s">
        <v>366</v>
      </c>
      <c r="U69" t="s">
        <v>372</v>
      </c>
      <c r="V69" t="s">
        <v>375</v>
      </c>
      <c r="W69" t="s">
        <v>376</v>
      </c>
      <c r="X69" t="s">
        <v>377</v>
      </c>
      <c r="Y69">
        <v>1</v>
      </c>
      <c r="Z69" t="s">
        <v>155</v>
      </c>
      <c r="AA69" t="s">
        <v>81</v>
      </c>
      <c r="AB69" t="s">
        <v>371</v>
      </c>
      <c r="AC69" t="s">
        <v>33</v>
      </c>
      <c r="AD69" t="s">
        <v>44</v>
      </c>
      <c r="AE69" t="s">
        <v>1985</v>
      </c>
      <c r="AF69" t="s">
        <v>155</v>
      </c>
      <c r="AG69" t="s">
        <v>454</v>
      </c>
      <c r="AH69">
        <v>0</v>
      </c>
      <c r="AK69">
        <v>43100</v>
      </c>
      <c r="AL69" t="s">
        <v>1986</v>
      </c>
      <c r="AM69" t="s">
        <v>1931</v>
      </c>
    </row>
    <row r="70" spans="1:39" hidden="1">
      <c r="A70">
        <v>105</v>
      </c>
      <c r="B70" t="s">
        <v>56</v>
      </c>
      <c r="C70" t="s">
        <v>25</v>
      </c>
      <c r="E70" t="s">
        <v>26</v>
      </c>
      <c r="G70" t="s">
        <v>27</v>
      </c>
      <c r="H70">
        <v>2016</v>
      </c>
      <c r="J70">
        <v>119</v>
      </c>
      <c r="K70" t="s">
        <v>378</v>
      </c>
      <c r="L70">
        <v>5</v>
      </c>
      <c r="P70" t="s">
        <v>28</v>
      </c>
      <c r="Q70" t="s">
        <v>58</v>
      </c>
      <c r="R70" t="s">
        <v>30</v>
      </c>
      <c r="S70" t="s">
        <v>342</v>
      </c>
      <c r="T70" t="s">
        <v>379</v>
      </c>
      <c r="U70" t="s">
        <v>69</v>
      </c>
      <c r="V70" t="s">
        <v>70</v>
      </c>
      <c r="W70" t="s">
        <v>71</v>
      </c>
      <c r="X70" t="s">
        <v>72</v>
      </c>
      <c r="Y70">
        <v>0.8</v>
      </c>
      <c r="Z70" t="s">
        <v>65</v>
      </c>
      <c r="AA70" t="s">
        <v>66</v>
      </c>
      <c r="AB70" t="s">
        <v>73</v>
      </c>
      <c r="AC70" t="s">
        <v>33</v>
      </c>
      <c r="AD70" t="s">
        <v>44</v>
      </c>
      <c r="AE70" t="s">
        <v>309</v>
      </c>
      <c r="AF70" t="s">
        <v>1754</v>
      </c>
      <c r="AG70" t="s">
        <v>400</v>
      </c>
      <c r="AH70">
        <v>100</v>
      </c>
      <c r="AI70">
        <v>100</v>
      </c>
      <c r="AJ70" t="s">
        <v>34</v>
      </c>
      <c r="AK70">
        <v>43069</v>
      </c>
      <c r="AL70" t="s">
        <v>1755</v>
      </c>
      <c r="AM70" t="s">
        <v>1757</v>
      </c>
    </row>
    <row r="71" spans="1:39" hidden="1">
      <c r="A71">
        <v>109</v>
      </c>
      <c r="B71" t="s">
        <v>56</v>
      </c>
      <c r="C71" t="s">
        <v>25</v>
      </c>
      <c r="E71" t="s">
        <v>26</v>
      </c>
      <c r="G71" t="s">
        <v>27</v>
      </c>
      <c r="H71">
        <v>2016</v>
      </c>
      <c r="J71">
        <v>119</v>
      </c>
      <c r="K71" t="s">
        <v>380</v>
      </c>
      <c r="L71">
        <v>4</v>
      </c>
      <c r="P71" t="s">
        <v>28</v>
      </c>
      <c r="Q71" t="s">
        <v>58</v>
      </c>
      <c r="R71" t="s">
        <v>30</v>
      </c>
      <c r="S71" t="s">
        <v>342</v>
      </c>
      <c r="T71" t="s">
        <v>381</v>
      </c>
      <c r="U71" t="s">
        <v>69</v>
      </c>
      <c r="V71" t="s">
        <v>70</v>
      </c>
      <c r="W71" t="s">
        <v>71</v>
      </c>
      <c r="X71" t="s">
        <v>72</v>
      </c>
      <c r="Y71">
        <v>0.8</v>
      </c>
      <c r="Z71" t="s">
        <v>65</v>
      </c>
      <c r="AA71" t="s">
        <v>66</v>
      </c>
      <c r="AB71" t="s">
        <v>73</v>
      </c>
      <c r="AC71" t="s">
        <v>33</v>
      </c>
      <c r="AD71" t="s">
        <v>44</v>
      </c>
      <c r="AE71" t="s">
        <v>309</v>
      </c>
      <c r="AF71" t="s">
        <v>1754</v>
      </c>
      <c r="AG71" t="s">
        <v>400</v>
      </c>
      <c r="AH71">
        <v>100</v>
      </c>
      <c r="AI71">
        <v>100</v>
      </c>
      <c r="AJ71" t="s">
        <v>34</v>
      </c>
      <c r="AK71">
        <v>43069</v>
      </c>
      <c r="AL71" t="s">
        <v>1755</v>
      </c>
      <c r="AM71" t="s">
        <v>1757</v>
      </c>
    </row>
    <row r="72" spans="1:39" hidden="1">
      <c r="A72">
        <v>110</v>
      </c>
      <c r="B72" t="s">
        <v>74</v>
      </c>
      <c r="C72" t="s">
        <v>25</v>
      </c>
      <c r="E72" t="s">
        <v>26</v>
      </c>
      <c r="G72" t="s">
        <v>27</v>
      </c>
      <c r="H72">
        <v>2017</v>
      </c>
      <c r="J72">
        <v>91</v>
      </c>
      <c r="K72" t="s">
        <v>382</v>
      </c>
      <c r="L72">
        <v>1</v>
      </c>
      <c r="P72" t="s">
        <v>28</v>
      </c>
      <c r="Q72" t="s">
        <v>58</v>
      </c>
      <c r="R72" t="s">
        <v>30</v>
      </c>
      <c r="S72" t="s">
        <v>342</v>
      </c>
      <c r="T72" t="s">
        <v>383</v>
      </c>
      <c r="U72" t="s">
        <v>384</v>
      </c>
      <c r="V72" t="s">
        <v>385</v>
      </c>
      <c r="W72" t="s">
        <v>386</v>
      </c>
      <c r="X72" t="s">
        <v>387</v>
      </c>
      <c r="Y72">
        <v>4</v>
      </c>
      <c r="Z72" t="s">
        <v>388</v>
      </c>
      <c r="AA72" t="s">
        <v>81</v>
      </c>
      <c r="AB72" t="s">
        <v>389</v>
      </c>
      <c r="AC72" t="s">
        <v>33</v>
      </c>
      <c r="AD72" t="s">
        <v>44</v>
      </c>
      <c r="AE72" t="s">
        <v>1753</v>
      </c>
      <c r="AF72" t="s">
        <v>1777</v>
      </c>
      <c r="AG72" t="s">
        <v>1778</v>
      </c>
      <c r="AH72">
        <v>0</v>
      </c>
      <c r="AK72">
        <v>43100</v>
      </c>
      <c r="AM72" t="s">
        <v>1776</v>
      </c>
    </row>
    <row r="73" spans="1:39" hidden="1">
      <c r="A73">
        <v>111</v>
      </c>
      <c r="B73" t="s">
        <v>74</v>
      </c>
      <c r="C73" t="s">
        <v>25</v>
      </c>
      <c r="E73" t="s">
        <v>26</v>
      </c>
      <c r="G73" t="s">
        <v>27</v>
      </c>
      <c r="H73">
        <v>2017</v>
      </c>
      <c r="J73">
        <v>91</v>
      </c>
      <c r="K73" t="s">
        <v>382</v>
      </c>
      <c r="L73">
        <v>2</v>
      </c>
      <c r="P73" t="s">
        <v>28</v>
      </c>
      <c r="Q73" t="s">
        <v>58</v>
      </c>
      <c r="R73" t="s">
        <v>30</v>
      </c>
      <c r="S73" t="s">
        <v>342</v>
      </c>
      <c r="T73" t="s">
        <v>383</v>
      </c>
      <c r="U73" t="s">
        <v>390</v>
      </c>
      <c r="V73" t="s">
        <v>391</v>
      </c>
      <c r="W73" t="s">
        <v>392</v>
      </c>
      <c r="X73" t="s">
        <v>393</v>
      </c>
      <c r="Y73">
        <v>4</v>
      </c>
      <c r="Z73" t="s">
        <v>388</v>
      </c>
      <c r="AA73" t="s">
        <v>81</v>
      </c>
      <c r="AB73" t="s">
        <v>389</v>
      </c>
      <c r="AC73" t="s">
        <v>33</v>
      </c>
      <c r="AD73" t="s">
        <v>44</v>
      </c>
      <c r="AE73" t="s">
        <v>1753</v>
      </c>
      <c r="AF73" t="s">
        <v>1777</v>
      </c>
      <c r="AG73" t="s">
        <v>1778</v>
      </c>
      <c r="AH73">
        <v>0</v>
      </c>
      <c r="AK73">
        <v>43100</v>
      </c>
      <c r="AM73" t="s">
        <v>1776</v>
      </c>
    </row>
    <row r="74" spans="1:39" hidden="1">
      <c r="A74">
        <v>112</v>
      </c>
      <c r="B74" t="s">
        <v>74</v>
      </c>
      <c r="C74" t="s">
        <v>25</v>
      </c>
      <c r="E74" t="s">
        <v>26</v>
      </c>
      <c r="G74" t="s">
        <v>27</v>
      </c>
      <c r="H74">
        <v>2017</v>
      </c>
      <c r="J74">
        <v>91</v>
      </c>
      <c r="K74" t="s">
        <v>394</v>
      </c>
      <c r="L74">
        <v>1</v>
      </c>
      <c r="P74" t="s">
        <v>28</v>
      </c>
      <c r="Q74" t="s">
        <v>58</v>
      </c>
      <c r="R74" t="s">
        <v>30</v>
      </c>
      <c r="S74" t="s">
        <v>342</v>
      </c>
      <c r="T74" t="s">
        <v>395</v>
      </c>
      <c r="U74" t="s">
        <v>396</v>
      </c>
      <c r="V74" t="s">
        <v>397</v>
      </c>
      <c r="W74" t="s">
        <v>398</v>
      </c>
      <c r="X74" t="s">
        <v>399</v>
      </c>
      <c r="Y74">
        <v>100</v>
      </c>
      <c r="Z74" t="s">
        <v>400</v>
      </c>
      <c r="AA74" t="s">
        <v>81</v>
      </c>
      <c r="AB74" t="s">
        <v>401</v>
      </c>
      <c r="AC74" t="s">
        <v>33</v>
      </c>
      <c r="AD74" t="s">
        <v>44</v>
      </c>
      <c r="AE74" t="s">
        <v>1753</v>
      </c>
      <c r="AF74" t="s">
        <v>1758</v>
      </c>
      <c r="AG74" t="s">
        <v>1759</v>
      </c>
      <c r="AH74">
        <v>100</v>
      </c>
      <c r="AI74">
        <v>100</v>
      </c>
      <c r="AJ74" t="s">
        <v>34</v>
      </c>
      <c r="AK74">
        <v>43220</v>
      </c>
      <c r="AL74" t="s">
        <v>1760</v>
      </c>
      <c r="AM74" t="s">
        <v>1871</v>
      </c>
    </row>
    <row r="75" spans="1:39" hidden="1">
      <c r="A75">
        <v>114</v>
      </c>
      <c r="B75" t="s">
        <v>56</v>
      </c>
      <c r="C75" t="s">
        <v>25</v>
      </c>
      <c r="E75" t="s">
        <v>26</v>
      </c>
      <c r="G75" t="s">
        <v>27</v>
      </c>
      <c r="H75">
        <v>2016</v>
      </c>
      <c r="J75">
        <v>119</v>
      </c>
      <c r="K75" t="s">
        <v>394</v>
      </c>
      <c r="L75">
        <v>2</v>
      </c>
      <c r="P75" t="s">
        <v>28</v>
      </c>
      <c r="Q75" t="s">
        <v>58</v>
      </c>
      <c r="R75" t="s">
        <v>30</v>
      </c>
      <c r="S75" t="s">
        <v>342</v>
      </c>
      <c r="T75" t="s">
        <v>402</v>
      </c>
      <c r="U75" t="s">
        <v>404</v>
      </c>
      <c r="V75" t="s">
        <v>70</v>
      </c>
      <c r="W75" t="s">
        <v>71</v>
      </c>
      <c r="X75" t="s">
        <v>72</v>
      </c>
      <c r="Y75">
        <v>0.8</v>
      </c>
      <c r="Z75" t="s">
        <v>65</v>
      </c>
      <c r="AA75" t="s">
        <v>66</v>
      </c>
      <c r="AB75" t="s">
        <v>73</v>
      </c>
      <c r="AC75" t="s">
        <v>33</v>
      </c>
      <c r="AD75" t="s">
        <v>44</v>
      </c>
      <c r="AE75" t="s">
        <v>309</v>
      </c>
      <c r="AF75" t="s">
        <v>1754</v>
      </c>
      <c r="AG75" t="s">
        <v>400</v>
      </c>
      <c r="AH75">
        <v>100</v>
      </c>
      <c r="AI75">
        <v>100</v>
      </c>
      <c r="AJ75" t="s">
        <v>34</v>
      </c>
      <c r="AK75">
        <v>43069</v>
      </c>
      <c r="AL75" t="s">
        <v>1755</v>
      </c>
      <c r="AM75" t="s">
        <v>1757</v>
      </c>
    </row>
    <row r="76" spans="1:39" hidden="1">
      <c r="A76">
        <v>121</v>
      </c>
      <c r="B76" t="s">
        <v>56</v>
      </c>
      <c r="C76" t="s">
        <v>25</v>
      </c>
      <c r="E76" t="s">
        <v>26</v>
      </c>
      <c r="G76" t="s">
        <v>27</v>
      </c>
      <c r="H76">
        <v>2016</v>
      </c>
      <c r="J76">
        <v>119</v>
      </c>
      <c r="K76" t="s">
        <v>405</v>
      </c>
      <c r="L76">
        <v>2</v>
      </c>
      <c r="P76" t="s">
        <v>28</v>
      </c>
      <c r="Q76" t="s">
        <v>58</v>
      </c>
      <c r="R76" t="s">
        <v>30</v>
      </c>
      <c r="S76" t="s">
        <v>342</v>
      </c>
      <c r="T76" t="s">
        <v>406</v>
      </c>
      <c r="U76" t="s">
        <v>61</v>
      </c>
      <c r="V76" t="s">
        <v>409</v>
      </c>
      <c r="W76" t="s">
        <v>410</v>
      </c>
      <c r="X76" t="s">
        <v>72</v>
      </c>
      <c r="Y76">
        <v>100</v>
      </c>
      <c r="Z76" t="s">
        <v>408</v>
      </c>
      <c r="AA76" t="s">
        <v>66</v>
      </c>
      <c r="AB76" t="s">
        <v>411</v>
      </c>
      <c r="AC76" t="s">
        <v>33</v>
      </c>
      <c r="AD76" t="s">
        <v>44</v>
      </c>
      <c r="AE76" t="s">
        <v>1753</v>
      </c>
      <c r="AF76" t="s">
        <v>1754</v>
      </c>
      <c r="AG76" t="s">
        <v>400</v>
      </c>
      <c r="AH76">
        <v>100</v>
      </c>
      <c r="AI76">
        <v>100</v>
      </c>
      <c r="AJ76" t="s">
        <v>34</v>
      </c>
      <c r="AK76">
        <v>43220</v>
      </c>
      <c r="AL76" t="s">
        <v>1980</v>
      </c>
      <c r="AM76" t="s">
        <v>1872</v>
      </c>
    </row>
    <row r="77" spans="1:39" hidden="1">
      <c r="A77">
        <v>122</v>
      </c>
      <c r="B77" t="s">
        <v>56</v>
      </c>
      <c r="C77" t="s">
        <v>25</v>
      </c>
      <c r="E77" t="s">
        <v>26</v>
      </c>
      <c r="G77" t="s">
        <v>27</v>
      </c>
      <c r="H77">
        <v>2016</v>
      </c>
      <c r="J77">
        <v>119</v>
      </c>
      <c r="K77" t="s">
        <v>405</v>
      </c>
      <c r="L77">
        <v>3</v>
      </c>
      <c r="P77" t="s">
        <v>28</v>
      </c>
      <c r="Q77" t="s">
        <v>58</v>
      </c>
      <c r="R77" t="s">
        <v>30</v>
      </c>
      <c r="S77" t="s">
        <v>342</v>
      </c>
      <c r="T77" t="s">
        <v>406</v>
      </c>
      <c r="U77" t="s">
        <v>69</v>
      </c>
      <c r="V77" t="s">
        <v>70</v>
      </c>
      <c r="W77" t="s">
        <v>71</v>
      </c>
      <c r="X77" t="s">
        <v>72</v>
      </c>
      <c r="Y77">
        <v>0.8</v>
      </c>
      <c r="Z77" t="s">
        <v>65</v>
      </c>
      <c r="AA77" t="s">
        <v>66</v>
      </c>
      <c r="AB77" t="s">
        <v>73</v>
      </c>
      <c r="AC77" t="s">
        <v>33</v>
      </c>
      <c r="AD77" t="s">
        <v>44</v>
      </c>
      <c r="AE77" t="s">
        <v>1991</v>
      </c>
      <c r="AF77" t="s">
        <v>80</v>
      </c>
      <c r="AG77" t="s">
        <v>400</v>
      </c>
      <c r="AM77" t="s">
        <v>1924</v>
      </c>
    </row>
    <row r="78" spans="1:39" hidden="1">
      <c r="A78">
        <v>123</v>
      </c>
      <c r="B78" t="s">
        <v>56</v>
      </c>
      <c r="C78" t="s">
        <v>25</v>
      </c>
      <c r="E78" t="s">
        <v>26</v>
      </c>
      <c r="G78" t="s">
        <v>27</v>
      </c>
      <c r="H78">
        <v>2016</v>
      </c>
      <c r="J78">
        <v>119</v>
      </c>
      <c r="K78" t="s">
        <v>412</v>
      </c>
      <c r="L78">
        <v>1</v>
      </c>
      <c r="P78" t="s">
        <v>28</v>
      </c>
      <c r="Q78" t="s">
        <v>58</v>
      </c>
      <c r="R78" t="s">
        <v>30</v>
      </c>
      <c r="S78" t="s">
        <v>342</v>
      </c>
      <c r="T78" t="s">
        <v>413</v>
      </c>
      <c r="U78" t="s">
        <v>347</v>
      </c>
      <c r="V78" t="s">
        <v>414</v>
      </c>
      <c r="W78" t="s">
        <v>71</v>
      </c>
      <c r="X78" t="s">
        <v>72</v>
      </c>
      <c r="Y78">
        <v>100</v>
      </c>
      <c r="Z78" t="s">
        <v>408</v>
      </c>
      <c r="AA78" t="s">
        <v>66</v>
      </c>
      <c r="AB78" t="s">
        <v>411</v>
      </c>
      <c r="AC78" t="s">
        <v>33</v>
      </c>
      <c r="AD78" t="s">
        <v>44</v>
      </c>
      <c r="AE78" t="s">
        <v>1753</v>
      </c>
      <c r="AF78" t="s">
        <v>1754</v>
      </c>
      <c r="AG78" t="s">
        <v>400</v>
      </c>
      <c r="AH78">
        <v>100</v>
      </c>
      <c r="AI78">
        <v>100</v>
      </c>
      <c r="AJ78" t="s">
        <v>34</v>
      </c>
      <c r="AK78">
        <v>43220</v>
      </c>
      <c r="AL78" t="s">
        <v>1980</v>
      </c>
      <c r="AM78" t="s">
        <v>1873</v>
      </c>
    </row>
    <row r="79" spans="1:39" hidden="1">
      <c r="A79">
        <v>124</v>
      </c>
      <c r="B79" t="s">
        <v>56</v>
      </c>
      <c r="C79" t="s">
        <v>25</v>
      </c>
      <c r="E79" t="s">
        <v>26</v>
      </c>
      <c r="G79" t="s">
        <v>27</v>
      </c>
      <c r="H79">
        <v>2016</v>
      </c>
      <c r="J79">
        <v>119</v>
      </c>
      <c r="K79" t="s">
        <v>412</v>
      </c>
      <c r="L79">
        <v>2</v>
      </c>
      <c r="P79" t="s">
        <v>28</v>
      </c>
      <c r="Q79" t="s">
        <v>58</v>
      </c>
      <c r="R79" t="s">
        <v>30</v>
      </c>
      <c r="S79" t="s">
        <v>342</v>
      </c>
      <c r="T79" t="s">
        <v>413</v>
      </c>
      <c r="U79" t="s">
        <v>348</v>
      </c>
      <c r="V79" t="s">
        <v>62</v>
      </c>
      <c r="W79" t="s">
        <v>63</v>
      </c>
      <c r="X79" t="s">
        <v>64</v>
      </c>
      <c r="Y79">
        <v>1</v>
      </c>
      <c r="Z79" t="s">
        <v>65</v>
      </c>
      <c r="AA79" t="s">
        <v>66</v>
      </c>
      <c r="AB79" t="s">
        <v>67</v>
      </c>
      <c r="AC79" t="s">
        <v>33</v>
      </c>
      <c r="AD79" t="s">
        <v>44</v>
      </c>
      <c r="AE79" t="s">
        <v>1991</v>
      </c>
      <c r="AF79" t="s">
        <v>80</v>
      </c>
      <c r="AG79" t="s">
        <v>400</v>
      </c>
      <c r="AM79" t="s">
        <v>1924</v>
      </c>
    </row>
    <row r="80" spans="1:39" hidden="1">
      <c r="A80">
        <v>125</v>
      </c>
      <c r="B80" t="s">
        <v>56</v>
      </c>
      <c r="C80" t="s">
        <v>25</v>
      </c>
      <c r="E80" t="s">
        <v>26</v>
      </c>
      <c r="G80" t="s">
        <v>27</v>
      </c>
      <c r="H80">
        <v>2016</v>
      </c>
      <c r="J80">
        <v>119</v>
      </c>
      <c r="K80" t="s">
        <v>412</v>
      </c>
      <c r="L80">
        <v>3</v>
      </c>
      <c r="P80" t="s">
        <v>28</v>
      </c>
      <c r="Q80" t="s">
        <v>58</v>
      </c>
      <c r="R80" t="s">
        <v>30</v>
      </c>
      <c r="S80" t="s">
        <v>342</v>
      </c>
      <c r="T80" t="s">
        <v>413</v>
      </c>
      <c r="U80" t="s">
        <v>344</v>
      </c>
      <c r="V80" t="s">
        <v>70</v>
      </c>
      <c r="W80" t="s">
        <v>71</v>
      </c>
      <c r="X80" t="s">
        <v>72</v>
      </c>
      <c r="Y80">
        <v>0.8</v>
      </c>
      <c r="Z80" t="s">
        <v>65</v>
      </c>
      <c r="AA80" t="s">
        <v>66</v>
      </c>
      <c r="AB80" t="s">
        <v>73</v>
      </c>
      <c r="AC80" t="s">
        <v>33</v>
      </c>
      <c r="AD80" t="s">
        <v>44</v>
      </c>
      <c r="AE80" t="s">
        <v>1991</v>
      </c>
      <c r="AF80" t="s">
        <v>80</v>
      </c>
      <c r="AG80" t="s">
        <v>400</v>
      </c>
      <c r="AM80" t="s">
        <v>1924</v>
      </c>
    </row>
    <row r="81" spans="1:39" hidden="1">
      <c r="A81">
        <v>126</v>
      </c>
      <c r="B81" t="s">
        <v>56</v>
      </c>
      <c r="C81" t="s">
        <v>25</v>
      </c>
      <c r="E81" t="s">
        <v>26</v>
      </c>
      <c r="G81" t="s">
        <v>27</v>
      </c>
      <c r="H81">
        <v>2016</v>
      </c>
      <c r="J81">
        <v>119</v>
      </c>
      <c r="K81" t="s">
        <v>415</v>
      </c>
      <c r="L81">
        <v>1</v>
      </c>
      <c r="P81" t="s">
        <v>28</v>
      </c>
      <c r="Q81" t="s">
        <v>58</v>
      </c>
      <c r="R81" t="s">
        <v>30</v>
      </c>
      <c r="S81" t="s">
        <v>342</v>
      </c>
      <c r="T81" t="s">
        <v>416</v>
      </c>
      <c r="U81" t="s">
        <v>347</v>
      </c>
      <c r="V81" t="s">
        <v>414</v>
      </c>
      <c r="W81" t="s">
        <v>71</v>
      </c>
      <c r="X81" t="s">
        <v>72</v>
      </c>
      <c r="Y81">
        <v>100</v>
      </c>
      <c r="Z81" t="s">
        <v>408</v>
      </c>
      <c r="AA81" t="s">
        <v>66</v>
      </c>
      <c r="AB81" t="s">
        <v>411</v>
      </c>
      <c r="AC81" t="s">
        <v>33</v>
      </c>
      <c r="AD81" t="s">
        <v>44</v>
      </c>
      <c r="AE81" t="s">
        <v>1753</v>
      </c>
      <c r="AF81" t="s">
        <v>1754</v>
      </c>
      <c r="AG81" t="s">
        <v>400</v>
      </c>
      <c r="AH81">
        <v>100</v>
      </c>
      <c r="AI81">
        <v>100</v>
      </c>
      <c r="AJ81" t="s">
        <v>34</v>
      </c>
      <c r="AK81">
        <v>43220</v>
      </c>
      <c r="AL81" t="s">
        <v>1980</v>
      </c>
      <c r="AM81" t="s">
        <v>1873</v>
      </c>
    </row>
    <row r="82" spans="1:39" hidden="1">
      <c r="A82">
        <v>127</v>
      </c>
      <c r="B82" t="s">
        <v>56</v>
      </c>
      <c r="C82" t="s">
        <v>25</v>
      </c>
      <c r="E82" t="s">
        <v>26</v>
      </c>
      <c r="G82" t="s">
        <v>27</v>
      </c>
      <c r="H82">
        <v>2016</v>
      </c>
      <c r="J82">
        <v>119</v>
      </c>
      <c r="K82" t="s">
        <v>415</v>
      </c>
      <c r="L82">
        <v>2</v>
      </c>
      <c r="P82" t="s">
        <v>28</v>
      </c>
      <c r="Q82" t="s">
        <v>58</v>
      </c>
      <c r="R82" t="s">
        <v>30</v>
      </c>
      <c r="S82" t="s">
        <v>342</v>
      </c>
      <c r="T82" t="s">
        <v>416</v>
      </c>
      <c r="U82" t="s">
        <v>348</v>
      </c>
      <c r="V82" t="s">
        <v>62</v>
      </c>
      <c r="W82" t="s">
        <v>63</v>
      </c>
      <c r="X82" t="s">
        <v>64</v>
      </c>
      <c r="Y82">
        <v>1</v>
      </c>
      <c r="Z82" t="s">
        <v>65</v>
      </c>
      <c r="AA82" t="s">
        <v>66</v>
      </c>
      <c r="AB82" t="s">
        <v>67</v>
      </c>
      <c r="AC82" t="s">
        <v>33</v>
      </c>
      <c r="AD82" t="s">
        <v>44</v>
      </c>
      <c r="AE82" t="s">
        <v>1991</v>
      </c>
      <c r="AF82" t="s">
        <v>80</v>
      </c>
      <c r="AG82" t="s">
        <v>400</v>
      </c>
      <c r="AM82" t="s">
        <v>1924</v>
      </c>
    </row>
    <row r="83" spans="1:39" hidden="1">
      <c r="A83">
        <v>128</v>
      </c>
      <c r="B83" t="s">
        <v>56</v>
      </c>
      <c r="C83" t="s">
        <v>25</v>
      </c>
      <c r="E83" t="s">
        <v>26</v>
      </c>
      <c r="G83" t="s">
        <v>27</v>
      </c>
      <c r="H83">
        <v>2016</v>
      </c>
      <c r="J83">
        <v>119</v>
      </c>
      <c r="K83" t="s">
        <v>415</v>
      </c>
      <c r="L83">
        <v>3</v>
      </c>
      <c r="P83" t="s">
        <v>28</v>
      </c>
      <c r="Q83" t="s">
        <v>58</v>
      </c>
      <c r="R83" t="s">
        <v>30</v>
      </c>
      <c r="S83" t="s">
        <v>342</v>
      </c>
      <c r="T83" t="s">
        <v>416</v>
      </c>
      <c r="U83" t="s">
        <v>344</v>
      </c>
      <c r="V83" t="s">
        <v>70</v>
      </c>
      <c r="W83" t="s">
        <v>71</v>
      </c>
      <c r="X83" t="s">
        <v>72</v>
      </c>
      <c r="Y83">
        <v>0.8</v>
      </c>
      <c r="Z83" t="s">
        <v>65</v>
      </c>
      <c r="AA83" t="s">
        <v>66</v>
      </c>
      <c r="AB83" t="s">
        <v>73</v>
      </c>
      <c r="AC83" t="s">
        <v>33</v>
      </c>
      <c r="AD83" t="s">
        <v>44</v>
      </c>
      <c r="AE83" t="s">
        <v>1991</v>
      </c>
      <c r="AF83" t="s">
        <v>80</v>
      </c>
      <c r="AG83" t="s">
        <v>400</v>
      </c>
      <c r="AM83" t="s">
        <v>1924</v>
      </c>
    </row>
    <row r="84" spans="1:39" hidden="1">
      <c r="A84">
        <v>130</v>
      </c>
      <c r="B84" t="s">
        <v>56</v>
      </c>
      <c r="C84" t="s">
        <v>25</v>
      </c>
      <c r="E84" t="s">
        <v>26</v>
      </c>
      <c r="G84" t="s">
        <v>27</v>
      </c>
      <c r="H84">
        <v>2016</v>
      </c>
      <c r="J84">
        <v>119</v>
      </c>
      <c r="K84" t="s">
        <v>417</v>
      </c>
      <c r="L84">
        <v>1</v>
      </c>
      <c r="P84" t="s">
        <v>28</v>
      </c>
      <c r="Q84" t="s">
        <v>58</v>
      </c>
      <c r="R84" t="s">
        <v>30</v>
      </c>
      <c r="S84" t="s">
        <v>342</v>
      </c>
      <c r="T84" t="s">
        <v>418</v>
      </c>
      <c r="U84" t="s">
        <v>347</v>
      </c>
      <c r="V84" t="s">
        <v>419</v>
      </c>
      <c r="W84" t="s">
        <v>71</v>
      </c>
      <c r="X84" t="s">
        <v>407</v>
      </c>
      <c r="Y84">
        <v>100</v>
      </c>
      <c r="Z84" t="s">
        <v>408</v>
      </c>
      <c r="AA84" t="s">
        <v>66</v>
      </c>
      <c r="AB84" t="s">
        <v>67</v>
      </c>
      <c r="AC84" t="s">
        <v>33</v>
      </c>
      <c r="AD84" t="s">
        <v>44</v>
      </c>
      <c r="AE84" t="s">
        <v>1991</v>
      </c>
      <c r="AF84" t="s">
        <v>80</v>
      </c>
      <c r="AG84" t="s">
        <v>400</v>
      </c>
      <c r="AM84" t="s">
        <v>1735</v>
      </c>
    </row>
    <row r="85" spans="1:39" hidden="1">
      <c r="A85">
        <v>131</v>
      </c>
      <c r="B85" t="s">
        <v>56</v>
      </c>
      <c r="C85" t="s">
        <v>25</v>
      </c>
      <c r="E85" t="s">
        <v>26</v>
      </c>
      <c r="G85" t="s">
        <v>27</v>
      </c>
      <c r="H85">
        <v>2016</v>
      </c>
      <c r="J85">
        <v>119</v>
      </c>
      <c r="K85" t="s">
        <v>417</v>
      </c>
      <c r="L85">
        <v>2</v>
      </c>
      <c r="P85" t="s">
        <v>28</v>
      </c>
      <c r="Q85" t="s">
        <v>58</v>
      </c>
      <c r="R85" t="s">
        <v>30</v>
      </c>
      <c r="S85" t="s">
        <v>342</v>
      </c>
      <c r="T85" t="s">
        <v>418</v>
      </c>
      <c r="U85" t="s">
        <v>348</v>
      </c>
      <c r="V85" t="s">
        <v>62</v>
      </c>
      <c r="W85" t="s">
        <v>63</v>
      </c>
      <c r="X85" t="s">
        <v>64</v>
      </c>
      <c r="Y85">
        <v>1</v>
      </c>
      <c r="Z85" t="s">
        <v>65</v>
      </c>
      <c r="AA85" t="s">
        <v>66</v>
      </c>
      <c r="AB85" t="s">
        <v>67</v>
      </c>
      <c r="AC85" t="s">
        <v>33</v>
      </c>
      <c r="AD85" t="s">
        <v>44</v>
      </c>
      <c r="AE85" t="s">
        <v>1991</v>
      </c>
      <c r="AF85" t="s">
        <v>80</v>
      </c>
      <c r="AG85" t="s">
        <v>400</v>
      </c>
      <c r="AM85" t="s">
        <v>1924</v>
      </c>
    </row>
    <row r="86" spans="1:39" hidden="1">
      <c r="A86">
        <v>135</v>
      </c>
      <c r="B86" t="s">
        <v>56</v>
      </c>
      <c r="C86" t="s">
        <v>25</v>
      </c>
      <c r="E86" t="s">
        <v>26</v>
      </c>
      <c r="G86" t="s">
        <v>27</v>
      </c>
      <c r="H86">
        <v>2016</v>
      </c>
      <c r="J86">
        <v>119</v>
      </c>
      <c r="K86" t="s">
        <v>420</v>
      </c>
      <c r="L86">
        <v>1</v>
      </c>
      <c r="P86" t="s">
        <v>28</v>
      </c>
      <c r="Q86" t="s">
        <v>58</v>
      </c>
      <c r="R86" t="s">
        <v>30</v>
      </c>
      <c r="S86" t="s">
        <v>342</v>
      </c>
      <c r="T86" t="s">
        <v>421</v>
      </c>
      <c r="U86" t="s">
        <v>347</v>
      </c>
      <c r="V86" t="s">
        <v>414</v>
      </c>
      <c r="W86" t="s">
        <v>71</v>
      </c>
      <c r="X86" t="s">
        <v>72</v>
      </c>
      <c r="Y86">
        <v>100</v>
      </c>
      <c r="Z86" t="s">
        <v>408</v>
      </c>
      <c r="AA86" t="s">
        <v>66</v>
      </c>
      <c r="AB86" t="s">
        <v>411</v>
      </c>
      <c r="AC86" t="s">
        <v>33</v>
      </c>
      <c r="AD86" t="s">
        <v>44</v>
      </c>
      <c r="AE86" t="s">
        <v>1753</v>
      </c>
      <c r="AF86" t="s">
        <v>1754</v>
      </c>
      <c r="AG86" t="s">
        <v>400</v>
      </c>
      <c r="AH86">
        <v>100</v>
      </c>
      <c r="AI86">
        <v>100</v>
      </c>
      <c r="AJ86" t="s">
        <v>34</v>
      </c>
      <c r="AK86">
        <v>43220</v>
      </c>
      <c r="AL86" t="s">
        <v>1980</v>
      </c>
      <c r="AM86" t="s">
        <v>1873</v>
      </c>
    </row>
    <row r="87" spans="1:39" hidden="1">
      <c r="A87">
        <v>136</v>
      </c>
      <c r="B87" t="s">
        <v>56</v>
      </c>
      <c r="C87" t="s">
        <v>25</v>
      </c>
      <c r="E87" t="s">
        <v>26</v>
      </c>
      <c r="G87" t="s">
        <v>27</v>
      </c>
      <c r="H87">
        <v>2016</v>
      </c>
      <c r="J87">
        <v>119</v>
      </c>
      <c r="K87" t="s">
        <v>420</v>
      </c>
      <c r="L87">
        <v>2</v>
      </c>
      <c r="P87" t="s">
        <v>28</v>
      </c>
      <c r="Q87" t="s">
        <v>58</v>
      </c>
      <c r="R87" t="s">
        <v>30</v>
      </c>
      <c r="S87" t="s">
        <v>342</v>
      </c>
      <c r="T87" t="s">
        <v>421</v>
      </c>
      <c r="U87" t="s">
        <v>344</v>
      </c>
      <c r="V87" t="s">
        <v>70</v>
      </c>
      <c r="W87" t="s">
        <v>71</v>
      </c>
      <c r="X87" t="s">
        <v>72</v>
      </c>
      <c r="Y87">
        <v>0.8</v>
      </c>
      <c r="Z87" t="s">
        <v>65</v>
      </c>
      <c r="AA87" t="s">
        <v>66</v>
      </c>
      <c r="AB87" t="s">
        <v>73</v>
      </c>
      <c r="AC87" t="s">
        <v>33</v>
      </c>
      <c r="AD87" t="s">
        <v>44</v>
      </c>
      <c r="AE87" t="s">
        <v>1991</v>
      </c>
      <c r="AF87" t="s">
        <v>80</v>
      </c>
      <c r="AG87" t="s">
        <v>400</v>
      </c>
      <c r="AM87" t="s">
        <v>1924</v>
      </c>
    </row>
    <row r="88" spans="1:39" hidden="1">
      <c r="A88">
        <v>137</v>
      </c>
      <c r="B88" t="s">
        <v>56</v>
      </c>
      <c r="C88" t="s">
        <v>25</v>
      </c>
      <c r="E88" t="s">
        <v>26</v>
      </c>
      <c r="G88" t="s">
        <v>27</v>
      </c>
      <c r="H88">
        <v>2016</v>
      </c>
      <c r="J88">
        <v>119</v>
      </c>
      <c r="K88" t="s">
        <v>422</v>
      </c>
      <c r="L88">
        <v>1</v>
      </c>
      <c r="P88" t="s">
        <v>28</v>
      </c>
      <c r="Q88" t="s">
        <v>58</v>
      </c>
      <c r="R88" t="s">
        <v>30</v>
      </c>
      <c r="S88" t="s">
        <v>342</v>
      </c>
      <c r="T88" t="s">
        <v>423</v>
      </c>
      <c r="U88" t="s">
        <v>403</v>
      </c>
      <c r="V88" t="s">
        <v>409</v>
      </c>
      <c r="W88" t="s">
        <v>71</v>
      </c>
      <c r="X88" t="s">
        <v>72</v>
      </c>
      <c r="Y88">
        <v>100</v>
      </c>
      <c r="Z88" t="s">
        <v>408</v>
      </c>
      <c r="AA88" t="s">
        <v>66</v>
      </c>
      <c r="AB88" t="s">
        <v>411</v>
      </c>
      <c r="AC88" t="s">
        <v>33</v>
      </c>
      <c r="AD88" t="s">
        <v>44</v>
      </c>
      <c r="AE88" t="s">
        <v>1753</v>
      </c>
      <c r="AF88" t="s">
        <v>1754</v>
      </c>
      <c r="AG88" t="s">
        <v>400</v>
      </c>
      <c r="AH88">
        <v>100</v>
      </c>
      <c r="AI88">
        <v>100</v>
      </c>
      <c r="AJ88" t="s">
        <v>34</v>
      </c>
      <c r="AK88">
        <v>43220</v>
      </c>
      <c r="AL88" t="s">
        <v>1980</v>
      </c>
      <c r="AM88" t="s">
        <v>1872</v>
      </c>
    </row>
    <row r="89" spans="1:39" hidden="1">
      <c r="A89">
        <v>139</v>
      </c>
      <c r="B89" t="s">
        <v>56</v>
      </c>
      <c r="C89" t="s">
        <v>25</v>
      </c>
      <c r="E89" t="s">
        <v>26</v>
      </c>
      <c r="G89" t="s">
        <v>27</v>
      </c>
      <c r="H89">
        <v>2016</v>
      </c>
      <c r="J89">
        <v>119</v>
      </c>
      <c r="K89" t="s">
        <v>422</v>
      </c>
      <c r="L89">
        <v>3</v>
      </c>
      <c r="P89" t="s">
        <v>28</v>
      </c>
      <c r="Q89" t="s">
        <v>58</v>
      </c>
      <c r="R89" t="s">
        <v>30</v>
      </c>
      <c r="S89" t="s">
        <v>342</v>
      </c>
      <c r="T89" t="s">
        <v>423</v>
      </c>
      <c r="U89" t="s">
        <v>69</v>
      </c>
      <c r="V89" t="s">
        <v>70</v>
      </c>
      <c r="W89" t="s">
        <v>71</v>
      </c>
      <c r="X89" t="s">
        <v>72</v>
      </c>
      <c r="Y89">
        <v>0.8</v>
      </c>
      <c r="Z89" t="s">
        <v>65</v>
      </c>
      <c r="AA89" t="s">
        <v>66</v>
      </c>
      <c r="AB89" t="s">
        <v>73</v>
      </c>
      <c r="AC89" t="s">
        <v>33</v>
      </c>
      <c r="AD89" t="s">
        <v>44</v>
      </c>
      <c r="AE89" t="s">
        <v>1991</v>
      </c>
      <c r="AF89" t="s">
        <v>80</v>
      </c>
      <c r="AG89" t="s">
        <v>400</v>
      </c>
      <c r="AM89" t="s">
        <v>1924</v>
      </c>
    </row>
    <row r="90" spans="1:39" hidden="1">
      <c r="A90">
        <v>142</v>
      </c>
      <c r="B90" t="s">
        <v>56</v>
      </c>
      <c r="C90" t="s">
        <v>25</v>
      </c>
      <c r="E90" t="s">
        <v>26</v>
      </c>
      <c r="G90" t="s">
        <v>27</v>
      </c>
      <c r="H90">
        <v>2016</v>
      </c>
      <c r="J90">
        <v>119</v>
      </c>
      <c r="K90" t="s">
        <v>424</v>
      </c>
      <c r="L90">
        <v>3</v>
      </c>
      <c r="P90" t="s">
        <v>28</v>
      </c>
      <c r="Q90" t="s">
        <v>58</v>
      </c>
      <c r="R90" t="s">
        <v>30</v>
      </c>
      <c r="S90" t="s">
        <v>342</v>
      </c>
      <c r="T90" t="s">
        <v>425</v>
      </c>
      <c r="U90" t="s">
        <v>344</v>
      </c>
      <c r="V90" t="s">
        <v>70</v>
      </c>
      <c r="W90" t="s">
        <v>71</v>
      </c>
      <c r="X90" t="s">
        <v>72</v>
      </c>
      <c r="Y90">
        <v>0.8</v>
      </c>
      <c r="Z90" t="s">
        <v>65</v>
      </c>
      <c r="AA90" t="s">
        <v>66</v>
      </c>
      <c r="AB90" t="s">
        <v>73</v>
      </c>
      <c r="AC90" t="s">
        <v>33</v>
      </c>
      <c r="AD90" t="s">
        <v>44</v>
      </c>
      <c r="AE90" t="s">
        <v>309</v>
      </c>
      <c r="AF90" t="s">
        <v>1754</v>
      </c>
      <c r="AG90" t="s">
        <v>400</v>
      </c>
      <c r="AH90">
        <v>100</v>
      </c>
      <c r="AI90">
        <v>100</v>
      </c>
      <c r="AJ90" t="s">
        <v>34</v>
      </c>
      <c r="AK90">
        <v>43069</v>
      </c>
      <c r="AL90" t="s">
        <v>1755</v>
      </c>
      <c r="AM90" t="s">
        <v>1757</v>
      </c>
    </row>
    <row r="91" spans="1:39" hidden="1">
      <c r="A91">
        <v>143</v>
      </c>
      <c r="B91" t="s">
        <v>74</v>
      </c>
      <c r="C91" t="s">
        <v>25</v>
      </c>
      <c r="E91" t="s">
        <v>26</v>
      </c>
      <c r="G91" t="s">
        <v>27</v>
      </c>
      <c r="H91">
        <v>2017</v>
      </c>
      <c r="J91">
        <v>91</v>
      </c>
      <c r="K91" t="s">
        <v>424</v>
      </c>
      <c r="L91">
        <v>1</v>
      </c>
      <c r="P91" t="s">
        <v>28</v>
      </c>
      <c r="Q91" t="s">
        <v>58</v>
      </c>
      <c r="R91" t="s">
        <v>30</v>
      </c>
      <c r="S91" t="s">
        <v>342</v>
      </c>
      <c r="T91" t="s">
        <v>426</v>
      </c>
      <c r="U91" t="s">
        <v>427</v>
      </c>
      <c r="V91" t="s">
        <v>428</v>
      </c>
      <c r="W91" t="s">
        <v>429</v>
      </c>
      <c r="X91" t="s">
        <v>430</v>
      </c>
      <c r="Y91">
        <v>100</v>
      </c>
      <c r="Z91" t="s">
        <v>431</v>
      </c>
      <c r="AA91" t="s">
        <v>81</v>
      </c>
      <c r="AB91" t="s">
        <v>364</v>
      </c>
      <c r="AC91" t="s">
        <v>33</v>
      </c>
      <c r="AD91" t="s">
        <v>44</v>
      </c>
      <c r="AE91" t="s">
        <v>1767</v>
      </c>
      <c r="AF91" t="s">
        <v>1780</v>
      </c>
      <c r="AG91" t="s">
        <v>431</v>
      </c>
      <c r="AH91">
        <v>100</v>
      </c>
      <c r="AJ91" t="s">
        <v>34</v>
      </c>
      <c r="AK91">
        <v>43203</v>
      </c>
      <c r="AL91" t="s">
        <v>1988</v>
      </c>
      <c r="AM91" t="s">
        <v>1837</v>
      </c>
    </row>
    <row r="92" spans="1:39" hidden="1">
      <c r="A92">
        <v>144</v>
      </c>
      <c r="B92" t="s">
        <v>74</v>
      </c>
      <c r="C92" t="s">
        <v>25</v>
      </c>
      <c r="E92" t="s">
        <v>26</v>
      </c>
      <c r="G92" t="s">
        <v>27</v>
      </c>
      <c r="H92">
        <v>2017</v>
      </c>
      <c r="J92">
        <v>91</v>
      </c>
      <c r="K92" t="s">
        <v>424</v>
      </c>
      <c r="L92">
        <v>2</v>
      </c>
      <c r="P92" t="s">
        <v>28</v>
      </c>
      <c r="Q92" t="s">
        <v>58</v>
      </c>
      <c r="R92" t="s">
        <v>30</v>
      </c>
      <c r="S92" t="s">
        <v>342</v>
      </c>
      <c r="T92" t="s">
        <v>426</v>
      </c>
      <c r="U92" t="s">
        <v>427</v>
      </c>
      <c r="V92" t="s">
        <v>432</v>
      </c>
      <c r="W92" t="s">
        <v>433</v>
      </c>
      <c r="X92" t="s">
        <v>434</v>
      </c>
      <c r="Y92">
        <v>100</v>
      </c>
      <c r="Z92" t="s">
        <v>431</v>
      </c>
      <c r="AA92" t="s">
        <v>81</v>
      </c>
      <c r="AB92" t="s">
        <v>364</v>
      </c>
      <c r="AC92" t="s">
        <v>33</v>
      </c>
      <c r="AD92" t="s">
        <v>44</v>
      </c>
      <c r="AE92" t="s">
        <v>1767</v>
      </c>
      <c r="AF92" t="s">
        <v>1780</v>
      </c>
      <c r="AG92" t="s">
        <v>431</v>
      </c>
      <c r="AH92">
        <v>100</v>
      </c>
      <c r="AJ92" t="s">
        <v>34</v>
      </c>
      <c r="AK92">
        <v>43203</v>
      </c>
      <c r="AL92" t="s">
        <v>1988</v>
      </c>
      <c r="AM92" t="s">
        <v>1838</v>
      </c>
    </row>
    <row r="93" spans="1:39" hidden="1">
      <c r="A93">
        <v>145</v>
      </c>
      <c r="B93" t="s">
        <v>74</v>
      </c>
      <c r="C93" t="s">
        <v>25</v>
      </c>
      <c r="E93" t="s">
        <v>26</v>
      </c>
      <c r="G93" t="s">
        <v>27</v>
      </c>
      <c r="H93">
        <v>2017</v>
      </c>
      <c r="J93">
        <v>91</v>
      </c>
      <c r="K93" t="s">
        <v>435</v>
      </c>
      <c r="L93">
        <v>1</v>
      </c>
      <c r="P93" t="s">
        <v>28</v>
      </c>
      <c r="Q93" t="s">
        <v>58</v>
      </c>
      <c r="R93" t="s">
        <v>30</v>
      </c>
      <c r="S93" t="s">
        <v>342</v>
      </c>
      <c r="T93" t="s">
        <v>436</v>
      </c>
      <c r="U93" t="s">
        <v>437</v>
      </c>
      <c r="V93" t="s">
        <v>438</v>
      </c>
      <c r="W93" t="s">
        <v>439</v>
      </c>
      <c r="X93" t="s">
        <v>440</v>
      </c>
      <c r="Y93">
        <v>100</v>
      </c>
      <c r="Z93" t="s">
        <v>155</v>
      </c>
      <c r="AA93" t="s">
        <v>81</v>
      </c>
      <c r="AB93" t="s">
        <v>441</v>
      </c>
      <c r="AC93" t="s">
        <v>33</v>
      </c>
      <c r="AD93" t="s">
        <v>44</v>
      </c>
      <c r="AE93" t="s">
        <v>1985</v>
      </c>
      <c r="AF93" t="s">
        <v>155</v>
      </c>
      <c r="AG93" t="s">
        <v>454</v>
      </c>
      <c r="AH93">
        <v>100</v>
      </c>
      <c r="AJ93" t="s">
        <v>34</v>
      </c>
      <c r="AK93">
        <v>43208</v>
      </c>
      <c r="AL93" t="s">
        <v>1986</v>
      </c>
      <c r="AM93" t="s">
        <v>1847</v>
      </c>
    </row>
    <row r="94" spans="1:39" hidden="1">
      <c r="A94">
        <v>146</v>
      </c>
      <c r="B94" t="s">
        <v>74</v>
      </c>
      <c r="C94" t="s">
        <v>25</v>
      </c>
      <c r="E94" t="s">
        <v>26</v>
      </c>
      <c r="G94" t="s">
        <v>27</v>
      </c>
      <c r="H94">
        <v>2017</v>
      </c>
      <c r="J94">
        <v>91</v>
      </c>
      <c r="K94" t="s">
        <v>435</v>
      </c>
      <c r="L94">
        <v>2</v>
      </c>
      <c r="P94" t="s">
        <v>28</v>
      </c>
      <c r="Q94" t="s">
        <v>58</v>
      </c>
      <c r="R94" t="s">
        <v>30</v>
      </c>
      <c r="S94" t="s">
        <v>342</v>
      </c>
      <c r="T94" t="s">
        <v>436</v>
      </c>
      <c r="U94" t="s">
        <v>437</v>
      </c>
      <c r="V94" t="s">
        <v>442</v>
      </c>
      <c r="W94" t="s">
        <v>443</v>
      </c>
      <c r="X94" t="s">
        <v>444</v>
      </c>
      <c r="Y94">
        <v>100</v>
      </c>
      <c r="Z94" t="s">
        <v>155</v>
      </c>
      <c r="AA94" t="s">
        <v>81</v>
      </c>
      <c r="AB94" t="s">
        <v>441</v>
      </c>
      <c r="AC94" t="s">
        <v>33</v>
      </c>
      <c r="AD94" t="s">
        <v>44</v>
      </c>
      <c r="AE94" t="s">
        <v>1985</v>
      </c>
      <c r="AF94" t="s">
        <v>155</v>
      </c>
      <c r="AG94" t="s">
        <v>454</v>
      </c>
      <c r="AH94">
        <v>100</v>
      </c>
      <c r="AJ94" t="s">
        <v>34</v>
      </c>
      <c r="AK94">
        <v>43208</v>
      </c>
      <c r="AL94" t="s">
        <v>1986</v>
      </c>
      <c r="AM94" t="s">
        <v>1848</v>
      </c>
    </row>
    <row r="95" spans="1:39" hidden="1">
      <c r="A95">
        <v>148</v>
      </c>
      <c r="B95" t="s">
        <v>56</v>
      </c>
      <c r="C95" t="s">
        <v>25</v>
      </c>
      <c r="E95" t="s">
        <v>26</v>
      </c>
      <c r="G95" t="s">
        <v>27</v>
      </c>
      <c r="H95">
        <v>2016</v>
      </c>
      <c r="J95">
        <v>119</v>
      </c>
      <c r="K95" t="s">
        <v>435</v>
      </c>
      <c r="L95">
        <v>2</v>
      </c>
      <c r="P95" t="s">
        <v>28</v>
      </c>
      <c r="Q95" t="s">
        <v>58</v>
      </c>
      <c r="R95" t="s">
        <v>30</v>
      </c>
      <c r="S95" t="s">
        <v>342</v>
      </c>
      <c r="T95" t="s">
        <v>445</v>
      </c>
      <c r="U95" t="s">
        <v>446</v>
      </c>
      <c r="V95" t="s">
        <v>70</v>
      </c>
      <c r="W95" t="s">
        <v>71</v>
      </c>
      <c r="X95" t="s">
        <v>72</v>
      </c>
      <c r="Y95">
        <v>0.8</v>
      </c>
      <c r="Z95" t="s">
        <v>65</v>
      </c>
      <c r="AA95" t="s">
        <v>66</v>
      </c>
      <c r="AB95" t="s">
        <v>73</v>
      </c>
      <c r="AC95" t="s">
        <v>33</v>
      </c>
      <c r="AD95" t="s">
        <v>44</v>
      </c>
      <c r="AE95" t="s">
        <v>309</v>
      </c>
      <c r="AF95" t="s">
        <v>1754</v>
      </c>
      <c r="AG95" t="s">
        <v>400</v>
      </c>
      <c r="AH95">
        <v>100</v>
      </c>
      <c r="AI95">
        <v>100</v>
      </c>
      <c r="AJ95" t="s">
        <v>34</v>
      </c>
      <c r="AK95">
        <v>43069</v>
      </c>
      <c r="AL95" t="s">
        <v>1755</v>
      </c>
      <c r="AM95" t="s">
        <v>1757</v>
      </c>
    </row>
    <row r="96" spans="1:39" hidden="1">
      <c r="A96">
        <v>151</v>
      </c>
      <c r="B96" t="s">
        <v>56</v>
      </c>
      <c r="C96" t="s">
        <v>25</v>
      </c>
      <c r="E96" t="s">
        <v>26</v>
      </c>
      <c r="G96" t="s">
        <v>27</v>
      </c>
      <c r="H96">
        <v>2016</v>
      </c>
      <c r="J96">
        <v>119</v>
      </c>
      <c r="K96" t="s">
        <v>447</v>
      </c>
      <c r="L96">
        <v>3</v>
      </c>
      <c r="P96" t="s">
        <v>28</v>
      </c>
      <c r="Q96" t="s">
        <v>58</v>
      </c>
      <c r="R96" t="s">
        <v>30</v>
      </c>
      <c r="S96" t="s">
        <v>342</v>
      </c>
      <c r="T96" t="s">
        <v>448</v>
      </c>
      <c r="U96" t="s">
        <v>344</v>
      </c>
      <c r="V96" t="s">
        <v>70</v>
      </c>
      <c r="W96" t="s">
        <v>71</v>
      </c>
      <c r="X96" t="s">
        <v>72</v>
      </c>
      <c r="Y96">
        <v>0.8</v>
      </c>
      <c r="Z96" t="s">
        <v>65</v>
      </c>
      <c r="AA96" t="s">
        <v>66</v>
      </c>
      <c r="AB96" t="s">
        <v>73</v>
      </c>
      <c r="AC96" t="s">
        <v>33</v>
      </c>
      <c r="AD96" t="s">
        <v>44</v>
      </c>
      <c r="AE96" t="s">
        <v>309</v>
      </c>
      <c r="AF96" t="s">
        <v>1754</v>
      </c>
      <c r="AG96" t="s">
        <v>400</v>
      </c>
      <c r="AH96">
        <v>100</v>
      </c>
      <c r="AI96">
        <v>100</v>
      </c>
      <c r="AJ96" t="s">
        <v>34</v>
      </c>
      <c r="AK96">
        <v>43069</v>
      </c>
      <c r="AL96" t="s">
        <v>1755</v>
      </c>
      <c r="AM96" t="s">
        <v>1757</v>
      </c>
    </row>
    <row r="97" spans="1:39" hidden="1">
      <c r="A97">
        <v>152</v>
      </c>
      <c r="B97" t="s">
        <v>74</v>
      </c>
      <c r="C97" t="s">
        <v>25</v>
      </c>
      <c r="E97" t="s">
        <v>26</v>
      </c>
      <c r="G97" t="s">
        <v>27</v>
      </c>
      <c r="H97">
        <v>2017</v>
      </c>
      <c r="J97">
        <v>91</v>
      </c>
      <c r="K97" t="s">
        <v>447</v>
      </c>
      <c r="L97">
        <v>1</v>
      </c>
      <c r="P97" t="s">
        <v>28</v>
      </c>
      <c r="Q97" t="s">
        <v>58</v>
      </c>
      <c r="R97" t="s">
        <v>30</v>
      </c>
      <c r="S97" t="s">
        <v>342</v>
      </c>
      <c r="T97" t="s">
        <v>449</v>
      </c>
      <c r="U97" t="s">
        <v>450</v>
      </c>
      <c r="V97" t="s">
        <v>451</v>
      </c>
      <c r="W97" t="s">
        <v>452</v>
      </c>
      <c r="X97" t="s">
        <v>453</v>
      </c>
      <c r="Y97">
        <v>1</v>
      </c>
      <c r="Z97" t="s">
        <v>454</v>
      </c>
      <c r="AA97" t="s">
        <v>81</v>
      </c>
      <c r="AB97" t="s">
        <v>364</v>
      </c>
      <c r="AC97" t="s">
        <v>33</v>
      </c>
      <c r="AD97" t="s">
        <v>44</v>
      </c>
      <c r="AE97" t="s">
        <v>1985</v>
      </c>
      <c r="AF97" t="s">
        <v>155</v>
      </c>
      <c r="AG97" t="s">
        <v>454</v>
      </c>
      <c r="AH97">
        <v>100</v>
      </c>
      <c r="AJ97" t="s">
        <v>34</v>
      </c>
      <c r="AK97">
        <v>43208</v>
      </c>
      <c r="AL97" t="s">
        <v>1986</v>
      </c>
      <c r="AM97" t="s">
        <v>1863</v>
      </c>
    </row>
    <row r="98" spans="1:39" hidden="1">
      <c r="A98">
        <v>153</v>
      </c>
      <c r="B98" t="s">
        <v>74</v>
      </c>
      <c r="C98" t="s">
        <v>25</v>
      </c>
      <c r="E98" t="s">
        <v>26</v>
      </c>
      <c r="G98" t="s">
        <v>27</v>
      </c>
      <c r="H98">
        <v>2017</v>
      </c>
      <c r="J98">
        <v>91</v>
      </c>
      <c r="K98" t="s">
        <v>447</v>
      </c>
      <c r="L98">
        <v>2</v>
      </c>
      <c r="P98" t="s">
        <v>28</v>
      </c>
      <c r="Q98" t="s">
        <v>58</v>
      </c>
      <c r="R98" t="s">
        <v>30</v>
      </c>
      <c r="S98" t="s">
        <v>342</v>
      </c>
      <c r="T98" t="s">
        <v>449</v>
      </c>
      <c r="U98" t="s">
        <v>450</v>
      </c>
      <c r="V98" t="s">
        <v>455</v>
      </c>
      <c r="W98" t="s">
        <v>456</v>
      </c>
      <c r="X98" t="s">
        <v>457</v>
      </c>
      <c r="Y98">
        <v>100</v>
      </c>
      <c r="Z98" t="s">
        <v>454</v>
      </c>
      <c r="AA98" t="s">
        <v>81</v>
      </c>
      <c r="AB98" t="s">
        <v>364</v>
      </c>
      <c r="AC98" t="s">
        <v>33</v>
      </c>
      <c r="AD98" t="s">
        <v>44</v>
      </c>
      <c r="AE98" t="s">
        <v>1985</v>
      </c>
      <c r="AF98" t="s">
        <v>155</v>
      </c>
      <c r="AG98" t="s">
        <v>454</v>
      </c>
      <c r="AH98">
        <v>100</v>
      </c>
      <c r="AJ98" t="s">
        <v>34</v>
      </c>
      <c r="AK98">
        <v>43208</v>
      </c>
      <c r="AL98" t="s">
        <v>1986</v>
      </c>
      <c r="AM98" t="s">
        <v>1932</v>
      </c>
    </row>
    <row r="99" spans="1:39" hidden="1">
      <c r="A99">
        <v>155</v>
      </c>
      <c r="B99" t="s">
        <v>56</v>
      </c>
      <c r="C99" t="s">
        <v>25</v>
      </c>
      <c r="E99" t="s">
        <v>26</v>
      </c>
      <c r="G99" t="s">
        <v>27</v>
      </c>
      <c r="H99">
        <v>2016</v>
      </c>
      <c r="J99">
        <v>119</v>
      </c>
      <c r="K99" t="s">
        <v>458</v>
      </c>
      <c r="L99">
        <v>2</v>
      </c>
      <c r="P99" t="s">
        <v>28</v>
      </c>
      <c r="Q99" t="s">
        <v>58</v>
      </c>
      <c r="R99" t="s">
        <v>30</v>
      </c>
      <c r="S99" t="s">
        <v>342</v>
      </c>
      <c r="T99" t="s">
        <v>459</v>
      </c>
      <c r="U99" t="s">
        <v>344</v>
      </c>
      <c r="V99" t="s">
        <v>70</v>
      </c>
      <c r="W99" t="s">
        <v>71</v>
      </c>
      <c r="X99" t="s">
        <v>72</v>
      </c>
      <c r="Y99">
        <v>0.8</v>
      </c>
      <c r="Z99" t="s">
        <v>65</v>
      </c>
      <c r="AA99" t="s">
        <v>66</v>
      </c>
      <c r="AB99" t="s">
        <v>73</v>
      </c>
      <c r="AC99" t="s">
        <v>33</v>
      </c>
      <c r="AD99" t="s">
        <v>44</v>
      </c>
      <c r="AE99" t="s">
        <v>309</v>
      </c>
      <c r="AF99" t="s">
        <v>1754</v>
      </c>
      <c r="AG99" t="s">
        <v>400</v>
      </c>
      <c r="AH99">
        <v>100</v>
      </c>
      <c r="AI99">
        <v>100</v>
      </c>
      <c r="AJ99" t="s">
        <v>34</v>
      </c>
      <c r="AK99">
        <v>43069</v>
      </c>
      <c r="AL99" t="s">
        <v>1755</v>
      </c>
      <c r="AM99" t="s">
        <v>1757</v>
      </c>
    </row>
    <row r="100" spans="1:39" hidden="1">
      <c r="A100">
        <v>158</v>
      </c>
      <c r="B100" t="s">
        <v>56</v>
      </c>
      <c r="C100" t="s">
        <v>25</v>
      </c>
      <c r="E100" t="s">
        <v>26</v>
      </c>
      <c r="G100" t="s">
        <v>27</v>
      </c>
      <c r="H100">
        <v>2016</v>
      </c>
      <c r="J100">
        <v>119</v>
      </c>
      <c r="K100" t="s">
        <v>458</v>
      </c>
      <c r="L100">
        <v>5</v>
      </c>
      <c r="P100" t="s">
        <v>28</v>
      </c>
      <c r="Q100" t="s">
        <v>58</v>
      </c>
      <c r="R100" t="s">
        <v>30</v>
      </c>
      <c r="S100" t="s">
        <v>342</v>
      </c>
      <c r="T100" t="s">
        <v>459</v>
      </c>
      <c r="U100" t="s">
        <v>69</v>
      </c>
      <c r="V100" t="s">
        <v>70</v>
      </c>
      <c r="W100" t="s">
        <v>71</v>
      </c>
      <c r="X100" t="s">
        <v>72</v>
      </c>
      <c r="Y100">
        <v>0.8</v>
      </c>
      <c r="Z100" t="s">
        <v>65</v>
      </c>
      <c r="AA100" t="s">
        <v>66</v>
      </c>
      <c r="AB100" t="s">
        <v>73</v>
      </c>
      <c r="AC100" t="s">
        <v>33</v>
      </c>
      <c r="AD100" t="s">
        <v>44</v>
      </c>
      <c r="AE100" t="s">
        <v>309</v>
      </c>
      <c r="AF100" t="s">
        <v>1754</v>
      </c>
      <c r="AG100" t="s">
        <v>400</v>
      </c>
      <c r="AH100">
        <v>100</v>
      </c>
      <c r="AI100">
        <v>100</v>
      </c>
      <c r="AJ100" t="s">
        <v>34</v>
      </c>
      <c r="AK100">
        <v>43069</v>
      </c>
      <c r="AL100" t="s">
        <v>1755</v>
      </c>
      <c r="AM100" t="s">
        <v>1757</v>
      </c>
    </row>
    <row r="101" spans="1:39" hidden="1">
      <c r="A101">
        <v>161</v>
      </c>
      <c r="B101" t="s">
        <v>56</v>
      </c>
      <c r="C101" t="s">
        <v>25</v>
      </c>
      <c r="E101" t="s">
        <v>26</v>
      </c>
      <c r="G101" t="s">
        <v>27</v>
      </c>
      <c r="H101">
        <v>2016</v>
      </c>
      <c r="J101">
        <v>119</v>
      </c>
      <c r="K101" t="s">
        <v>460</v>
      </c>
      <c r="L101">
        <v>2</v>
      </c>
      <c r="P101" t="s">
        <v>28</v>
      </c>
      <c r="Q101" t="s">
        <v>58</v>
      </c>
      <c r="R101" t="s">
        <v>30</v>
      </c>
      <c r="S101" t="s">
        <v>342</v>
      </c>
      <c r="T101" t="s">
        <v>461</v>
      </c>
      <c r="U101" t="s">
        <v>69</v>
      </c>
      <c r="V101" t="s">
        <v>70</v>
      </c>
      <c r="W101" t="s">
        <v>71</v>
      </c>
      <c r="X101" t="s">
        <v>72</v>
      </c>
      <c r="Y101">
        <v>0.8</v>
      </c>
      <c r="Z101" t="s">
        <v>65</v>
      </c>
      <c r="AA101" t="s">
        <v>66</v>
      </c>
      <c r="AB101" t="s">
        <v>73</v>
      </c>
      <c r="AC101" t="s">
        <v>33</v>
      </c>
      <c r="AD101" t="s">
        <v>44</v>
      </c>
      <c r="AE101" t="s">
        <v>309</v>
      </c>
      <c r="AF101" t="s">
        <v>1754</v>
      </c>
      <c r="AG101" t="s">
        <v>400</v>
      </c>
      <c r="AH101">
        <v>100</v>
      </c>
      <c r="AI101">
        <v>100</v>
      </c>
      <c r="AJ101" t="s">
        <v>34</v>
      </c>
      <c r="AK101">
        <v>43069</v>
      </c>
      <c r="AL101" t="s">
        <v>1755</v>
      </c>
      <c r="AM101" t="s">
        <v>1757</v>
      </c>
    </row>
    <row r="102" spans="1:39" hidden="1">
      <c r="A102">
        <v>165</v>
      </c>
      <c r="B102" t="s">
        <v>56</v>
      </c>
      <c r="C102" t="s">
        <v>25</v>
      </c>
      <c r="E102" t="s">
        <v>26</v>
      </c>
      <c r="G102" t="s">
        <v>27</v>
      </c>
      <c r="H102">
        <v>2016</v>
      </c>
      <c r="J102">
        <v>119</v>
      </c>
      <c r="K102" t="s">
        <v>462</v>
      </c>
      <c r="L102">
        <v>3</v>
      </c>
      <c r="P102" t="s">
        <v>28</v>
      </c>
      <c r="Q102" t="s">
        <v>58</v>
      </c>
      <c r="R102" t="s">
        <v>30</v>
      </c>
      <c r="S102" t="s">
        <v>342</v>
      </c>
      <c r="T102" t="s">
        <v>463</v>
      </c>
      <c r="U102" t="s">
        <v>69</v>
      </c>
      <c r="V102" t="s">
        <v>70</v>
      </c>
      <c r="W102" t="s">
        <v>71</v>
      </c>
      <c r="X102" t="s">
        <v>72</v>
      </c>
      <c r="Y102">
        <v>0.8</v>
      </c>
      <c r="Z102" t="s">
        <v>65</v>
      </c>
      <c r="AA102" t="s">
        <v>66</v>
      </c>
      <c r="AB102" t="s">
        <v>73</v>
      </c>
      <c r="AC102" t="s">
        <v>33</v>
      </c>
      <c r="AD102" t="s">
        <v>44</v>
      </c>
      <c r="AE102" t="s">
        <v>309</v>
      </c>
      <c r="AF102" t="s">
        <v>1754</v>
      </c>
      <c r="AG102" t="s">
        <v>400</v>
      </c>
      <c r="AH102">
        <v>100</v>
      </c>
      <c r="AI102">
        <v>100</v>
      </c>
      <c r="AJ102" t="s">
        <v>34</v>
      </c>
      <c r="AK102">
        <v>43069</v>
      </c>
      <c r="AL102" t="s">
        <v>1755</v>
      </c>
      <c r="AM102" t="s">
        <v>1757</v>
      </c>
    </row>
    <row r="103" spans="1:39" hidden="1">
      <c r="A103">
        <v>168</v>
      </c>
      <c r="B103" t="s">
        <v>56</v>
      </c>
      <c r="C103" t="s">
        <v>25</v>
      </c>
      <c r="E103" t="s">
        <v>26</v>
      </c>
      <c r="G103" t="s">
        <v>27</v>
      </c>
      <c r="H103">
        <v>2016</v>
      </c>
      <c r="J103">
        <v>119</v>
      </c>
      <c r="K103" t="s">
        <v>464</v>
      </c>
      <c r="L103">
        <v>3</v>
      </c>
      <c r="P103" t="s">
        <v>28</v>
      </c>
      <c r="Q103" t="s">
        <v>58</v>
      </c>
      <c r="R103" t="s">
        <v>30</v>
      </c>
      <c r="S103" t="s">
        <v>342</v>
      </c>
      <c r="T103" t="s">
        <v>465</v>
      </c>
      <c r="U103" t="s">
        <v>69</v>
      </c>
      <c r="V103" t="s">
        <v>70</v>
      </c>
      <c r="W103" t="s">
        <v>71</v>
      </c>
      <c r="X103" t="s">
        <v>72</v>
      </c>
      <c r="Y103">
        <v>0.8</v>
      </c>
      <c r="Z103" t="s">
        <v>65</v>
      </c>
      <c r="AA103" t="s">
        <v>66</v>
      </c>
      <c r="AB103" t="s">
        <v>73</v>
      </c>
      <c r="AC103" t="s">
        <v>33</v>
      </c>
      <c r="AD103" t="s">
        <v>44</v>
      </c>
      <c r="AE103" t="s">
        <v>309</v>
      </c>
      <c r="AF103" t="s">
        <v>1754</v>
      </c>
      <c r="AG103" t="s">
        <v>400</v>
      </c>
      <c r="AH103">
        <v>100</v>
      </c>
      <c r="AI103">
        <v>100</v>
      </c>
      <c r="AJ103" t="s">
        <v>34</v>
      </c>
      <c r="AK103">
        <v>43069</v>
      </c>
      <c r="AL103" t="s">
        <v>1755</v>
      </c>
      <c r="AM103" t="s">
        <v>1757</v>
      </c>
    </row>
    <row r="104" spans="1:39" hidden="1">
      <c r="A104">
        <v>172</v>
      </c>
      <c r="B104" t="s">
        <v>56</v>
      </c>
      <c r="C104" t="s">
        <v>25</v>
      </c>
      <c r="E104" t="s">
        <v>26</v>
      </c>
      <c r="G104" t="s">
        <v>27</v>
      </c>
      <c r="H104">
        <v>2016</v>
      </c>
      <c r="J104">
        <v>119</v>
      </c>
      <c r="K104" t="s">
        <v>466</v>
      </c>
      <c r="L104">
        <v>3</v>
      </c>
      <c r="P104" t="s">
        <v>28</v>
      </c>
      <c r="Q104" t="s">
        <v>58</v>
      </c>
      <c r="R104" t="s">
        <v>30</v>
      </c>
      <c r="S104" t="s">
        <v>342</v>
      </c>
      <c r="T104" t="s">
        <v>467</v>
      </c>
      <c r="U104" t="s">
        <v>69</v>
      </c>
      <c r="V104" t="s">
        <v>70</v>
      </c>
      <c r="W104" t="s">
        <v>71</v>
      </c>
      <c r="X104" t="s">
        <v>72</v>
      </c>
      <c r="Y104">
        <v>0.8</v>
      </c>
      <c r="Z104" t="s">
        <v>65</v>
      </c>
      <c r="AA104" t="s">
        <v>66</v>
      </c>
      <c r="AB104" t="s">
        <v>73</v>
      </c>
      <c r="AC104" t="s">
        <v>33</v>
      </c>
      <c r="AD104" t="s">
        <v>44</v>
      </c>
      <c r="AE104" t="s">
        <v>309</v>
      </c>
      <c r="AF104" t="s">
        <v>1754</v>
      </c>
      <c r="AG104" t="s">
        <v>400</v>
      </c>
      <c r="AH104">
        <v>100</v>
      </c>
      <c r="AI104">
        <v>100</v>
      </c>
      <c r="AJ104" t="s">
        <v>34</v>
      </c>
      <c r="AK104">
        <v>43069</v>
      </c>
      <c r="AL104" t="s">
        <v>1755</v>
      </c>
      <c r="AM104" t="s">
        <v>1757</v>
      </c>
    </row>
    <row r="105" spans="1:39" hidden="1">
      <c r="A105">
        <v>173</v>
      </c>
      <c r="B105" t="s">
        <v>56</v>
      </c>
      <c r="C105" t="s">
        <v>25</v>
      </c>
      <c r="E105" t="s">
        <v>26</v>
      </c>
      <c r="G105" t="s">
        <v>27</v>
      </c>
      <c r="H105">
        <v>2016</v>
      </c>
      <c r="J105">
        <v>119</v>
      </c>
      <c r="K105" t="s">
        <v>466</v>
      </c>
      <c r="L105">
        <v>4</v>
      </c>
      <c r="P105" t="s">
        <v>28</v>
      </c>
      <c r="Q105" t="s">
        <v>58</v>
      </c>
      <c r="R105" t="s">
        <v>30</v>
      </c>
      <c r="S105" t="s">
        <v>342</v>
      </c>
      <c r="T105" t="s">
        <v>467</v>
      </c>
      <c r="U105" t="s">
        <v>344</v>
      </c>
      <c r="V105" t="s">
        <v>70</v>
      </c>
      <c r="W105" t="s">
        <v>71</v>
      </c>
      <c r="X105" t="s">
        <v>72</v>
      </c>
      <c r="Y105">
        <v>0.8</v>
      </c>
      <c r="Z105" t="s">
        <v>65</v>
      </c>
      <c r="AA105" t="s">
        <v>66</v>
      </c>
      <c r="AB105" t="s">
        <v>73</v>
      </c>
      <c r="AC105" t="s">
        <v>33</v>
      </c>
      <c r="AD105" t="s">
        <v>44</v>
      </c>
      <c r="AE105" t="s">
        <v>309</v>
      </c>
      <c r="AF105" t="s">
        <v>1754</v>
      </c>
      <c r="AG105" t="s">
        <v>400</v>
      </c>
      <c r="AH105">
        <v>100</v>
      </c>
      <c r="AI105">
        <v>100</v>
      </c>
      <c r="AJ105" t="s">
        <v>34</v>
      </c>
      <c r="AK105">
        <v>43069</v>
      </c>
      <c r="AL105" t="s">
        <v>1755</v>
      </c>
      <c r="AM105" t="s">
        <v>1757</v>
      </c>
    </row>
    <row r="106" spans="1:39" hidden="1">
      <c r="A106">
        <v>175</v>
      </c>
      <c r="B106" t="s">
        <v>56</v>
      </c>
      <c r="C106" t="s">
        <v>25</v>
      </c>
      <c r="E106" t="s">
        <v>26</v>
      </c>
      <c r="G106" t="s">
        <v>27</v>
      </c>
      <c r="H106">
        <v>2016</v>
      </c>
      <c r="J106">
        <v>119</v>
      </c>
      <c r="K106" t="s">
        <v>468</v>
      </c>
      <c r="L106">
        <v>2</v>
      </c>
      <c r="P106" t="s">
        <v>28</v>
      </c>
      <c r="Q106" t="s">
        <v>58</v>
      </c>
      <c r="R106" t="s">
        <v>30</v>
      </c>
      <c r="S106" t="s">
        <v>342</v>
      </c>
      <c r="T106" t="s">
        <v>469</v>
      </c>
      <c r="U106" t="s">
        <v>69</v>
      </c>
      <c r="V106" t="s">
        <v>70</v>
      </c>
      <c r="W106" t="s">
        <v>71</v>
      </c>
      <c r="X106" t="s">
        <v>72</v>
      </c>
      <c r="Y106">
        <v>0.8</v>
      </c>
      <c r="Z106" t="s">
        <v>65</v>
      </c>
      <c r="AA106" t="s">
        <v>66</v>
      </c>
      <c r="AB106" t="s">
        <v>73</v>
      </c>
      <c r="AC106" t="s">
        <v>33</v>
      </c>
      <c r="AD106" t="s">
        <v>44</v>
      </c>
      <c r="AE106" t="s">
        <v>309</v>
      </c>
      <c r="AF106" t="s">
        <v>1754</v>
      </c>
      <c r="AG106" t="s">
        <v>400</v>
      </c>
      <c r="AH106">
        <v>100</v>
      </c>
      <c r="AI106">
        <v>100</v>
      </c>
      <c r="AJ106" t="s">
        <v>34</v>
      </c>
      <c r="AK106">
        <v>43069</v>
      </c>
      <c r="AL106" t="s">
        <v>1755</v>
      </c>
      <c r="AM106" t="s">
        <v>1757</v>
      </c>
    </row>
    <row r="107" spans="1:39" hidden="1">
      <c r="A107">
        <v>177</v>
      </c>
      <c r="B107" t="s">
        <v>56</v>
      </c>
      <c r="C107" t="s">
        <v>25</v>
      </c>
      <c r="E107" t="s">
        <v>26</v>
      </c>
      <c r="G107" t="s">
        <v>27</v>
      </c>
      <c r="H107">
        <v>2016</v>
      </c>
      <c r="J107">
        <v>119</v>
      </c>
      <c r="K107" t="s">
        <v>468</v>
      </c>
      <c r="L107">
        <v>4</v>
      </c>
      <c r="P107" t="s">
        <v>28</v>
      </c>
      <c r="Q107" t="s">
        <v>58</v>
      </c>
      <c r="R107" t="s">
        <v>30</v>
      </c>
      <c r="S107" t="s">
        <v>342</v>
      </c>
      <c r="T107" t="s">
        <v>469</v>
      </c>
      <c r="U107" t="s">
        <v>344</v>
      </c>
      <c r="V107" t="s">
        <v>70</v>
      </c>
      <c r="W107" t="s">
        <v>71</v>
      </c>
      <c r="X107" t="s">
        <v>72</v>
      </c>
      <c r="Y107">
        <v>0.8</v>
      </c>
      <c r="Z107" t="s">
        <v>65</v>
      </c>
      <c r="AA107" t="s">
        <v>66</v>
      </c>
      <c r="AB107" t="s">
        <v>73</v>
      </c>
      <c r="AC107" t="s">
        <v>33</v>
      </c>
      <c r="AD107" t="s">
        <v>44</v>
      </c>
      <c r="AE107" t="s">
        <v>309</v>
      </c>
      <c r="AF107" t="s">
        <v>1754</v>
      </c>
      <c r="AG107" t="s">
        <v>400</v>
      </c>
      <c r="AH107">
        <v>100</v>
      </c>
      <c r="AI107">
        <v>100</v>
      </c>
      <c r="AJ107" t="s">
        <v>34</v>
      </c>
      <c r="AK107">
        <v>43069</v>
      </c>
      <c r="AL107" t="s">
        <v>1755</v>
      </c>
      <c r="AM107" t="s">
        <v>1757</v>
      </c>
    </row>
    <row r="108" spans="1:39" hidden="1">
      <c r="A108">
        <v>179</v>
      </c>
      <c r="B108" t="s">
        <v>56</v>
      </c>
      <c r="C108" t="s">
        <v>25</v>
      </c>
      <c r="E108" t="s">
        <v>26</v>
      </c>
      <c r="G108" t="s">
        <v>27</v>
      </c>
      <c r="H108">
        <v>2016</v>
      </c>
      <c r="J108">
        <v>119</v>
      </c>
      <c r="K108" t="s">
        <v>470</v>
      </c>
      <c r="L108">
        <v>2</v>
      </c>
      <c r="P108" t="s">
        <v>28</v>
      </c>
      <c r="Q108" t="s">
        <v>58</v>
      </c>
      <c r="R108" t="s">
        <v>30</v>
      </c>
      <c r="S108" t="s">
        <v>342</v>
      </c>
      <c r="T108" t="s">
        <v>471</v>
      </c>
      <c r="U108" t="s">
        <v>472</v>
      </c>
      <c r="V108" t="s">
        <v>473</v>
      </c>
      <c r="W108" t="s">
        <v>71</v>
      </c>
      <c r="X108" t="s">
        <v>72</v>
      </c>
      <c r="Y108">
        <v>0.8</v>
      </c>
      <c r="Z108" t="s">
        <v>388</v>
      </c>
      <c r="AA108" t="s">
        <v>66</v>
      </c>
      <c r="AB108" t="s">
        <v>73</v>
      </c>
      <c r="AC108" t="s">
        <v>33</v>
      </c>
      <c r="AD108" t="s">
        <v>44</v>
      </c>
      <c r="AE108" t="s">
        <v>1753</v>
      </c>
      <c r="AF108" t="s">
        <v>1781</v>
      </c>
      <c r="AG108" t="s">
        <v>1778</v>
      </c>
      <c r="AH108">
        <v>100</v>
      </c>
      <c r="AI108">
        <v>100</v>
      </c>
      <c r="AJ108" t="s">
        <v>34</v>
      </c>
      <c r="AK108">
        <v>43220</v>
      </c>
      <c r="AL108" t="s">
        <v>1874</v>
      </c>
      <c r="AM108" t="s">
        <v>1875</v>
      </c>
    </row>
    <row r="109" spans="1:39" hidden="1">
      <c r="A109">
        <v>181</v>
      </c>
      <c r="B109" t="s">
        <v>56</v>
      </c>
      <c r="C109" t="s">
        <v>25</v>
      </c>
      <c r="E109" t="s">
        <v>26</v>
      </c>
      <c r="G109" t="s">
        <v>27</v>
      </c>
      <c r="H109">
        <v>2016</v>
      </c>
      <c r="J109">
        <v>119</v>
      </c>
      <c r="K109" t="s">
        <v>474</v>
      </c>
      <c r="L109">
        <v>2</v>
      </c>
      <c r="P109" t="s">
        <v>28</v>
      </c>
      <c r="Q109" t="s">
        <v>58</v>
      </c>
      <c r="R109" t="s">
        <v>30</v>
      </c>
      <c r="S109" t="s">
        <v>342</v>
      </c>
      <c r="T109" t="s">
        <v>475</v>
      </c>
      <c r="U109" t="s">
        <v>69</v>
      </c>
      <c r="V109" t="s">
        <v>70</v>
      </c>
      <c r="W109" t="s">
        <v>71</v>
      </c>
      <c r="X109" t="s">
        <v>72</v>
      </c>
      <c r="Y109">
        <v>0.8</v>
      </c>
      <c r="Z109" t="s">
        <v>65</v>
      </c>
      <c r="AA109" t="s">
        <v>66</v>
      </c>
      <c r="AB109" t="s">
        <v>73</v>
      </c>
      <c r="AC109" t="s">
        <v>33</v>
      </c>
      <c r="AD109" t="s">
        <v>44</v>
      </c>
      <c r="AE109" t="s">
        <v>309</v>
      </c>
      <c r="AF109" t="s">
        <v>1754</v>
      </c>
      <c r="AG109" t="s">
        <v>400</v>
      </c>
      <c r="AH109">
        <v>100</v>
      </c>
      <c r="AI109">
        <v>100</v>
      </c>
      <c r="AJ109" t="s">
        <v>34</v>
      </c>
      <c r="AK109">
        <v>43069</v>
      </c>
      <c r="AL109" t="s">
        <v>1755</v>
      </c>
      <c r="AM109" t="s">
        <v>1757</v>
      </c>
    </row>
    <row r="110" spans="1:39" hidden="1">
      <c r="A110">
        <v>183</v>
      </c>
      <c r="B110" t="s">
        <v>56</v>
      </c>
      <c r="C110" t="s">
        <v>25</v>
      </c>
      <c r="E110" t="s">
        <v>26</v>
      </c>
      <c r="G110" t="s">
        <v>27</v>
      </c>
      <c r="H110">
        <v>2016</v>
      </c>
      <c r="J110">
        <v>119</v>
      </c>
      <c r="K110" t="s">
        <v>476</v>
      </c>
      <c r="L110">
        <v>2</v>
      </c>
      <c r="P110" t="s">
        <v>28</v>
      </c>
      <c r="Q110" t="s">
        <v>58</v>
      </c>
      <c r="R110" t="s">
        <v>30</v>
      </c>
      <c r="S110" t="s">
        <v>342</v>
      </c>
      <c r="T110" t="s">
        <v>477</v>
      </c>
      <c r="U110" t="s">
        <v>100</v>
      </c>
      <c r="V110" t="s">
        <v>478</v>
      </c>
      <c r="W110" t="s">
        <v>102</v>
      </c>
      <c r="X110" t="s">
        <v>479</v>
      </c>
      <c r="Y110">
        <v>100</v>
      </c>
      <c r="Z110" t="s">
        <v>408</v>
      </c>
      <c r="AA110" t="s">
        <v>66</v>
      </c>
      <c r="AB110" t="s">
        <v>480</v>
      </c>
      <c r="AC110" t="s">
        <v>33</v>
      </c>
      <c r="AD110" t="s">
        <v>44</v>
      </c>
      <c r="AE110" t="s">
        <v>1753</v>
      </c>
      <c r="AF110" t="s">
        <v>1754</v>
      </c>
      <c r="AG110" t="s">
        <v>400</v>
      </c>
      <c r="AH110">
        <v>100</v>
      </c>
      <c r="AI110">
        <v>100</v>
      </c>
      <c r="AJ110" t="s">
        <v>34</v>
      </c>
      <c r="AK110">
        <v>43069</v>
      </c>
      <c r="AL110" t="s">
        <v>1755</v>
      </c>
      <c r="AM110" t="s">
        <v>1783</v>
      </c>
    </row>
    <row r="111" spans="1:39" hidden="1">
      <c r="A111">
        <v>184</v>
      </c>
      <c r="B111" t="s">
        <v>56</v>
      </c>
      <c r="C111" t="s">
        <v>25</v>
      </c>
      <c r="E111" t="s">
        <v>26</v>
      </c>
      <c r="G111" t="s">
        <v>27</v>
      </c>
      <c r="H111">
        <v>2016</v>
      </c>
      <c r="J111">
        <v>119</v>
      </c>
      <c r="K111" t="s">
        <v>476</v>
      </c>
      <c r="L111">
        <v>3</v>
      </c>
      <c r="P111" t="s">
        <v>28</v>
      </c>
      <c r="Q111" t="s">
        <v>58</v>
      </c>
      <c r="R111" t="s">
        <v>30</v>
      </c>
      <c r="S111" t="s">
        <v>342</v>
      </c>
      <c r="T111" t="s">
        <v>477</v>
      </c>
      <c r="U111" t="s">
        <v>344</v>
      </c>
      <c r="V111" t="s">
        <v>409</v>
      </c>
      <c r="W111" t="s">
        <v>71</v>
      </c>
      <c r="X111" t="s">
        <v>72</v>
      </c>
      <c r="Y111">
        <v>80</v>
      </c>
      <c r="Z111" t="s">
        <v>408</v>
      </c>
      <c r="AA111" t="s">
        <v>66</v>
      </c>
      <c r="AB111" t="s">
        <v>411</v>
      </c>
      <c r="AC111" t="s">
        <v>33</v>
      </c>
      <c r="AD111" t="s">
        <v>44</v>
      </c>
      <c r="AE111" t="s">
        <v>1753</v>
      </c>
      <c r="AF111" t="s">
        <v>1754</v>
      </c>
      <c r="AG111" t="s">
        <v>400</v>
      </c>
      <c r="AH111">
        <v>100</v>
      </c>
      <c r="AI111">
        <v>100</v>
      </c>
      <c r="AJ111" t="s">
        <v>34</v>
      </c>
      <c r="AK111">
        <v>43220</v>
      </c>
      <c r="AL111" t="s">
        <v>1980</v>
      </c>
      <c r="AM111" t="s">
        <v>1872</v>
      </c>
    </row>
    <row r="112" spans="1:39" hidden="1">
      <c r="A112">
        <v>185</v>
      </c>
      <c r="B112" t="s">
        <v>74</v>
      </c>
      <c r="C112" t="s">
        <v>25</v>
      </c>
      <c r="E112" t="s">
        <v>26</v>
      </c>
      <c r="G112" t="s">
        <v>27</v>
      </c>
      <c r="H112">
        <v>2017</v>
      </c>
      <c r="J112">
        <v>91</v>
      </c>
      <c r="K112" t="s">
        <v>476</v>
      </c>
      <c r="L112">
        <v>1</v>
      </c>
      <c r="P112" t="s">
        <v>28</v>
      </c>
      <c r="Q112" t="s">
        <v>58</v>
      </c>
      <c r="R112" t="s">
        <v>30</v>
      </c>
      <c r="S112" t="s">
        <v>342</v>
      </c>
      <c r="T112" t="s">
        <v>481</v>
      </c>
      <c r="U112" t="s">
        <v>482</v>
      </c>
      <c r="V112" t="s">
        <v>483</v>
      </c>
      <c r="W112" t="s">
        <v>484</v>
      </c>
      <c r="X112" t="s">
        <v>485</v>
      </c>
      <c r="Y112">
        <v>1</v>
      </c>
      <c r="Z112" t="s">
        <v>486</v>
      </c>
      <c r="AA112" t="s">
        <v>81</v>
      </c>
      <c r="AB112" t="s">
        <v>328</v>
      </c>
      <c r="AC112" t="s">
        <v>33</v>
      </c>
      <c r="AD112" t="s">
        <v>44</v>
      </c>
      <c r="AE112" t="s">
        <v>1992</v>
      </c>
      <c r="AF112" t="s">
        <v>486</v>
      </c>
      <c r="AG112" t="s">
        <v>1782</v>
      </c>
      <c r="AH112">
        <v>100</v>
      </c>
      <c r="AJ112" t="s">
        <v>34</v>
      </c>
      <c r="AK112">
        <v>43222</v>
      </c>
      <c r="AL112" t="s">
        <v>1986</v>
      </c>
      <c r="AM112" t="s">
        <v>1862</v>
      </c>
    </row>
    <row r="113" spans="1:39" hidden="1">
      <c r="A113">
        <v>186</v>
      </c>
      <c r="B113" t="s">
        <v>74</v>
      </c>
      <c r="C113" t="s">
        <v>25</v>
      </c>
      <c r="E113" t="s">
        <v>26</v>
      </c>
      <c r="G113" t="s">
        <v>27</v>
      </c>
      <c r="H113">
        <v>2017</v>
      </c>
      <c r="J113">
        <v>91</v>
      </c>
      <c r="K113" t="s">
        <v>476</v>
      </c>
      <c r="L113">
        <v>2</v>
      </c>
      <c r="P113" t="s">
        <v>28</v>
      </c>
      <c r="Q113" t="s">
        <v>58</v>
      </c>
      <c r="R113" t="s">
        <v>30</v>
      </c>
      <c r="S113" t="s">
        <v>342</v>
      </c>
      <c r="T113" t="s">
        <v>481</v>
      </c>
      <c r="U113" t="s">
        <v>487</v>
      </c>
      <c r="V113" t="s">
        <v>488</v>
      </c>
      <c r="W113" t="s">
        <v>489</v>
      </c>
      <c r="X113" t="s">
        <v>490</v>
      </c>
      <c r="Y113">
        <v>2</v>
      </c>
      <c r="Z113" t="s">
        <v>486</v>
      </c>
      <c r="AA113" t="s">
        <v>81</v>
      </c>
      <c r="AB113" t="s">
        <v>328</v>
      </c>
      <c r="AC113" t="s">
        <v>33</v>
      </c>
      <c r="AD113" t="s">
        <v>44</v>
      </c>
      <c r="AE113" t="s">
        <v>1992</v>
      </c>
      <c r="AF113" t="s">
        <v>486</v>
      </c>
      <c r="AG113" t="s">
        <v>1782</v>
      </c>
      <c r="AH113">
        <v>100</v>
      </c>
      <c r="AJ113" t="s">
        <v>34</v>
      </c>
      <c r="AK113">
        <v>43222</v>
      </c>
      <c r="AL113" t="s">
        <v>1986</v>
      </c>
      <c r="AM113" t="s">
        <v>1849</v>
      </c>
    </row>
    <row r="114" spans="1:39" hidden="1">
      <c r="A114">
        <v>188</v>
      </c>
      <c r="B114" t="s">
        <v>56</v>
      </c>
      <c r="C114" t="s">
        <v>25</v>
      </c>
      <c r="E114" t="s">
        <v>26</v>
      </c>
      <c r="G114" t="s">
        <v>27</v>
      </c>
      <c r="H114">
        <v>2016</v>
      </c>
      <c r="J114">
        <v>119</v>
      </c>
      <c r="K114" t="s">
        <v>491</v>
      </c>
      <c r="L114">
        <v>2</v>
      </c>
      <c r="P114" t="s">
        <v>28</v>
      </c>
      <c r="Q114" t="s">
        <v>58</v>
      </c>
      <c r="R114" t="s">
        <v>30</v>
      </c>
      <c r="S114" t="s">
        <v>342</v>
      </c>
      <c r="T114" t="s">
        <v>492</v>
      </c>
      <c r="U114" t="s">
        <v>69</v>
      </c>
      <c r="V114" t="s">
        <v>409</v>
      </c>
      <c r="W114" t="s">
        <v>71</v>
      </c>
      <c r="X114" t="s">
        <v>72</v>
      </c>
      <c r="Y114">
        <v>1</v>
      </c>
      <c r="Z114" t="s">
        <v>408</v>
      </c>
      <c r="AA114" t="s">
        <v>66</v>
      </c>
      <c r="AB114" t="s">
        <v>411</v>
      </c>
      <c r="AC114" t="s">
        <v>33</v>
      </c>
      <c r="AD114" t="s">
        <v>44</v>
      </c>
      <c r="AE114" t="s">
        <v>1753</v>
      </c>
      <c r="AF114" t="s">
        <v>1754</v>
      </c>
      <c r="AG114" t="s">
        <v>400</v>
      </c>
      <c r="AH114">
        <v>100</v>
      </c>
      <c r="AI114">
        <v>100</v>
      </c>
      <c r="AJ114" t="s">
        <v>34</v>
      </c>
      <c r="AK114">
        <v>43220</v>
      </c>
      <c r="AL114" t="s">
        <v>1980</v>
      </c>
      <c r="AM114" t="s">
        <v>1872</v>
      </c>
    </row>
    <row r="115" spans="1:39" hidden="1">
      <c r="A115">
        <v>189</v>
      </c>
      <c r="B115" t="s">
        <v>56</v>
      </c>
      <c r="C115" t="s">
        <v>25</v>
      </c>
      <c r="E115" t="s">
        <v>26</v>
      </c>
      <c r="G115" t="s">
        <v>27</v>
      </c>
      <c r="H115">
        <v>2016</v>
      </c>
      <c r="J115">
        <v>119</v>
      </c>
      <c r="K115" t="s">
        <v>493</v>
      </c>
      <c r="L115">
        <v>1</v>
      </c>
      <c r="P115" t="s">
        <v>28</v>
      </c>
      <c r="Q115" t="s">
        <v>58</v>
      </c>
      <c r="R115" t="s">
        <v>30</v>
      </c>
      <c r="S115" t="s">
        <v>342</v>
      </c>
      <c r="T115" t="s">
        <v>494</v>
      </c>
      <c r="U115" t="s">
        <v>495</v>
      </c>
      <c r="V115" t="s">
        <v>496</v>
      </c>
      <c r="W115" t="s">
        <v>497</v>
      </c>
      <c r="X115" t="s">
        <v>498</v>
      </c>
      <c r="Y115">
        <v>100</v>
      </c>
      <c r="Z115" t="s">
        <v>499</v>
      </c>
      <c r="AA115" t="s">
        <v>279</v>
      </c>
      <c r="AB115" t="s">
        <v>354</v>
      </c>
      <c r="AC115" t="s">
        <v>33</v>
      </c>
      <c r="AD115" t="s">
        <v>44</v>
      </c>
      <c r="AE115" t="s">
        <v>1985</v>
      </c>
      <c r="AF115" t="s">
        <v>125</v>
      </c>
      <c r="AG115" t="s">
        <v>454</v>
      </c>
      <c r="AH115">
        <v>0</v>
      </c>
      <c r="AI115">
        <v>0</v>
      </c>
      <c r="AK115">
        <v>43222</v>
      </c>
      <c r="AL115" t="s">
        <v>1986</v>
      </c>
      <c r="AM115" t="s">
        <v>1933</v>
      </c>
    </row>
    <row r="116" spans="1:39" hidden="1">
      <c r="A116">
        <v>190</v>
      </c>
      <c r="B116" t="s">
        <v>74</v>
      </c>
      <c r="C116" t="s">
        <v>25</v>
      </c>
      <c r="E116" t="s">
        <v>26</v>
      </c>
      <c r="G116" t="s">
        <v>27</v>
      </c>
      <c r="H116">
        <v>2017</v>
      </c>
      <c r="J116">
        <v>91</v>
      </c>
      <c r="K116" t="s">
        <v>500</v>
      </c>
      <c r="L116">
        <v>1</v>
      </c>
      <c r="P116" t="s">
        <v>28</v>
      </c>
      <c r="Q116" t="s">
        <v>58</v>
      </c>
      <c r="R116" t="s">
        <v>30</v>
      </c>
      <c r="S116" t="s">
        <v>342</v>
      </c>
      <c r="T116" t="s">
        <v>501</v>
      </c>
      <c r="U116" t="s">
        <v>502</v>
      </c>
      <c r="V116" t="s">
        <v>503</v>
      </c>
      <c r="W116" t="s">
        <v>504</v>
      </c>
      <c r="X116" t="s">
        <v>505</v>
      </c>
      <c r="Y116">
        <v>1</v>
      </c>
      <c r="Z116" t="s">
        <v>454</v>
      </c>
      <c r="AA116" t="s">
        <v>81</v>
      </c>
      <c r="AB116" t="s">
        <v>506</v>
      </c>
      <c r="AC116" t="s">
        <v>33</v>
      </c>
      <c r="AD116" t="s">
        <v>44</v>
      </c>
      <c r="AE116" t="s">
        <v>1985</v>
      </c>
      <c r="AF116" t="s">
        <v>155</v>
      </c>
      <c r="AG116" t="s">
        <v>454</v>
      </c>
      <c r="AH116">
        <v>0</v>
      </c>
      <c r="AK116">
        <v>43222</v>
      </c>
      <c r="AL116" t="s">
        <v>1986</v>
      </c>
      <c r="AM116" t="s">
        <v>1934</v>
      </c>
    </row>
    <row r="117" spans="1:39" hidden="1">
      <c r="A117">
        <v>191</v>
      </c>
      <c r="B117" t="s">
        <v>74</v>
      </c>
      <c r="C117" t="s">
        <v>25</v>
      </c>
      <c r="E117" t="s">
        <v>26</v>
      </c>
      <c r="G117" t="s">
        <v>27</v>
      </c>
      <c r="H117">
        <v>2017</v>
      </c>
      <c r="J117">
        <v>91</v>
      </c>
      <c r="K117" t="s">
        <v>500</v>
      </c>
      <c r="L117">
        <v>2</v>
      </c>
      <c r="P117" t="s">
        <v>28</v>
      </c>
      <c r="Q117" t="s">
        <v>58</v>
      </c>
      <c r="R117" t="s">
        <v>30</v>
      </c>
      <c r="S117" t="s">
        <v>342</v>
      </c>
      <c r="T117" t="s">
        <v>501</v>
      </c>
      <c r="U117" t="s">
        <v>502</v>
      </c>
      <c r="V117" t="s">
        <v>507</v>
      </c>
      <c r="W117" t="s">
        <v>504</v>
      </c>
      <c r="X117" t="s">
        <v>457</v>
      </c>
      <c r="Y117">
        <v>100</v>
      </c>
      <c r="Z117" t="s">
        <v>454</v>
      </c>
      <c r="AA117" t="s">
        <v>81</v>
      </c>
      <c r="AB117" t="s">
        <v>508</v>
      </c>
      <c r="AC117" t="s">
        <v>33</v>
      </c>
      <c r="AD117" t="s">
        <v>44</v>
      </c>
      <c r="AE117" t="s">
        <v>1985</v>
      </c>
      <c r="AF117" t="s">
        <v>155</v>
      </c>
      <c r="AG117" t="s">
        <v>454</v>
      </c>
      <c r="AH117">
        <v>0</v>
      </c>
      <c r="AK117">
        <v>43222</v>
      </c>
      <c r="AL117" t="s">
        <v>1986</v>
      </c>
      <c r="AM117" t="s">
        <v>1934</v>
      </c>
    </row>
    <row r="118" spans="1:39" hidden="1">
      <c r="A118">
        <v>192</v>
      </c>
      <c r="B118" t="s">
        <v>74</v>
      </c>
      <c r="C118" t="s">
        <v>25</v>
      </c>
      <c r="E118" t="s">
        <v>26</v>
      </c>
      <c r="G118" t="s">
        <v>27</v>
      </c>
      <c r="H118">
        <v>2017</v>
      </c>
      <c r="J118">
        <v>91</v>
      </c>
      <c r="K118" t="s">
        <v>509</v>
      </c>
      <c r="L118">
        <v>1</v>
      </c>
      <c r="P118" t="s">
        <v>28</v>
      </c>
      <c r="Q118" t="s">
        <v>58</v>
      </c>
      <c r="R118" t="s">
        <v>30</v>
      </c>
      <c r="S118" t="s">
        <v>342</v>
      </c>
      <c r="T118" t="s">
        <v>510</v>
      </c>
      <c r="U118" t="s">
        <v>511</v>
      </c>
      <c r="V118" t="s">
        <v>512</v>
      </c>
      <c r="W118" t="s">
        <v>513</v>
      </c>
      <c r="X118" t="s">
        <v>514</v>
      </c>
      <c r="Y118">
        <v>1</v>
      </c>
      <c r="Z118" t="s">
        <v>515</v>
      </c>
      <c r="AA118" t="s">
        <v>81</v>
      </c>
      <c r="AB118" t="s">
        <v>389</v>
      </c>
      <c r="AC118" t="s">
        <v>33</v>
      </c>
      <c r="AD118" t="s">
        <v>44</v>
      </c>
      <c r="AE118" t="s">
        <v>1993</v>
      </c>
      <c r="AF118" t="s">
        <v>1784</v>
      </c>
      <c r="AG118" t="s">
        <v>1785</v>
      </c>
      <c r="AH118">
        <v>0</v>
      </c>
      <c r="AK118">
        <v>43222</v>
      </c>
      <c r="AL118" t="s">
        <v>1986</v>
      </c>
      <c r="AM118" t="s">
        <v>1776</v>
      </c>
    </row>
    <row r="119" spans="1:39" hidden="1">
      <c r="A119">
        <v>193</v>
      </c>
      <c r="B119" t="s">
        <v>74</v>
      </c>
      <c r="C119" t="s">
        <v>25</v>
      </c>
      <c r="E119" t="s">
        <v>26</v>
      </c>
      <c r="G119" t="s">
        <v>27</v>
      </c>
      <c r="H119">
        <v>2017</v>
      </c>
      <c r="J119">
        <v>91</v>
      </c>
      <c r="K119" t="s">
        <v>509</v>
      </c>
      <c r="L119">
        <v>2</v>
      </c>
      <c r="P119" t="s">
        <v>28</v>
      </c>
      <c r="Q119" t="s">
        <v>58</v>
      </c>
      <c r="R119" t="s">
        <v>30</v>
      </c>
      <c r="S119" t="s">
        <v>342</v>
      </c>
      <c r="T119" t="s">
        <v>510</v>
      </c>
      <c r="U119" t="s">
        <v>516</v>
      </c>
      <c r="V119" t="s">
        <v>517</v>
      </c>
      <c r="W119" t="s">
        <v>518</v>
      </c>
      <c r="X119" t="s">
        <v>519</v>
      </c>
      <c r="Y119">
        <v>1</v>
      </c>
      <c r="Z119" t="s">
        <v>520</v>
      </c>
      <c r="AA119" t="s">
        <v>81</v>
      </c>
      <c r="AB119" t="s">
        <v>521</v>
      </c>
      <c r="AC119" t="s">
        <v>33</v>
      </c>
      <c r="AD119" t="s">
        <v>44</v>
      </c>
      <c r="AE119" t="s">
        <v>1985</v>
      </c>
      <c r="AF119" t="s">
        <v>520</v>
      </c>
      <c r="AG119" t="s">
        <v>1786</v>
      </c>
      <c r="AH119">
        <v>100</v>
      </c>
      <c r="AI119">
        <v>100</v>
      </c>
      <c r="AJ119" t="s">
        <v>34</v>
      </c>
      <c r="AK119">
        <v>43222</v>
      </c>
      <c r="AL119" t="s">
        <v>1986</v>
      </c>
      <c r="AM119" t="s">
        <v>1850</v>
      </c>
    </row>
    <row r="120" spans="1:39" hidden="1">
      <c r="A120">
        <v>194</v>
      </c>
      <c r="B120" t="s">
        <v>74</v>
      </c>
      <c r="C120" t="s">
        <v>25</v>
      </c>
      <c r="E120" t="s">
        <v>26</v>
      </c>
      <c r="G120" t="s">
        <v>27</v>
      </c>
      <c r="H120">
        <v>2017</v>
      </c>
      <c r="J120">
        <v>91</v>
      </c>
      <c r="K120" t="s">
        <v>522</v>
      </c>
      <c r="L120">
        <v>1</v>
      </c>
      <c r="P120" t="s">
        <v>28</v>
      </c>
      <c r="Q120" t="s">
        <v>58</v>
      </c>
      <c r="R120" t="s">
        <v>30</v>
      </c>
      <c r="S120" t="s">
        <v>342</v>
      </c>
      <c r="T120" t="s">
        <v>523</v>
      </c>
      <c r="U120" t="s">
        <v>524</v>
      </c>
      <c r="V120" t="s">
        <v>525</v>
      </c>
      <c r="W120" t="s">
        <v>526</v>
      </c>
      <c r="X120" t="s">
        <v>527</v>
      </c>
      <c r="Y120">
        <v>1</v>
      </c>
      <c r="Z120" t="s">
        <v>285</v>
      </c>
      <c r="AA120" t="s">
        <v>81</v>
      </c>
      <c r="AB120" t="s">
        <v>82</v>
      </c>
      <c r="AC120" t="s">
        <v>33</v>
      </c>
      <c r="AD120" t="s">
        <v>44</v>
      </c>
      <c r="AE120" t="s">
        <v>1985</v>
      </c>
      <c r="AF120" t="s">
        <v>1787</v>
      </c>
      <c r="AG120" t="s">
        <v>1773</v>
      </c>
      <c r="AH120">
        <v>100</v>
      </c>
      <c r="AI120">
        <v>100</v>
      </c>
      <c r="AJ120" t="s">
        <v>34</v>
      </c>
      <c r="AK120">
        <v>43208</v>
      </c>
      <c r="AL120" t="s">
        <v>1986</v>
      </c>
      <c r="AM120" t="s">
        <v>1896</v>
      </c>
    </row>
    <row r="121" spans="1:39" hidden="1">
      <c r="A121">
        <v>195</v>
      </c>
      <c r="B121" t="s">
        <v>74</v>
      </c>
      <c r="C121" t="s">
        <v>25</v>
      </c>
      <c r="E121" t="s">
        <v>26</v>
      </c>
      <c r="G121" t="s">
        <v>27</v>
      </c>
      <c r="H121">
        <v>2017</v>
      </c>
      <c r="J121">
        <v>91</v>
      </c>
      <c r="K121" t="s">
        <v>522</v>
      </c>
      <c r="L121">
        <v>2</v>
      </c>
      <c r="P121" t="s">
        <v>28</v>
      </c>
      <c r="Q121" t="s">
        <v>58</v>
      </c>
      <c r="R121" t="s">
        <v>30</v>
      </c>
      <c r="S121" t="s">
        <v>342</v>
      </c>
      <c r="T121" t="s">
        <v>523</v>
      </c>
      <c r="U121" t="s">
        <v>524</v>
      </c>
      <c r="V121" t="s">
        <v>528</v>
      </c>
      <c r="W121" t="s">
        <v>529</v>
      </c>
      <c r="X121" t="s">
        <v>530</v>
      </c>
      <c r="Y121">
        <v>100</v>
      </c>
      <c r="Z121" t="s">
        <v>285</v>
      </c>
      <c r="AA121" t="s">
        <v>81</v>
      </c>
      <c r="AB121" t="s">
        <v>360</v>
      </c>
      <c r="AC121" t="s">
        <v>33</v>
      </c>
      <c r="AD121" t="s">
        <v>44</v>
      </c>
      <c r="AE121" t="s">
        <v>1985</v>
      </c>
      <c r="AF121" t="s">
        <v>1787</v>
      </c>
      <c r="AG121" t="s">
        <v>1773</v>
      </c>
      <c r="AH121">
        <v>0</v>
      </c>
      <c r="AK121">
        <v>43100</v>
      </c>
      <c r="AL121" t="s">
        <v>1986</v>
      </c>
      <c r="AM121" t="s">
        <v>1776</v>
      </c>
    </row>
    <row r="122" spans="1:39" hidden="1">
      <c r="A122">
        <v>197</v>
      </c>
      <c r="B122" t="s">
        <v>56</v>
      </c>
      <c r="C122" t="s">
        <v>25</v>
      </c>
      <c r="E122" t="s">
        <v>26</v>
      </c>
      <c r="G122" t="s">
        <v>27</v>
      </c>
      <c r="H122">
        <v>2016</v>
      </c>
      <c r="J122">
        <v>119</v>
      </c>
      <c r="K122" t="s">
        <v>531</v>
      </c>
      <c r="L122">
        <v>2</v>
      </c>
      <c r="P122" t="s">
        <v>28</v>
      </c>
      <c r="Q122" t="s">
        <v>58</v>
      </c>
      <c r="R122" t="s">
        <v>30</v>
      </c>
      <c r="S122" t="s">
        <v>342</v>
      </c>
      <c r="T122" t="s">
        <v>532</v>
      </c>
      <c r="U122" t="s">
        <v>69</v>
      </c>
      <c r="V122" t="s">
        <v>409</v>
      </c>
      <c r="W122" t="s">
        <v>71</v>
      </c>
      <c r="X122" t="s">
        <v>72</v>
      </c>
      <c r="Y122">
        <v>80</v>
      </c>
      <c r="Z122" t="s">
        <v>408</v>
      </c>
      <c r="AA122" t="s">
        <v>66</v>
      </c>
      <c r="AB122" t="s">
        <v>411</v>
      </c>
      <c r="AC122" t="s">
        <v>33</v>
      </c>
      <c r="AD122" t="s">
        <v>44</v>
      </c>
      <c r="AE122" t="s">
        <v>1753</v>
      </c>
      <c r="AF122" t="s">
        <v>1754</v>
      </c>
      <c r="AG122" t="s">
        <v>400</v>
      </c>
      <c r="AH122">
        <v>100</v>
      </c>
      <c r="AI122">
        <v>100</v>
      </c>
      <c r="AJ122" t="s">
        <v>34</v>
      </c>
      <c r="AK122">
        <v>43220</v>
      </c>
      <c r="AL122" t="s">
        <v>1980</v>
      </c>
      <c r="AM122" t="s">
        <v>1872</v>
      </c>
    </row>
    <row r="123" spans="1:39" hidden="1">
      <c r="A123">
        <v>198</v>
      </c>
      <c r="B123" t="s">
        <v>56</v>
      </c>
      <c r="C123" t="s">
        <v>25</v>
      </c>
      <c r="E123" t="s">
        <v>26</v>
      </c>
      <c r="G123" t="s">
        <v>27</v>
      </c>
      <c r="H123">
        <v>2016</v>
      </c>
      <c r="J123">
        <v>119</v>
      </c>
      <c r="K123" t="s">
        <v>533</v>
      </c>
      <c r="L123">
        <v>1</v>
      </c>
      <c r="P123" t="s">
        <v>28</v>
      </c>
      <c r="Q123" t="s">
        <v>58</v>
      </c>
      <c r="R123" t="s">
        <v>30</v>
      </c>
      <c r="S123" t="s">
        <v>342</v>
      </c>
      <c r="T123" t="s">
        <v>534</v>
      </c>
      <c r="U123" t="s">
        <v>347</v>
      </c>
      <c r="V123" t="s">
        <v>535</v>
      </c>
      <c r="W123" t="s">
        <v>63</v>
      </c>
      <c r="X123" t="s">
        <v>407</v>
      </c>
      <c r="Y123">
        <v>100</v>
      </c>
      <c r="Z123" t="s">
        <v>408</v>
      </c>
      <c r="AA123" t="s">
        <v>66</v>
      </c>
      <c r="AB123" t="s">
        <v>411</v>
      </c>
      <c r="AC123" t="s">
        <v>33</v>
      </c>
      <c r="AD123" t="s">
        <v>44</v>
      </c>
      <c r="AE123" t="s">
        <v>1753</v>
      </c>
      <c r="AF123" t="s">
        <v>1754</v>
      </c>
      <c r="AG123" t="s">
        <v>400</v>
      </c>
      <c r="AH123">
        <v>100</v>
      </c>
      <c r="AI123">
        <v>100</v>
      </c>
      <c r="AJ123" t="s">
        <v>34</v>
      </c>
      <c r="AK123">
        <v>43220</v>
      </c>
      <c r="AL123" t="s">
        <v>1980</v>
      </c>
      <c r="AM123" t="s">
        <v>1876</v>
      </c>
    </row>
    <row r="124" spans="1:39" hidden="1">
      <c r="A124">
        <v>199</v>
      </c>
      <c r="B124" t="s">
        <v>56</v>
      </c>
      <c r="C124" t="s">
        <v>25</v>
      </c>
      <c r="E124" t="s">
        <v>26</v>
      </c>
      <c r="G124" t="s">
        <v>27</v>
      </c>
      <c r="H124">
        <v>2016</v>
      </c>
      <c r="J124">
        <v>119</v>
      </c>
      <c r="K124" t="s">
        <v>533</v>
      </c>
      <c r="L124">
        <v>2</v>
      </c>
      <c r="P124" t="s">
        <v>28</v>
      </c>
      <c r="Q124" t="s">
        <v>58</v>
      </c>
      <c r="R124" t="s">
        <v>30</v>
      </c>
      <c r="S124" t="s">
        <v>342</v>
      </c>
      <c r="T124" t="s">
        <v>534</v>
      </c>
      <c r="U124" t="s">
        <v>344</v>
      </c>
      <c r="V124" t="s">
        <v>414</v>
      </c>
      <c r="W124" t="s">
        <v>71</v>
      </c>
      <c r="X124" t="s">
        <v>72</v>
      </c>
      <c r="Y124">
        <v>80</v>
      </c>
      <c r="Z124" t="s">
        <v>408</v>
      </c>
      <c r="AA124" t="s">
        <v>66</v>
      </c>
      <c r="AB124" t="s">
        <v>411</v>
      </c>
      <c r="AC124" t="s">
        <v>33</v>
      </c>
      <c r="AD124" t="s">
        <v>44</v>
      </c>
      <c r="AE124" t="s">
        <v>1753</v>
      </c>
      <c r="AF124" t="s">
        <v>1754</v>
      </c>
      <c r="AG124" t="s">
        <v>400</v>
      </c>
      <c r="AH124">
        <v>100</v>
      </c>
      <c r="AI124">
        <v>100</v>
      </c>
      <c r="AJ124" t="s">
        <v>34</v>
      </c>
      <c r="AK124">
        <v>43220</v>
      </c>
      <c r="AL124" t="s">
        <v>1980</v>
      </c>
      <c r="AM124" t="s">
        <v>1873</v>
      </c>
    </row>
    <row r="125" spans="1:39" hidden="1">
      <c r="A125">
        <v>200</v>
      </c>
      <c r="B125" t="s">
        <v>56</v>
      </c>
      <c r="C125" t="s">
        <v>25</v>
      </c>
      <c r="E125" t="s">
        <v>26</v>
      </c>
      <c r="G125" t="s">
        <v>27</v>
      </c>
      <c r="H125">
        <v>2016</v>
      </c>
      <c r="J125">
        <v>119</v>
      </c>
      <c r="K125" t="s">
        <v>533</v>
      </c>
      <c r="L125">
        <v>3</v>
      </c>
      <c r="P125" t="s">
        <v>28</v>
      </c>
      <c r="Q125" t="s">
        <v>58</v>
      </c>
      <c r="R125" t="s">
        <v>30</v>
      </c>
      <c r="S125" t="s">
        <v>342</v>
      </c>
      <c r="T125" t="s">
        <v>534</v>
      </c>
      <c r="U125" t="s">
        <v>61</v>
      </c>
      <c r="V125" t="s">
        <v>62</v>
      </c>
      <c r="W125" t="s">
        <v>63</v>
      </c>
      <c r="X125" t="s">
        <v>64</v>
      </c>
      <c r="Y125">
        <v>1</v>
      </c>
      <c r="Z125" t="s">
        <v>65</v>
      </c>
      <c r="AA125" t="s">
        <v>66</v>
      </c>
      <c r="AB125" t="s">
        <v>67</v>
      </c>
      <c r="AC125" t="s">
        <v>33</v>
      </c>
      <c r="AD125" t="s">
        <v>44</v>
      </c>
      <c r="AE125" t="s">
        <v>1991</v>
      </c>
      <c r="AF125" t="s">
        <v>80</v>
      </c>
      <c r="AG125" t="s">
        <v>400</v>
      </c>
      <c r="AM125" t="s">
        <v>1924</v>
      </c>
    </row>
    <row r="126" spans="1:39" hidden="1">
      <c r="A126">
        <v>201</v>
      </c>
      <c r="B126" t="s">
        <v>56</v>
      </c>
      <c r="C126" t="s">
        <v>25</v>
      </c>
      <c r="E126" t="s">
        <v>26</v>
      </c>
      <c r="G126" t="s">
        <v>27</v>
      </c>
      <c r="H126">
        <v>2016</v>
      </c>
      <c r="J126">
        <v>119</v>
      </c>
      <c r="K126" t="s">
        <v>533</v>
      </c>
      <c r="L126">
        <v>4</v>
      </c>
      <c r="P126" t="s">
        <v>28</v>
      </c>
      <c r="Q126" t="s">
        <v>58</v>
      </c>
      <c r="R126" t="s">
        <v>30</v>
      </c>
      <c r="S126" t="s">
        <v>342</v>
      </c>
      <c r="T126" t="s">
        <v>534</v>
      </c>
      <c r="U126" t="s">
        <v>69</v>
      </c>
      <c r="V126" t="s">
        <v>70</v>
      </c>
      <c r="W126" t="s">
        <v>71</v>
      </c>
      <c r="X126" t="s">
        <v>72</v>
      </c>
      <c r="Y126">
        <v>0.8</v>
      </c>
      <c r="Z126" t="s">
        <v>65</v>
      </c>
      <c r="AA126" t="s">
        <v>66</v>
      </c>
      <c r="AB126" t="s">
        <v>73</v>
      </c>
      <c r="AC126" t="s">
        <v>33</v>
      </c>
      <c r="AD126" t="s">
        <v>44</v>
      </c>
      <c r="AE126" t="s">
        <v>1991</v>
      </c>
      <c r="AF126" t="s">
        <v>80</v>
      </c>
      <c r="AG126" t="s">
        <v>400</v>
      </c>
      <c r="AM126" t="s">
        <v>1924</v>
      </c>
    </row>
    <row r="127" spans="1:39" hidden="1">
      <c r="A127">
        <v>202</v>
      </c>
      <c r="B127" t="s">
        <v>74</v>
      </c>
      <c r="C127" t="s">
        <v>25</v>
      </c>
      <c r="E127" t="s">
        <v>26</v>
      </c>
      <c r="G127" t="s">
        <v>27</v>
      </c>
      <c r="H127">
        <v>2017</v>
      </c>
      <c r="J127">
        <v>91</v>
      </c>
      <c r="K127" t="s">
        <v>533</v>
      </c>
      <c r="L127">
        <v>1</v>
      </c>
      <c r="P127" t="s">
        <v>28</v>
      </c>
      <c r="Q127" t="s">
        <v>58</v>
      </c>
      <c r="R127" t="s">
        <v>30</v>
      </c>
      <c r="S127" t="s">
        <v>342</v>
      </c>
      <c r="T127" t="s">
        <v>536</v>
      </c>
      <c r="U127" t="s">
        <v>537</v>
      </c>
      <c r="V127" t="s">
        <v>538</v>
      </c>
      <c r="W127" t="s">
        <v>539</v>
      </c>
      <c r="X127" t="s">
        <v>540</v>
      </c>
      <c r="Y127">
        <v>100</v>
      </c>
      <c r="Z127" t="s">
        <v>541</v>
      </c>
      <c r="AA127" t="s">
        <v>81</v>
      </c>
      <c r="AB127" t="s">
        <v>542</v>
      </c>
      <c r="AC127" t="s">
        <v>33</v>
      </c>
      <c r="AD127" t="s">
        <v>44</v>
      </c>
      <c r="AE127" t="s">
        <v>1985</v>
      </c>
      <c r="AF127" t="s">
        <v>1158</v>
      </c>
      <c r="AG127" t="s">
        <v>802</v>
      </c>
      <c r="AH127">
        <v>100</v>
      </c>
      <c r="AI127">
        <v>100</v>
      </c>
      <c r="AJ127" t="s">
        <v>34</v>
      </c>
      <c r="AK127">
        <v>43222</v>
      </c>
      <c r="AL127" t="s">
        <v>1986</v>
      </c>
      <c r="AM127" t="s">
        <v>1897</v>
      </c>
    </row>
    <row r="128" spans="1:39" hidden="1">
      <c r="A128">
        <v>203</v>
      </c>
      <c r="B128" t="s">
        <v>74</v>
      </c>
      <c r="C128" t="s">
        <v>25</v>
      </c>
      <c r="E128" t="s">
        <v>26</v>
      </c>
      <c r="G128" t="s">
        <v>27</v>
      </c>
      <c r="H128">
        <v>2017</v>
      </c>
      <c r="J128">
        <v>91</v>
      </c>
      <c r="K128" t="s">
        <v>543</v>
      </c>
      <c r="L128">
        <v>1</v>
      </c>
      <c r="P128" t="s">
        <v>28</v>
      </c>
      <c r="Q128" t="s">
        <v>58</v>
      </c>
      <c r="R128" t="s">
        <v>30</v>
      </c>
      <c r="S128" t="s">
        <v>342</v>
      </c>
      <c r="T128" t="s">
        <v>544</v>
      </c>
      <c r="U128" t="s">
        <v>545</v>
      </c>
      <c r="V128" t="s">
        <v>546</v>
      </c>
      <c r="W128" t="s">
        <v>547</v>
      </c>
      <c r="X128" t="s">
        <v>548</v>
      </c>
      <c r="Y128">
        <v>100</v>
      </c>
      <c r="Z128" t="s">
        <v>541</v>
      </c>
      <c r="AA128" t="s">
        <v>81</v>
      </c>
      <c r="AB128" t="s">
        <v>82</v>
      </c>
      <c r="AC128" t="s">
        <v>33</v>
      </c>
      <c r="AD128" t="s">
        <v>44</v>
      </c>
      <c r="AE128" t="s">
        <v>1985</v>
      </c>
      <c r="AF128" t="s">
        <v>1158</v>
      </c>
      <c r="AG128" t="s">
        <v>802</v>
      </c>
      <c r="AH128">
        <v>100</v>
      </c>
      <c r="AI128">
        <v>0</v>
      </c>
      <c r="AJ128" t="s">
        <v>34</v>
      </c>
      <c r="AK128">
        <v>43208</v>
      </c>
      <c r="AL128" t="s">
        <v>1986</v>
      </c>
      <c r="AM128" t="s">
        <v>1953</v>
      </c>
    </row>
    <row r="129" spans="1:39" hidden="1">
      <c r="A129">
        <v>204</v>
      </c>
      <c r="B129" t="s">
        <v>56</v>
      </c>
      <c r="C129" t="s">
        <v>25</v>
      </c>
      <c r="E129" t="s">
        <v>26</v>
      </c>
      <c r="G129" t="s">
        <v>27</v>
      </c>
      <c r="H129">
        <v>2016</v>
      </c>
      <c r="J129">
        <v>119</v>
      </c>
      <c r="K129" t="s">
        <v>543</v>
      </c>
      <c r="L129">
        <v>1</v>
      </c>
      <c r="P129" t="s">
        <v>28</v>
      </c>
      <c r="Q129" t="s">
        <v>58</v>
      </c>
      <c r="R129" t="s">
        <v>30</v>
      </c>
      <c r="S129" t="s">
        <v>342</v>
      </c>
      <c r="T129" t="s">
        <v>549</v>
      </c>
      <c r="U129" t="s">
        <v>550</v>
      </c>
      <c r="V129" t="s">
        <v>551</v>
      </c>
      <c r="W129" t="s">
        <v>552</v>
      </c>
      <c r="X129" t="s">
        <v>553</v>
      </c>
      <c r="Y129">
        <v>100</v>
      </c>
      <c r="Z129" t="s">
        <v>499</v>
      </c>
      <c r="AA129" t="s">
        <v>279</v>
      </c>
      <c r="AB129" t="s">
        <v>411</v>
      </c>
      <c r="AC129" t="s">
        <v>33</v>
      </c>
      <c r="AD129" t="s">
        <v>44</v>
      </c>
      <c r="AE129" t="s">
        <v>1985</v>
      </c>
      <c r="AF129" t="s">
        <v>125</v>
      </c>
      <c r="AG129" t="s">
        <v>454</v>
      </c>
      <c r="AH129">
        <v>100</v>
      </c>
      <c r="AI129">
        <v>0</v>
      </c>
      <c r="AJ129" t="s">
        <v>34</v>
      </c>
      <c r="AK129">
        <v>43208</v>
      </c>
      <c r="AL129" t="s">
        <v>1986</v>
      </c>
      <c r="AM129" t="s">
        <v>1954</v>
      </c>
    </row>
    <row r="130" spans="1:39" hidden="1">
      <c r="A130">
        <v>205</v>
      </c>
      <c r="B130" t="s">
        <v>56</v>
      </c>
      <c r="C130" t="s">
        <v>25</v>
      </c>
      <c r="E130" t="s">
        <v>26</v>
      </c>
      <c r="G130" t="s">
        <v>27</v>
      </c>
      <c r="H130">
        <v>2016</v>
      </c>
      <c r="J130">
        <v>119</v>
      </c>
      <c r="K130" t="s">
        <v>554</v>
      </c>
      <c r="L130">
        <v>1</v>
      </c>
      <c r="P130" t="s">
        <v>28</v>
      </c>
      <c r="Q130" t="s">
        <v>58</v>
      </c>
      <c r="R130" t="s">
        <v>30</v>
      </c>
      <c r="S130" t="s">
        <v>342</v>
      </c>
      <c r="T130" t="s">
        <v>555</v>
      </c>
      <c r="U130" t="s">
        <v>347</v>
      </c>
      <c r="V130" t="s">
        <v>556</v>
      </c>
      <c r="W130" t="s">
        <v>552</v>
      </c>
      <c r="X130" t="s">
        <v>557</v>
      </c>
      <c r="Y130">
        <v>100</v>
      </c>
      <c r="Z130" t="s">
        <v>499</v>
      </c>
      <c r="AA130" t="s">
        <v>66</v>
      </c>
      <c r="AB130" t="s">
        <v>411</v>
      </c>
      <c r="AC130" t="s">
        <v>33</v>
      </c>
      <c r="AD130" t="s">
        <v>44</v>
      </c>
      <c r="AE130" t="s">
        <v>1985</v>
      </c>
      <c r="AF130" t="s">
        <v>125</v>
      </c>
      <c r="AG130" t="s">
        <v>454</v>
      </c>
      <c r="AK130">
        <v>43222</v>
      </c>
      <c r="AL130" t="s">
        <v>1986</v>
      </c>
      <c r="AM130" t="s">
        <v>1840</v>
      </c>
    </row>
    <row r="131" spans="1:39" hidden="1">
      <c r="A131">
        <v>206</v>
      </c>
      <c r="B131" t="s">
        <v>56</v>
      </c>
      <c r="C131" t="s">
        <v>25</v>
      </c>
      <c r="E131" t="s">
        <v>26</v>
      </c>
      <c r="G131" t="s">
        <v>27</v>
      </c>
      <c r="H131">
        <v>2016</v>
      </c>
      <c r="J131">
        <v>119</v>
      </c>
      <c r="K131" t="s">
        <v>554</v>
      </c>
      <c r="L131">
        <v>2</v>
      </c>
      <c r="P131" t="s">
        <v>28</v>
      </c>
      <c r="Q131" t="s">
        <v>58</v>
      </c>
      <c r="R131" t="s">
        <v>30</v>
      </c>
      <c r="S131" t="s">
        <v>342</v>
      </c>
      <c r="T131" t="s">
        <v>555</v>
      </c>
      <c r="U131" t="s">
        <v>344</v>
      </c>
      <c r="V131" t="s">
        <v>558</v>
      </c>
      <c r="W131" t="s">
        <v>559</v>
      </c>
      <c r="X131" t="s">
        <v>560</v>
      </c>
      <c r="Y131">
        <v>100</v>
      </c>
      <c r="Z131" t="s">
        <v>499</v>
      </c>
      <c r="AA131" t="s">
        <v>66</v>
      </c>
      <c r="AB131" t="s">
        <v>411</v>
      </c>
      <c r="AC131" t="s">
        <v>33</v>
      </c>
      <c r="AD131" t="s">
        <v>44</v>
      </c>
      <c r="AE131" t="s">
        <v>1985</v>
      </c>
      <c r="AF131" t="s">
        <v>125</v>
      </c>
      <c r="AG131" t="s">
        <v>454</v>
      </c>
      <c r="AH131">
        <v>100</v>
      </c>
      <c r="AI131">
        <v>0</v>
      </c>
      <c r="AJ131" t="s">
        <v>34</v>
      </c>
      <c r="AK131">
        <v>43222</v>
      </c>
      <c r="AL131" t="s">
        <v>1986</v>
      </c>
      <c r="AM131" t="s">
        <v>1851</v>
      </c>
    </row>
    <row r="132" spans="1:39">
      <c r="A132">
        <v>207</v>
      </c>
      <c r="B132" t="s">
        <v>56</v>
      </c>
      <c r="C132" t="s">
        <v>25</v>
      </c>
      <c r="E132" t="s">
        <v>26</v>
      </c>
      <c r="G132" t="s">
        <v>27</v>
      </c>
      <c r="H132">
        <v>2016</v>
      </c>
      <c r="J132">
        <v>119</v>
      </c>
      <c r="K132" s="59" t="s">
        <v>554</v>
      </c>
      <c r="L132" s="59">
        <v>3</v>
      </c>
      <c r="P132" t="s">
        <v>28</v>
      </c>
      <c r="Q132" t="s">
        <v>58</v>
      </c>
      <c r="R132" t="s">
        <v>30</v>
      </c>
      <c r="S132" t="s">
        <v>342</v>
      </c>
      <c r="T132" t="s">
        <v>555</v>
      </c>
      <c r="U132" t="s">
        <v>61</v>
      </c>
      <c r="V132" t="s">
        <v>62</v>
      </c>
      <c r="W132" t="s">
        <v>63</v>
      </c>
      <c r="X132" t="s">
        <v>64</v>
      </c>
      <c r="Y132">
        <v>1</v>
      </c>
      <c r="Z132" t="s">
        <v>65</v>
      </c>
      <c r="AA132" t="s">
        <v>66</v>
      </c>
      <c r="AB132" t="s">
        <v>67</v>
      </c>
      <c r="AC132" t="s">
        <v>33</v>
      </c>
      <c r="AD132" t="s">
        <v>44</v>
      </c>
      <c r="AE132" t="s">
        <v>1985</v>
      </c>
      <c r="AF132" t="s">
        <v>125</v>
      </c>
      <c r="AG132" t="s">
        <v>454</v>
      </c>
      <c r="AK132">
        <v>43222</v>
      </c>
      <c r="AL132" t="s">
        <v>1986</v>
      </c>
      <c r="AM132" t="s">
        <v>1994</v>
      </c>
    </row>
    <row r="133" spans="1:39" hidden="1">
      <c r="A133">
        <v>208</v>
      </c>
      <c r="B133" t="s">
        <v>56</v>
      </c>
      <c r="C133" t="s">
        <v>25</v>
      </c>
      <c r="E133" t="s">
        <v>26</v>
      </c>
      <c r="G133" t="s">
        <v>27</v>
      </c>
      <c r="H133">
        <v>2016</v>
      </c>
      <c r="J133">
        <v>119</v>
      </c>
      <c r="K133" t="s">
        <v>554</v>
      </c>
      <c r="L133">
        <v>4</v>
      </c>
      <c r="P133" t="s">
        <v>28</v>
      </c>
      <c r="Q133" t="s">
        <v>58</v>
      </c>
      <c r="R133" t="s">
        <v>30</v>
      </c>
      <c r="S133" t="s">
        <v>342</v>
      </c>
      <c r="T133" t="s">
        <v>555</v>
      </c>
      <c r="U133" t="s">
        <v>100</v>
      </c>
      <c r="V133" t="s">
        <v>101</v>
      </c>
      <c r="W133" t="s">
        <v>102</v>
      </c>
      <c r="X133" t="s">
        <v>103</v>
      </c>
      <c r="Y133">
        <v>1</v>
      </c>
      <c r="Z133" t="s">
        <v>65</v>
      </c>
      <c r="AA133" t="s">
        <v>66</v>
      </c>
      <c r="AB133" t="s">
        <v>67</v>
      </c>
      <c r="AC133" t="s">
        <v>33</v>
      </c>
      <c r="AD133" t="s">
        <v>44</v>
      </c>
      <c r="AE133" t="s">
        <v>1985</v>
      </c>
      <c r="AF133" t="s">
        <v>125</v>
      </c>
      <c r="AG133" t="s">
        <v>454</v>
      </c>
      <c r="AK133">
        <v>43222</v>
      </c>
      <c r="AL133" t="s">
        <v>1986</v>
      </c>
      <c r="AM133" t="s">
        <v>1899</v>
      </c>
    </row>
    <row r="134" spans="1:39" hidden="1">
      <c r="A134">
        <v>209</v>
      </c>
      <c r="B134" t="s">
        <v>56</v>
      </c>
      <c r="C134" t="s">
        <v>25</v>
      </c>
      <c r="E134" t="s">
        <v>26</v>
      </c>
      <c r="G134" t="s">
        <v>27</v>
      </c>
      <c r="H134">
        <v>2016</v>
      </c>
      <c r="J134">
        <v>119</v>
      </c>
      <c r="K134" t="s">
        <v>554</v>
      </c>
      <c r="L134">
        <v>5</v>
      </c>
      <c r="P134" t="s">
        <v>28</v>
      </c>
      <c r="Q134" t="s">
        <v>58</v>
      </c>
      <c r="R134" t="s">
        <v>30</v>
      </c>
      <c r="S134" t="s">
        <v>342</v>
      </c>
      <c r="T134" t="s">
        <v>555</v>
      </c>
      <c r="U134" t="s">
        <v>561</v>
      </c>
      <c r="V134" t="s">
        <v>562</v>
      </c>
      <c r="W134" t="s">
        <v>559</v>
      </c>
      <c r="X134" t="s">
        <v>563</v>
      </c>
      <c r="Y134">
        <v>1</v>
      </c>
      <c r="Z134" t="s">
        <v>125</v>
      </c>
      <c r="AA134" t="s">
        <v>279</v>
      </c>
      <c r="AB134" t="s">
        <v>564</v>
      </c>
      <c r="AC134" t="s">
        <v>33</v>
      </c>
      <c r="AD134" t="s">
        <v>44</v>
      </c>
      <c r="AE134" t="s">
        <v>1985</v>
      </c>
      <c r="AF134" t="s">
        <v>125</v>
      </c>
      <c r="AG134" t="s">
        <v>454</v>
      </c>
      <c r="AH134">
        <v>0</v>
      </c>
      <c r="AI134">
        <v>0</v>
      </c>
      <c r="AK134">
        <v>43222</v>
      </c>
      <c r="AL134" t="s">
        <v>1986</v>
      </c>
      <c r="AM134" t="s">
        <v>1936</v>
      </c>
    </row>
    <row r="135" spans="1:39" hidden="1">
      <c r="A135">
        <v>212</v>
      </c>
      <c r="B135" t="s">
        <v>74</v>
      </c>
      <c r="C135" t="s">
        <v>25</v>
      </c>
      <c r="E135" t="s">
        <v>26</v>
      </c>
      <c r="G135" t="s">
        <v>27</v>
      </c>
      <c r="H135">
        <v>2017</v>
      </c>
      <c r="J135">
        <v>91</v>
      </c>
      <c r="K135" t="s">
        <v>565</v>
      </c>
      <c r="L135">
        <v>1</v>
      </c>
      <c r="P135" t="s">
        <v>28</v>
      </c>
      <c r="Q135" t="s">
        <v>58</v>
      </c>
      <c r="R135" t="s">
        <v>30</v>
      </c>
      <c r="S135" t="s">
        <v>342</v>
      </c>
      <c r="T135" t="s">
        <v>566</v>
      </c>
      <c r="U135" t="s">
        <v>567</v>
      </c>
      <c r="V135" t="s">
        <v>568</v>
      </c>
      <c r="W135" t="s">
        <v>569</v>
      </c>
      <c r="X135" t="s">
        <v>570</v>
      </c>
      <c r="Y135">
        <v>100</v>
      </c>
      <c r="Z135" t="s">
        <v>80</v>
      </c>
      <c r="AA135" t="s">
        <v>81</v>
      </c>
      <c r="AB135" t="s">
        <v>82</v>
      </c>
      <c r="AC135" t="s">
        <v>33</v>
      </c>
      <c r="AD135" t="s">
        <v>44</v>
      </c>
      <c r="AE135" t="s">
        <v>1753</v>
      </c>
      <c r="AF135" t="s">
        <v>1758</v>
      </c>
      <c r="AG135" t="s">
        <v>1759</v>
      </c>
      <c r="AH135">
        <v>100</v>
      </c>
      <c r="AI135">
        <v>100</v>
      </c>
      <c r="AJ135" t="s">
        <v>34</v>
      </c>
      <c r="AK135">
        <v>43220</v>
      </c>
      <c r="AL135" t="s">
        <v>1980</v>
      </c>
      <c r="AM135" t="s">
        <v>1877</v>
      </c>
    </row>
    <row r="136" spans="1:39" hidden="1">
      <c r="A136">
        <v>213</v>
      </c>
      <c r="B136" t="s">
        <v>74</v>
      </c>
      <c r="C136" t="s">
        <v>25</v>
      </c>
      <c r="E136" t="s">
        <v>26</v>
      </c>
      <c r="G136" t="s">
        <v>27</v>
      </c>
      <c r="H136">
        <v>2017</v>
      </c>
      <c r="J136">
        <v>91</v>
      </c>
      <c r="K136" t="s">
        <v>565</v>
      </c>
      <c r="L136">
        <v>2</v>
      </c>
      <c r="P136" t="s">
        <v>28</v>
      </c>
      <c r="Q136" t="s">
        <v>58</v>
      </c>
      <c r="R136" t="s">
        <v>30</v>
      </c>
      <c r="S136" t="s">
        <v>342</v>
      </c>
      <c r="T136" t="s">
        <v>566</v>
      </c>
      <c r="U136" t="s">
        <v>567</v>
      </c>
      <c r="V136" t="s">
        <v>571</v>
      </c>
      <c r="W136" t="s">
        <v>572</v>
      </c>
      <c r="X136" t="s">
        <v>573</v>
      </c>
      <c r="Y136">
        <v>100</v>
      </c>
      <c r="Z136" t="s">
        <v>80</v>
      </c>
      <c r="AA136" t="s">
        <v>81</v>
      </c>
      <c r="AB136" t="s">
        <v>82</v>
      </c>
      <c r="AC136" t="s">
        <v>33</v>
      </c>
      <c r="AD136" t="s">
        <v>44</v>
      </c>
      <c r="AE136" t="s">
        <v>1753</v>
      </c>
      <c r="AF136" t="s">
        <v>1758</v>
      </c>
      <c r="AG136" t="s">
        <v>1759</v>
      </c>
      <c r="AH136">
        <v>100</v>
      </c>
      <c r="AI136">
        <v>100</v>
      </c>
      <c r="AJ136" t="s">
        <v>34</v>
      </c>
      <c r="AK136">
        <v>43100</v>
      </c>
      <c r="AL136" t="s">
        <v>1760</v>
      </c>
      <c r="AM136" t="s">
        <v>1878</v>
      </c>
    </row>
    <row r="137" spans="1:39" hidden="1">
      <c r="A137">
        <v>214</v>
      </c>
      <c r="B137" t="s">
        <v>74</v>
      </c>
      <c r="C137" t="s">
        <v>25</v>
      </c>
      <c r="E137" t="s">
        <v>26</v>
      </c>
      <c r="G137" t="s">
        <v>27</v>
      </c>
      <c r="H137">
        <v>2017</v>
      </c>
      <c r="J137">
        <v>91</v>
      </c>
      <c r="K137" t="s">
        <v>565</v>
      </c>
      <c r="L137">
        <v>3</v>
      </c>
      <c r="P137" t="s">
        <v>28</v>
      </c>
      <c r="Q137" t="s">
        <v>58</v>
      </c>
      <c r="R137" t="s">
        <v>30</v>
      </c>
      <c r="S137" t="s">
        <v>342</v>
      </c>
      <c r="T137" t="s">
        <v>566</v>
      </c>
      <c r="U137" t="s">
        <v>567</v>
      </c>
      <c r="V137" t="s">
        <v>574</v>
      </c>
      <c r="W137" t="s">
        <v>84</v>
      </c>
      <c r="X137" t="s">
        <v>85</v>
      </c>
      <c r="Y137">
        <v>100</v>
      </c>
      <c r="Z137" t="s">
        <v>80</v>
      </c>
      <c r="AA137" t="s">
        <v>81</v>
      </c>
      <c r="AB137" t="s">
        <v>82</v>
      </c>
      <c r="AC137" t="s">
        <v>33</v>
      </c>
      <c r="AD137" t="s">
        <v>44</v>
      </c>
      <c r="AE137" t="s">
        <v>1753</v>
      </c>
      <c r="AF137" t="s">
        <v>1758</v>
      </c>
      <c r="AG137" t="s">
        <v>1759</v>
      </c>
      <c r="AH137">
        <v>100</v>
      </c>
      <c r="AI137">
        <v>100</v>
      </c>
      <c r="AJ137" t="s">
        <v>34</v>
      </c>
      <c r="AK137">
        <v>43100</v>
      </c>
      <c r="AL137" t="s">
        <v>1760</v>
      </c>
      <c r="AM137" t="s">
        <v>1879</v>
      </c>
    </row>
    <row r="138" spans="1:39" hidden="1">
      <c r="A138">
        <v>215</v>
      </c>
      <c r="B138" t="s">
        <v>74</v>
      </c>
      <c r="C138" t="s">
        <v>25</v>
      </c>
      <c r="E138" t="s">
        <v>26</v>
      </c>
      <c r="G138" t="s">
        <v>27</v>
      </c>
      <c r="H138">
        <v>2017</v>
      </c>
      <c r="J138">
        <v>91</v>
      </c>
      <c r="K138" t="s">
        <v>565</v>
      </c>
      <c r="L138">
        <v>4</v>
      </c>
      <c r="P138" t="s">
        <v>28</v>
      </c>
      <c r="Q138" t="s">
        <v>58</v>
      </c>
      <c r="R138" t="s">
        <v>30</v>
      </c>
      <c r="S138" t="s">
        <v>342</v>
      </c>
      <c r="T138" t="s">
        <v>566</v>
      </c>
      <c r="U138" t="s">
        <v>567</v>
      </c>
      <c r="V138" t="s">
        <v>575</v>
      </c>
      <c r="W138" t="s">
        <v>87</v>
      </c>
      <c r="X138" t="s">
        <v>88</v>
      </c>
      <c r="Y138">
        <v>1</v>
      </c>
      <c r="Z138" t="s">
        <v>80</v>
      </c>
      <c r="AA138" t="s">
        <v>81</v>
      </c>
      <c r="AB138" t="s">
        <v>82</v>
      </c>
      <c r="AC138" t="s">
        <v>33</v>
      </c>
      <c r="AD138" t="s">
        <v>44</v>
      </c>
      <c r="AE138" t="s">
        <v>1753</v>
      </c>
      <c r="AF138" t="s">
        <v>1758</v>
      </c>
      <c r="AG138" t="s">
        <v>1759</v>
      </c>
      <c r="AH138">
        <v>100</v>
      </c>
      <c r="AI138">
        <v>100</v>
      </c>
      <c r="AJ138" t="s">
        <v>34</v>
      </c>
      <c r="AK138">
        <v>43100</v>
      </c>
      <c r="AL138" t="s">
        <v>1760</v>
      </c>
      <c r="AM138" t="s">
        <v>1866</v>
      </c>
    </row>
    <row r="139" spans="1:39" hidden="1">
      <c r="A139">
        <v>216</v>
      </c>
      <c r="B139" t="s">
        <v>74</v>
      </c>
      <c r="C139" t="s">
        <v>25</v>
      </c>
      <c r="E139" t="s">
        <v>26</v>
      </c>
      <c r="G139" t="s">
        <v>27</v>
      </c>
      <c r="H139">
        <v>2017</v>
      </c>
      <c r="J139">
        <v>91</v>
      </c>
      <c r="K139" t="s">
        <v>565</v>
      </c>
      <c r="L139">
        <v>5</v>
      </c>
      <c r="P139" t="s">
        <v>28</v>
      </c>
      <c r="Q139" t="s">
        <v>58</v>
      </c>
      <c r="R139" t="s">
        <v>30</v>
      </c>
      <c r="S139" t="s">
        <v>342</v>
      </c>
      <c r="T139" t="s">
        <v>566</v>
      </c>
      <c r="U139" t="s">
        <v>567</v>
      </c>
      <c r="V139" t="s">
        <v>89</v>
      </c>
      <c r="W139" t="s">
        <v>90</v>
      </c>
      <c r="X139" t="s">
        <v>90</v>
      </c>
      <c r="Y139">
        <v>1</v>
      </c>
      <c r="Z139" t="s">
        <v>80</v>
      </c>
      <c r="AA139" t="s">
        <v>81</v>
      </c>
      <c r="AB139" t="s">
        <v>82</v>
      </c>
      <c r="AC139" t="s">
        <v>33</v>
      </c>
      <c r="AD139" t="s">
        <v>44</v>
      </c>
      <c r="AE139" t="s">
        <v>1753</v>
      </c>
      <c r="AF139" t="s">
        <v>1758</v>
      </c>
      <c r="AG139" t="s">
        <v>1759</v>
      </c>
      <c r="AH139">
        <v>100</v>
      </c>
      <c r="AI139">
        <v>100</v>
      </c>
      <c r="AJ139" t="s">
        <v>34</v>
      </c>
      <c r="AK139">
        <v>43100</v>
      </c>
      <c r="AL139" t="s">
        <v>1760</v>
      </c>
      <c r="AM139" t="s">
        <v>1880</v>
      </c>
    </row>
    <row r="140" spans="1:39" hidden="1">
      <c r="A140">
        <v>217</v>
      </c>
      <c r="B140" t="s">
        <v>74</v>
      </c>
      <c r="C140" t="s">
        <v>25</v>
      </c>
      <c r="E140" t="s">
        <v>26</v>
      </c>
      <c r="G140" t="s">
        <v>27</v>
      </c>
      <c r="H140">
        <v>2017</v>
      </c>
      <c r="J140">
        <v>91</v>
      </c>
      <c r="K140" t="s">
        <v>565</v>
      </c>
      <c r="L140">
        <v>6</v>
      </c>
      <c r="P140" t="s">
        <v>28</v>
      </c>
      <c r="Q140" t="s">
        <v>58</v>
      </c>
      <c r="R140" t="s">
        <v>30</v>
      </c>
      <c r="S140" t="s">
        <v>342</v>
      </c>
      <c r="T140" t="s">
        <v>566</v>
      </c>
      <c r="U140" t="s">
        <v>567</v>
      </c>
      <c r="V140" t="s">
        <v>91</v>
      </c>
      <c r="W140" t="s">
        <v>92</v>
      </c>
      <c r="X140" t="s">
        <v>79</v>
      </c>
      <c r="Y140">
        <v>100</v>
      </c>
      <c r="Z140" t="s">
        <v>80</v>
      </c>
      <c r="AA140" t="s">
        <v>81</v>
      </c>
      <c r="AB140" t="s">
        <v>82</v>
      </c>
      <c r="AC140" t="s">
        <v>33</v>
      </c>
      <c r="AD140" t="s">
        <v>44</v>
      </c>
      <c r="AE140" t="s">
        <v>1753</v>
      </c>
      <c r="AF140" t="s">
        <v>1758</v>
      </c>
      <c r="AG140" t="s">
        <v>1759</v>
      </c>
      <c r="AH140">
        <v>100</v>
      </c>
      <c r="AI140">
        <v>100</v>
      </c>
      <c r="AJ140" t="s">
        <v>34</v>
      </c>
      <c r="AK140">
        <v>43100</v>
      </c>
      <c r="AL140" t="s">
        <v>1760</v>
      </c>
      <c r="AM140" t="s">
        <v>1761</v>
      </c>
    </row>
    <row r="141" spans="1:39" hidden="1">
      <c r="A141">
        <v>218</v>
      </c>
      <c r="B141" t="s">
        <v>74</v>
      </c>
      <c r="C141" t="s">
        <v>25</v>
      </c>
      <c r="E141" t="s">
        <v>26</v>
      </c>
      <c r="G141" t="s">
        <v>27</v>
      </c>
      <c r="H141">
        <v>2017</v>
      </c>
      <c r="J141">
        <v>91</v>
      </c>
      <c r="K141" t="s">
        <v>565</v>
      </c>
      <c r="L141">
        <v>7</v>
      </c>
      <c r="P141" t="s">
        <v>28</v>
      </c>
      <c r="Q141" t="s">
        <v>58</v>
      </c>
      <c r="R141" t="s">
        <v>30</v>
      </c>
      <c r="S141" t="s">
        <v>342</v>
      </c>
      <c r="T141" t="s">
        <v>566</v>
      </c>
      <c r="U141" t="s">
        <v>567</v>
      </c>
      <c r="V141" t="s">
        <v>576</v>
      </c>
      <c r="W141" t="s">
        <v>577</v>
      </c>
      <c r="X141" t="s">
        <v>578</v>
      </c>
      <c r="Y141">
        <v>1</v>
      </c>
      <c r="Z141" t="s">
        <v>80</v>
      </c>
      <c r="AA141" t="s">
        <v>81</v>
      </c>
      <c r="AB141" t="s">
        <v>82</v>
      </c>
      <c r="AC141" t="s">
        <v>33</v>
      </c>
      <c r="AD141" t="s">
        <v>44</v>
      </c>
      <c r="AE141" t="s">
        <v>1753</v>
      </c>
      <c r="AF141" t="s">
        <v>1758</v>
      </c>
      <c r="AG141" t="s">
        <v>1759</v>
      </c>
      <c r="AH141">
        <v>100</v>
      </c>
      <c r="AI141">
        <v>100</v>
      </c>
      <c r="AK141">
        <v>43100</v>
      </c>
      <c r="AL141" t="s">
        <v>1995</v>
      </c>
      <c r="AM141" t="s">
        <v>1881</v>
      </c>
    </row>
    <row r="142" spans="1:39" hidden="1">
      <c r="A142">
        <v>221</v>
      </c>
      <c r="B142" t="s">
        <v>56</v>
      </c>
      <c r="C142" t="s">
        <v>25</v>
      </c>
      <c r="E142" t="s">
        <v>26</v>
      </c>
      <c r="G142" t="s">
        <v>27</v>
      </c>
      <c r="H142">
        <v>2016</v>
      </c>
      <c r="J142">
        <v>119</v>
      </c>
      <c r="K142" t="s">
        <v>580</v>
      </c>
      <c r="L142">
        <v>1</v>
      </c>
      <c r="P142" t="s">
        <v>28</v>
      </c>
      <c r="Q142" t="s">
        <v>58</v>
      </c>
      <c r="R142" t="s">
        <v>30</v>
      </c>
      <c r="S142" t="s">
        <v>342</v>
      </c>
      <c r="T142" t="s">
        <v>581</v>
      </c>
      <c r="U142" t="s">
        <v>348</v>
      </c>
      <c r="V142" t="s">
        <v>414</v>
      </c>
      <c r="W142" t="s">
        <v>71</v>
      </c>
      <c r="X142" t="s">
        <v>72</v>
      </c>
      <c r="Y142">
        <v>100</v>
      </c>
      <c r="Z142" t="s">
        <v>408</v>
      </c>
      <c r="AA142" t="s">
        <v>66</v>
      </c>
      <c r="AB142" t="s">
        <v>411</v>
      </c>
      <c r="AC142" t="s">
        <v>33</v>
      </c>
      <c r="AD142" t="s">
        <v>44</v>
      </c>
      <c r="AE142" t="s">
        <v>1753</v>
      </c>
      <c r="AF142" t="s">
        <v>1754</v>
      </c>
      <c r="AG142" t="s">
        <v>400</v>
      </c>
      <c r="AH142">
        <v>100</v>
      </c>
      <c r="AI142">
        <v>100</v>
      </c>
      <c r="AJ142" t="s">
        <v>34</v>
      </c>
      <c r="AK142">
        <v>43220</v>
      </c>
      <c r="AL142" t="s">
        <v>1980</v>
      </c>
      <c r="AM142" t="s">
        <v>1873</v>
      </c>
    </row>
    <row r="143" spans="1:39" hidden="1">
      <c r="A143">
        <v>222</v>
      </c>
      <c r="B143" t="s">
        <v>56</v>
      </c>
      <c r="C143" t="s">
        <v>25</v>
      </c>
      <c r="E143" t="s">
        <v>26</v>
      </c>
      <c r="G143" t="s">
        <v>27</v>
      </c>
      <c r="H143">
        <v>2016</v>
      </c>
      <c r="J143">
        <v>119</v>
      </c>
      <c r="K143" t="s">
        <v>580</v>
      </c>
      <c r="L143">
        <v>2</v>
      </c>
      <c r="P143" t="s">
        <v>28</v>
      </c>
      <c r="Q143" t="s">
        <v>58</v>
      </c>
      <c r="R143" t="s">
        <v>30</v>
      </c>
      <c r="S143" t="s">
        <v>342</v>
      </c>
      <c r="T143" t="s">
        <v>581</v>
      </c>
      <c r="U143" t="s">
        <v>403</v>
      </c>
      <c r="V143" t="s">
        <v>535</v>
      </c>
      <c r="W143" t="s">
        <v>71</v>
      </c>
      <c r="X143" t="s">
        <v>407</v>
      </c>
      <c r="Y143">
        <v>100</v>
      </c>
      <c r="Z143" t="s">
        <v>408</v>
      </c>
      <c r="AA143" t="s">
        <v>66</v>
      </c>
      <c r="AB143" t="s">
        <v>411</v>
      </c>
      <c r="AC143" t="s">
        <v>33</v>
      </c>
      <c r="AD143" t="s">
        <v>44</v>
      </c>
      <c r="AE143" t="s">
        <v>1753</v>
      </c>
      <c r="AF143" t="s">
        <v>1754</v>
      </c>
      <c r="AG143" t="s">
        <v>400</v>
      </c>
      <c r="AH143">
        <v>100</v>
      </c>
      <c r="AI143">
        <v>100</v>
      </c>
      <c r="AJ143" t="s">
        <v>34</v>
      </c>
      <c r="AK143">
        <v>43220</v>
      </c>
      <c r="AL143" t="s">
        <v>1980</v>
      </c>
      <c r="AM143" t="s">
        <v>1876</v>
      </c>
    </row>
    <row r="144" spans="1:39" hidden="1">
      <c r="A144">
        <v>223</v>
      </c>
      <c r="B144" t="s">
        <v>56</v>
      </c>
      <c r="C144" t="s">
        <v>25</v>
      </c>
      <c r="E144" t="s">
        <v>26</v>
      </c>
      <c r="G144" t="s">
        <v>27</v>
      </c>
      <c r="H144">
        <v>2016</v>
      </c>
      <c r="J144">
        <v>119</v>
      </c>
      <c r="K144" t="s">
        <v>582</v>
      </c>
      <c r="L144">
        <v>1</v>
      </c>
      <c r="P144" t="s">
        <v>28</v>
      </c>
      <c r="Q144" t="s">
        <v>58</v>
      </c>
      <c r="R144" t="s">
        <v>30</v>
      </c>
      <c r="S144" t="s">
        <v>342</v>
      </c>
      <c r="T144" t="s">
        <v>583</v>
      </c>
      <c r="U144" t="s">
        <v>347</v>
      </c>
      <c r="V144" t="s">
        <v>414</v>
      </c>
      <c r="W144" t="s">
        <v>63</v>
      </c>
      <c r="X144" t="s">
        <v>72</v>
      </c>
      <c r="Y144">
        <v>100</v>
      </c>
      <c r="Z144" t="s">
        <v>408</v>
      </c>
      <c r="AA144" t="s">
        <v>66</v>
      </c>
      <c r="AB144" t="s">
        <v>411</v>
      </c>
      <c r="AC144" t="s">
        <v>33</v>
      </c>
      <c r="AD144" t="s">
        <v>44</v>
      </c>
      <c r="AE144" t="s">
        <v>1753</v>
      </c>
      <c r="AF144" t="s">
        <v>1754</v>
      </c>
      <c r="AG144" t="s">
        <v>400</v>
      </c>
      <c r="AH144">
        <v>100</v>
      </c>
      <c r="AI144">
        <v>100</v>
      </c>
      <c r="AJ144" t="s">
        <v>34</v>
      </c>
      <c r="AK144">
        <v>43220</v>
      </c>
      <c r="AL144" t="s">
        <v>1980</v>
      </c>
      <c r="AM144" t="s">
        <v>1873</v>
      </c>
    </row>
    <row r="145" spans="1:40" hidden="1">
      <c r="A145">
        <v>224</v>
      </c>
      <c r="B145" t="s">
        <v>56</v>
      </c>
      <c r="C145" t="s">
        <v>25</v>
      </c>
      <c r="E145" t="s">
        <v>26</v>
      </c>
      <c r="G145" t="s">
        <v>27</v>
      </c>
      <c r="H145">
        <v>2016</v>
      </c>
      <c r="J145">
        <v>119</v>
      </c>
      <c r="K145" t="s">
        <v>582</v>
      </c>
      <c r="L145">
        <v>2</v>
      </c>
      <c r="P145" t="s">
        <v>28</v>
      </c>
      <c r="Q145" t="s">
        <v>58</v>
      </c>
      <c r="R145" t="s">
        <v>30</v>
      </c>
      <c r="S145" t="s">
        <v>342</v>
      </c>
      <c r="T145" t="s">
        <v>583</v>
      </c>
      <c r="U145" t="s">
        <v>344</v>
      </c>
      <c r="V145" t="s">
        <v>70</v>
      </c>
      <c r="W145" t="s">
        <v>71</v>
      </c>
      <c r="X145" t="s">
        <v>72</v>
      </c>
      <c r="Y145">
        <v>0.8</v>
      </c>
      <c r="Z145" t="s">
        <v>65</v>
      </c>
      <c r="AA145" t="s">
        <v>66</v>
      </c>
      <c r="AB145" t="s">
        <v>73</v>
      </c>
      <c r="AC145" t="s">
        <v>33</v>
      </c>
      <c r="AD145" t="s">
        <v>44</v>
      </c>
      <c r="AE145" t="s">
        <v>1991</v>
      </c>
      <c r="AF145" t="s">
        <v>80</v>
      </c>
      <c r="AG145" t="s">
        <v>400</v>
      </c>
      <c r="AM145" t="s">
        <v>1924</v>
      </c>
    </row>
    <row r="146" spans="1:40" hidden="1">
      <c r="A146">
        <v>225</v>
      </c>
      <c r="B146" t="s">
        <v>56</v>
      </c>
      <c r="C146" t="s">
        <v>25</v>
      </c>
      <c r="E146" t="s">
        <v>26</v>
      </c>
      <c r="G146" t="s">
        <v>27</v>
      </c>
      <c r="H146">
        <v>2016</v>
      </c>
      <c r="J146">
        <v>119</v>
      </c>
      <c r="K146" t="s">
        <v>584</v>
      </c>
      <c r="L146">
        <v>1</v>
      </c>
      <c r="P146" t="s">
        <v>28</v>
      </c>
      <c r="Q146" t="s">
        <v>58</v>
      </c>
      <c r="R146" t="s">
        <v>30</v>
      </c>
      <c r="S146" t="s">
        <v>342</v>
      </c>
      <c r="T146" t="s">
        <v>585</v>
      </c>
      <c r="U146" t="s">
        <v>347</v>
      </c>
      <c r="V146" t="s">
        <v>414</v>
      </c>
      <c r="W146" t="s">
        <v>71</v>
      </c>
      <c r="X146" t="s">
        <v>72</v>
      </c>
      <c r="Y146">
        <v>100</v>
      </c>
      <c r="Z146" t="s">
        <v>408</v>
      </c>
      <c r="AA146" t="s">
        <v>66</v>
      </c>
      <c r="AB146" t="s">
        <v>411</v>
      </c>
      <c r="AC146" t="s">
        <v>33</v>
      </c>
      <c r="AD146" t="s">
        <v>44</v>
      </c>
      <c r="AE146" t="s">
        <v>1753</v>
      </c>
      <c r="AF146" t="s">
        <v>1754</v>
      </c>
      <c r="AG146" t="s">
        <v>400</v>
      </c>
      <c r="AH146">
        <v>100</v>
      </c>
      <c r="AI146">
        <v>100</v>
      </c>
      <c r="AJ146" t="s">
        <v>34</v>
      </c>
      <c r="AK146">
        <v>43220</v>
      </c>
      <c r="AL146" t="s">
        <v>1980</v>
      </c>
      <c r="AM146" t="s">
        <v>1873</v>
      </c>
    </row>
    <row r="147" spans="1:40" hidden="1">
      <c r="A147">
        <v>226</v>
      </c>
      <c r="B147" t="s">
        <v>56</v>
      </c>
      <c r="C147" t="s">
        <v>25</v>
      </c>
      <c r="E147" t="s">
        <v>26</v>
      </c>
      <c r="G147" t="s">
        <v>27</v>
      </c>
      <c r="H147">
        <v>2016</v>
      </c>
      <c r="J147">
        <v>119</v>
      </c>
      <c r="K147" t="s">
        <v>584</v>
      </c>
      <c r="L147">
        <v>2</v>
      </c>
      <c r="P147" t="s">
        <v>28</v>
      </c>
      <c r="Q147" t="s">
        <v>58</v>
      </c>
      <c r="R147" t="s">
        <v>30</v>
      </c>
      <c r="S147" t="s">
        <v>342</v>
      </c>
      <c r="T147" t="s">
        <v>585</v>
      </c>
      <c r="U147" t="s">
        <v>344</v>
      </c>
      <c r="V147" t="s">
        <v>70</v>
      </c>
      <c r="W147" t="s">
        <v>71</v>
      </c>
      <c r="X147" t="s">
        <v>72</v>
      </c>
      <c r="Y147">
        <v>0.8</v>
      </c>
      <c r="Z147" t="s">
        <v>65</v>
      </c>
      <c r="AA147" t="s">
        <v>66</v>
      </c>
      <c r="AB147" t="s">
        <v>73</v>
      </c>
      <c r="AC147" t="s">
        <v>33</v>
      </c>
      <c r="AD147" t="s">
        <v>44</v>
      </c>
      <c r="AE147" t="s">
        <v>1991</v>
      </c>
      <c r="AF147" t="s">
        <v>80</v>
      </c>
      <c r="AG147" t="s">
        <v>400</v>
      </c>
      <c r="AM147" t="s">
        <v>1924</v>
      </c>
    </row>
    <row r="148" spans="1:40" hidden="1">
      <c r="A148">
        <v>228</v>
      </c>
      <c r="B148" t="s">
        <v>56</v>
      </c>
      <c r="C148" t="s">
        <v>25</v>
      </c>
      <c r="E148" t="s">
        <v>26</v>
      </c>
      <c r="G148" t="s">
        <v>27</v>
      </c>
      <c r="H148">
        <v>2016</v>
      </c>
      <c r="J148">
        <v>119</v>
      </c>
      <c r="K148" t="s">
        <v>586</v>
      </c>
      <c r="L148">
        <v>2</v>
      </c>
      <c r="P148" t="s">
        <v>28</v>
      </c>
      <c r="Q148" t="s">
        <v>58</v>
      </c>
      <c r="R148" t="s">
        <v>30</v>
      </c>
      <c r="S148" t="s">
        <v>342</v>
      </c>
      <c r="T148" t="s">
        <v>587</v>
      </c>
      <c r="U148" t="s">
        <v>344</v>
      </c>
      <c r="V148" t="s">
        <v>70</v>
      </c>
      <c r="W148" t="s">
        <v>71</v>
      </c>
      <c r="X148" t="s">
        <v>72</v>
      </c>
      <c r="Y148">
        <v>0.8</v>
      </c>
      <c r="Z148" t="s">
        <v>65</v>
      </c>
      <c r="AA148" t="s">
        <v>66</v>
      </c>
      <c r="AB148" t="s">
        <v>73</v>
      </c>
      <c r="AC148" t="s">
        <v>33</v>
      </c>
      <c r="AD148" t="s">
        <v>44</v>
      </c>
      <c r="AE148" t="s">
        <v>1991</v>
      </c>
      <c r="AF148" t="s">
        <v>80</v>
      </c>
      <c r="AG148" t="s">
        <v>400</v>
      </c>
      <c r="AM148" t="s">
        <v>1924</v>
      </c>
    </row>
    <row r="149" spans="1:40" hidden="1">
      <c r="A149">
        <v>229</v>
      </c>
      <c r="B149" t="s">
        <v>56</v>
      </c>
      <c r="C149" t="s">
        <v>25</v>
      </c>
      <c r="E149" t="s">
        <v>26</v>
      </c>
      <c r="G149" t="s">
        <v>27</v>
      </c>
      <c r="H149">
        <v>2016</v>
      </c>
      <c r="J149">
        <v>119</v>
      </c>
      <c r="K149" t="s">
        <v>588</v>
      </c>
      <c r="L149">
        <v>1</v>
      </c>
      <c r="P149" t="s">
        <v>28</v>
      </c>
      <c r="Q149" t="s">
        <v>58</v>
      </c>
      <c r="R149" t="s">
        <v>30</v>
      </c>
      <c r="S149" t="s">
        <v>342</v>
      </c>
      <c r="T149" t="s">
        <v>589</v>
      </c>
      <c r="U149" t="s">
        <v>590</v>
      </c>
      <c r="V149" t="s">
        <v>591</v>
      </c>
      <c r="W149" t="s">
        <v>71</v>
      </c>
      <c r="X149" t="s">
        <v>72</v>
      </c>
      <c r="Y149">
        <v>100</v>
      </c>
      <c r="Z149" t="s">
        <v>408</v>
      </c>
      <c r="AA149" t="s">
        <v>66</v>
      </c>
      <c r="AB149" t="s">
        <v>411</v>
      </c>
      <c r="AC149" t="s">
        <v>33</v>
      </c>
      <c r="AD149" t="s">
        <v>44</v>
      </c>
      <c r="AE149" t="s">
        <v>1753</v>
      </c>
      <c r="AF149" t="s">
        <v>1754</v>
      </c>
      <c r="AG149" t="s">
        <v>400</v>
      </c>
      <c r="AH149">
        <v>0</v>
      </c>
      <c r="AI149">
        <v>0</v>
      </c>
      <c r="AK149">
        <v>43220</v>
      </c>
      <c r="AL149" t="s">
        <v>1980</v>
      </c>
      <c r="AM149" t="s">
        <v>1882</v>
      </c>
      <c r="AN149" t="s">
        <v>1883</v>
      </c>
    </row>
    <row r="150" spans="1:40" hidden="1">
      <c r="A150">
        <v>230</v>
      </c>
      <c r="B150" t="s">
        <v>56</v>
      </c>
      <c r="C150" t="s">
        <v>25</v>
      </c>
      <c r="E150" t="s">
        <v>26</v>
      </c>
      <c r="G150" t="s">
        <v>27</v>
      </c>
      <c r="H150">
        <v>2016</v>
      </c>
      <c r="J150">
        <v>119</v>
      </c>
      <c r="K150" t="s">
        <v>588</v>
      </c>
      <c r="L150">
        <v>2</v>
      </c>
      <c r="P150" t="s">
        <v>28</v>
      </c>
      <c r="Q150" t="s">
        <v>58</v>
      </c>
      <c r="R150" t="s">
        <v>30</v>
      </c>
      <c r="S150" t="s">
        <v>342</v>
      </c>
      <c r="T150" t="s">
        <v>589</v>
      </c>
      <c r="U150" t="s">
        <v>344</v>
      </c>
      <c r="V150" t="s">
        <v>70</v>
      </c>
      <c r="W150" t="s">
        <v>71</v>
      </c>
      <c r="X150" t="s">
        <v>72</v>
      </c>
      <c r="Y150">
        <v>0.8</v>
      </c>
      <c r="Z150" t="s">
        <v>65</v>
      </c>
      <c r="AA150" t="s">
        <v>66</v>
      </c>
      <c r="AB150" t="s">
        <v>73</v>
      </c>
      <c r="AC150" t="s">
        <v>33</v>
      </c>
      <c r="AD150" t="s">
        <v>44</v>
      </c>
      <c r="AE150" t="s">
        <v>1991</v>
      </c>
      <c r="AF150" t="s">
        <v>80</v>
      </c>
      <c r="AG150" t="s">
        <v>400</v>
      </c>
      <c r="AM150" t="s">
        <v>1924</v>
      </c>
    </row>
    <row r="151" spans="1:40" hidden="1">
      <c r="A151">
        <v>231</v>
      </c>
      <c r="B151" t="s">
        <v>56</v>
      </c>
      <c r="C151" t="s">
        <v>25</v>
      </c>
      <c r="E151" t="s">
        <v>26</v>
      </c>
      <c r="G151" t="s">
        <v>27</v>
      </c>
      <c r="H151">
        <v>2016</v>
      </c>
      <c r="J151">
        <v>119</v>
      </c>
      <c r="K151" t="s">
        <v>592</v>
      </c>
      <c r="L151">
        <v>1</v>
      </c>
      <c r="P151" t="s">
        <v>28</v>
      </c>
      <c r="Q151" t="s">
        <v>58</v>
      </c>
      <c r="R151" t="s">
        <v>30</v>
      </c>
      <c r="S151" t="s">
        <v>342</v>
      </c>
      <c r="T151" t="s">
        <v>593</v>
      </c>
      <c r="U151" t="s">
        <v>347</v>
      </c>
      <c r="V151" t="s">
        <v>414</v>
      </c>
      <c r="W151" t="s">
        <v>71</v>
      </c>
      <c r="X151" t="s">
        <v>72</v>
      </c>
      <c r="Y151">
        <v>100</v>
      </c>
      <c r="Z151" t="s">
        <v>408</v>
      </c>
      <c r="AA151" t="s">
        <v>66</v>
      </c>
      <c r="AB151" t="s">
        <v>411</v>
      </c>
      <c r="AC151" t="s">
        <v>33</v>
      </c>
      <c r="AD151" t="s">
        <v>44</v>
      </c>
      <c r="AE151" t="s">
        <v>1753</v>
      </c>
      <c r="AF151" t="s">
        <v>1754</v>
      </c>
      <c r="AG151" t="s">
        <v>400</v>
      </c>
      <c r="AH151">
        <v>100</v>
      </c>
      <c r="AI151">
        <v>100</v>
      </c>
      <c r="AJ151" t="s">
        <v>34</v>
      </c>
      <c r="AK151">
        <v>43220</v>
      </c>
      <c r="AL151" t="s">
        <v>1980</v>
      </c>
      <c r="AM151" t="s">
        <v>1873</v>
      </c>
    </row>
    <row r="152" spans="1:40" hidden="1">
      <c r="A152">
        <v>232</v>
      </c>
      <c r="B152" t="s">
        <v>56</v>
      </c>
      <c r="C152" t="s">
        <v>25</v>
      </c>
      <c r="E152" t="s">
        <v>26</v>
      </c>
      <c r="G152" t="s">
        <v>27</v>
      </c>
      <c r="H152">
        <v>2016</v>
      </c>
      <c r="J152">
        <v>119</v>
      </c>
      <c r="K152" t="s">
        <v>592</v>
      </c>
      <c r="L152">
        <v>2</v>
      </c>
      <c r="P152" t="s">
        <v>28</v>
      </c>
      <c r="Q152" t="s">
        <v>58</v>
      </c>
      <c r="R152" t="s">
        <v>30</v>
      </c>
      <c r="S152" t="s">
        <v>342</v>
      </c>
      <c r="T152" t="s">
        <v>593</v>
      </c>
      <c r="U152" t="s">
        <v>344</v>
      </c>
      <c r="V152" t="s">
        <v>70</v>
      </c>
      <c r="W152" t="s">
        <v>71</v>
      </c>
      <c r="X152" t="s">
        <v>72</v>
      </c>
      <c r="Y152">
        <v>0.8</v>
      </c>
      <c r="Z152" t="s">
        <v>65</v>
      </c>
      <c r="AA152" t="s">
        <v>66</v>
      </c>
      <c r="AB152" t="s">
        <v>73</v>
      </c>
      <c r="AC152" t="s">
        <v>33</v>
      </c>
      <c r="AD152" t="s">
        <v>44</v>
      </c>
      <c r="AE152" t="s">
        <v>1991</v>
      </c>
      <c r="AF152" t="s">
        <v>80</v>
      </c>
      <c r="AG152" t="s">
        <v>400</v>
      </c>
      <c r="AM152" t="s">
        <v>1924</v>
      </c>
    </row>
    <row r="153" spans="1:40" hidden="1">
      <c r="A153">
        <v>234</v>
      </c>
      <c r="B153" t="s">
        <v>56</v>
      </c>
      <c r="C153" t="s">
        <v>25</v>
      </c>
      <c r="E153" t="s">
        <v>26</v>
      </c>
      <c r="G153" t="s">
        <v>27</v>
      </c>
      <c r="H153">
        <v>2016</v>
      </c>
      <c r="J153">
        <v>119</v>
      </c>
      <c r="K153" t="s">
        <v>594</v>
      </c>
      <c r="L153">
        <v>2</v>
      </c>
      <c r="P153" t="s">
        <v>28</v>
      </c>
      <c r="Q153" t="s">
        <v>58</v>
      </c>
      <c r="R153" t="s">
        <v>30</v>
      </c>
      <c r="S153" t="s">
        <v>342</v>
      </c>
      <c r="T153" t="s">
        <v>595</v>
      </c>
      <c r="U153" t="s">
        <v>69</v>
      </c>
      <c r="V153" t="s">
        <v>409</v>
      </c>
      <c r="W153" t="s">
        <v>63</v>
      </c>
      <c r="X153" t="s">
        <v>72</v>
      </c>
      <c r="Y153">
        <v>80</v>
      </c>
      <c r="Z153" t="s">
        <v>408</v>
      </c>
      <c r="AA153" t="s">
        <v>66</v>
      </c>
      <c r="AB153" t="s">
        <v>411</v>
      </c>
      <c r="AC153" t="s">
        <v>33</v>
      </c>
      <c r="AD153" t="s">
        <v>44</v>
      </c>
      <c r="AE153" t="s">
        <v>1753</v>
      </c>
      <c r="AF153" t="s">
        <v>1754</v>
      </c>
      <c r="AG153" t="s">
        <v>400</v>
      </c>
      <c r="AH153">
        <v>100</v>
      </c>
      <c r="AI153">
        <v>100</v>
      </c>
      <c r="AJ153" t="s">
        <v>34</v>
      </c>
      <c r="AK153">
        <v>43220</v>
      </c>
      <c r="AL153" t="s">
        <v>1980</v>
      </c>
      <c r="AM153" t="s">
        <v>1872</v>
      </c>
    </row>
    <row r="154" spans="1:40" hidden="1">
      <c r="A154">
        <v>236</v>
      </c>
      <c r="B154" t="s">
        <v>56</v>
      </c>
      <c r="C154" t="s">
        <v>25</v>
      </c>
      <c r="E154" t="s">
        <v>26</v>
      </c>
      <c r="G154" t="s">
        <v>27</v>
      </c>
      <c r="H154">
        <v>2016</v>
      </c>
      <c r="J154">
        <v>119</v>
      </c>
      <c r="K154" t="s">
        <v>597</v>
      </c>
      <c r="L154">
        <v>2</v>
      </c>
      <c r="P154" t="s">
        <v>28</v>
      </c>
      <c r="Q154" t="s">
        <v>58</v>
      </c>
      <c r="R154" t="s">
        <v>30</v>
      </c>
      <c r="S154" t="s">
        <v>342</v>
      </c>
      <c r="T154" t="s">
        <v>598</v>
      </c>
      <c r="U154" t="s">
        <v>69</v>
      </c>
      <c r="V154" t="s">
        <v>409</v>
      </c>
      <c r="W154" t="s">
        <v>63</v>
      </c>
      <c r="X154" t="s">
        <v>72</v>
      </c>
      <c r="Y154">
        <v>80</v>
      </c>
      <c r="Z154" t="s">
        <v>408</v>
      </c>
      <c r="AA154" t="s">
        <v>66</v>
      </c>
      <c r="AB154" t="s">
        <v>411</v>
      </c>
      <c r="AC154" t="s">
        <v>33</v>
      </c>
      <c r="AD154" t="s">
        <v>44</v>
      </c>
      <c r="AE154" t="s">
        <v>1753</v>
      </c>
      <c r="AF154" t="s">
        <v>1754</v>
      </c>
      <c r="AG154" t="s">
        <v>400</v>
      </c>
      <c r="AH154">
        <v>100</v>
      </c>
      <c r="AI154">
        <v>100</v>
      </c>
      <c r="AJ154" t="s">
        <v>34</v>
      </c>
      <c r="AK154">
        <v>43220</v>
      </c>
      <c r="AL154" t="s">
        <v>1980</v>
      </c>
      <c r="AM154" t="s">
        <v>1872</v>
      </c>
    </row>
    <row r="155" spans="1:40" hidden="1">
      <c r="A155">
        <v>238</v>
      </c>
      <c r="B155" t="s">
        <v>56</v>
      </c>
      <c r="C155" t="s">
        <v>25</v>
      </c>
      <c r="E155" t="s">
        <v>26</v>
      </c>
      <c r="G155" t="s">
        <v>27</v>
      </c>
      <c r="H155">
        <v>2016</v>
      </c>
      <c r="J155">
        <v>119</v>
      </c>
      <c r="K155" t="s">
        <v>599</v>
      </c>
      <c r="L155">
        <v>2</v>
      </c>
      <c r="P155" t="s">
        <v>28</v>
      </c>
      <c r="Q155" t="s">
        <v>58</v>
      </c>
      <c r="R155" t="s">
        <v>30</v>
      </c>
      <c r="S155" t="s">
        <v>342</v>
      </c>
      <c r="T155" t="s">
        <v>600</v>
      </c>
      <c r="U155" t="s">
        <v>61</v>
      </c>
      <c r="V155" t="s">
        <v>62</v>
      </c>
      <c r="W155" t="s">
        <v>63</v>
      </c>
      <c r="X155" t="s">
        <v>64</v>
      </c>
      <c r="Y155">
        <v>1</v>
      </c>
      <c r="Z155" t="s">
        <v>65</v>
      </c>
      <c r="AA155" t="s">
        <v>66</v>
      </c>
      <c r="AB155" t="s">
        <v>67</v>
      </c>
      <c r="AC155" t="s">
        <v>33</v>
      </c>
      <c r="AD155" t="s">
        <v>44</v>
      </c>
      <c r="AE155" t="s">
        <v>1991</v>
      </c>
      <c r="AF155" t="s">
        <v>80</v>
      </c>
      <c r="AG155" t="s">
        <v>400</v>
      </c>
      <c r="AM155" t="s">
        <v>1924</v>
      </c>
    </row>
    <row r="156" spans="1:40" hidden="1">
      <c r="A156">
        <v>239</v>
      </c>
      <c r="B156" t="s">
        <v>56</v>
      </c>
      <c r="C156" t="s">
        <v>25</v>
      </c>
      <c r="E156" t="s">
        <v>26</v>
      </c>
      <c r="G156" t="s">
        <v>27</v>
      </c>
      <c r="H156">
        <v>2016</v>
      </c>
      <c r="J156">
        <v>119</v>
      </c>
      <c r="K156" t="s">
        <v>599</v>
      </c>
      <c r="L156">
        <v>3</v>
      </c>
      <c r="P156" t="s">
        <v>28</v>
      </c>
      <c r="Q156" t="s">
        <v>58</v>
      </c>
      <c r="R156" t="s">
        <v>30</v>
      </c>
      <c r="S156" t="s">
        <v>342</v>
      </c>
      <c r="T156" t="s">
        <v>600</v>
      </c>
      <c r="U156" t="s">
        <v>69</v>
      </c>
      <c r="V156" t="s">
        <v>409</v>
      </c>
      <c r="W156" t="s">
        <v>63</v>
      </c>
      <c r="X156" t="s">
        <v>72</v>
      </c>
      <c r="Y156">
        <v>80</v>
      </c>
      <c r="Z156" t="s">
        <v>408</v>
      </c>
      <c r="AA156" t="s">
        <v>66</v>
      </c>
      <c r="AB156" t="s">
        <v>411</v>
      </c>
      <c r="AC156" t="s">
        <v>33</v>
      </c>
      <c r="AD156" t="s">
        <v>44</v>
      </c>
      <c r="AE156" t="s">
        <v>1753</v>
      </c>
      <c r="AF156" t="s">
        <v>1754</v>
      </c>
      <c r="AG156" t="s">
        <v>400</v>
      </c>
      <c r="AH156">
        <v>100</v>
      </c>
      <c r="AI156">
        <v>100</v>
      </c>
      <c r="AJ156" t="s">
        <v>34</v>
      </c>
      <c r="AK156">
        <v>43220</v>
      </c>
      <c r="AL156" t="s">
        <v>1980</v>
      </c>
      <c r="AM156" t="s">
        <v>1872</v>
      </c>
    </row>
    <row r="157" spans="1:40" hidden="1">
      <c r="A157">
        <v>241</v>
      </c>
      <c r="B157" t="s">
        <v>56</v>
      </c>
      <c r="C157" t="s">
        <v>25</v>
      </c>
      <c r="E157" t="s">
        <v>26</v>
      </c>
      <c r="G157" t="s">
        <v>27</v>
      </c>
      <c r="H157">
        <v>2016</v>
      </c>
      <c r="J157">
        <v>119</v>
      </c>
      <c r="K157" t="s">
        <v>601</v>
      </c>
      <c r="L157">
        <v>2</v>
      </c>
      <c r="P157" t="s">
        <v>28</v>
      </c>
      <c r="Q157" t="s">
        <v>58</v>
      </c>
      <c r="R157" t="s">
        <v>30</v>
      </c>
      <c r="S157" t="s">
        <v>342</v>
      </c>
      <c r="T157" t="s">
        <v>602</v>
      </c>
      <c r="U157" t="s">
        <v>61</v>
      </c>
      <c r="V157" t="s">
        <v>62</v>
      </c>
      <c r="W157" t="s">
        <v>63</v>
      </c>
      <c r="X157" t="s">
        <v>64</v>
      </c>
      <c r="Y157">
        <v>1</v>
      </c>
      <c r="Z157" t="s">
        <v>65</v>
      </c>
      <c r="AA157" t="s">
        <v>66</v>
      </c>
      <c r="AB157" t="s">
        <v>67</v>
      </c>
      <c r="AC157" t="s">
        <v>33</v>
      </c>
      <c r="AD157" t="s">
        <v>44</v>
      </c>
      <c r="AE157" t="s">
        <v>1991</v>
      </c>
      <c r="AF157" t="s">
        <v>80</v>
      </c>
      <c r="AG157" t="s">
        <v>400</v>
      </c>
      <c r="AM157" t="s">
        <v>1924</v>
      </c>
    </row>
    <row r="158" spans="1:40" hidden="1">
      <c r="A158">
        <v>242</v>
      </c>
      <c r="B158" t="s">
        <v>56</v>
      </c>
      <c r="C158" t="s">
        <v>25</v>
      </c>
      <c r="E158" t="s">
        <v>26</v>
      </c>
      <c r="G158" t="s">
        <v>27</v>
      </c>
      <c r="H158">
        <v>2016</v>
      </c>
      <c r="J158">
        <v>119</v>
      </c>
      <c r="K158" t="s">
        <v>601</v>
      </c>
      <c r="L158">
        <v>3</v>
      </c>
      <c r="P158" t="s">
        <v>28</v>
      </c>
      <c r="Q158" t="s">
        <v>58</v>
      </c>
      <c r="R158" t="s">
        <v>30</v>
      </c>
      <c r="S158" t="s">
        <v>342</v>
      </c>
      <c r="T158" t="s">
        <v>602</v>
      </c>
      <c r="U158" t="s">
        <v>69</v>
      </c>
      <c r="V158" t="s">
        <v>409</v>
      </c>
      <c r="W158" t="s">
        <v>63</v>
      </c>
      <c r="X158" t="s">
        <v>72</v>
      </c>
      <c r="Y158">
        <v>80</v>
      </c>
      <c r="Z158" t="s">
        <v>408</v>
      </c>
      <c r="AA158" t="s">
        <v>66</v>
      </c>
      <c r="AB158" t="s">
        <v>411</v>
      </c>
      <c r="AC158" t="s">
        <v>33</v>
      </c>
      <c r="AD158" t="s">
        <v>44</v>
      </c>
      <c r="AE158" t="s">
        <v>1753</v>
      </c>
      <c r="AF158" t="s">
        <v>1754</v>
      </c>
      <c r="AG158" t="s">
        <v>400</v>
      </c>
      <c r="AH158">
        <v>100</v>
      </c>
      <c r="AI158">
        <v>100</v>
      </c>
      <c r="AJ158" t="s">
        <v>34</v>
      </c>
      <c r="AK158">
        <v>43220</v>
      </c>
      <c r="AL158" t="s">
        <v>1980</v>
      </c>
      <c r="AM158" t="s">
        <v>1872</v>
      </c>
    </row>
    <row r="159" spans="1:40" hidden="1">
      <c r="A159">
        <v>244</v>
      </c>
      <c r="B159" t="s">
        <v>56</v>
      </c>
      <c r="C159" t="s">
        <v>25</v>
      </c>
      <c r="E159" t="s">
        <v>26</v>
      </c>
      <c r="G159" t="s">
        <v>27</v>
      </c>
      <c r="H159">
        <v>2016</v>
      </c>
      <c r="J159">
        <v>119</v>
      </c>
      <c r="K159" t="s">
        <v>603</v>
      </c>
      <c r="L159">
        <v>2</v>
      </c>
      <c r="P159" t="s">
        <v>28</v>
      </c>
      <c r="Q159" t="s">
        <v>58</v>
      </c>
      <c r="R159" t="s">
        <v>30</v>
      </c>
      <c r="S159" t="s">
        <v>342</v>
      </c>
      <c r="T159" t="s">
        <v>604</v>
      </c>
      <c r="U159" t="s">
        <v>605</v>
      </c>
      <c r="V159" t="s">
        <v>62</v>
      </c>
      <c r="W159" t="s">
        <v>63</v>
      </c>
      <c r="X159" t="s">
        <v>64</v>
      </c>
      <c r="Y159">
        <v>1</v>
      </c>
      <c r="Z159" t="s">
        <v>65</v>
      </c>
      <c r="AA159" t="s">
        <v>66</v>
      </c>
      <c r="AB159" t="s">
        <v>67</v>
      </c>
      <c r="AC159" t="s">
        <v>33</v>
      </c>
      <c r="AD159" t="s">
        <v>44</v>
      </c>
      <c r="AE159" t="s">
        <v>1991</v>
      </c>
      <c r="AF159" t="s">
        <v>80</v>
      </c>
      <c r="AG159" t="s">
        <v>400</v>
      </c>
      <c r="AM159" t="s">
        <v>1735</v>
      </c>
    </row>
    <row r="160" spans="1:40" hidden="1">
      <c r="A160">
        <v>245</v>
      </c>
      <c r="B160" t="s">
        <v>56</v>
      </c>
      <c r="C160" t="s">
        <v>25</v>
      </c>
      <c r="E160" t="s">
        <v>26</v>
      </c>
      <c r="G160" t="s">
        <v>27</v>
      </c>
      <c r="H160">
        <v>2016</v>
      </c>
      <c r="J160">
        <v>119</v>
      </c>
      <c r="K160" t="s">
        <v>603</v>
      </c>
      <c r="L160">
        <v>3</v>
      </c>
      <c r="P160" t="s">
        <v>28</v>
      </c>
      <c r="Q160" t="s">
        <v>58</v>
      </c>
      <c r="R160" t="s">
        <v>30</v>
      </c>
      <c r="S160" t="s">
        <v>342</v>
      </c>
      <c r="T160" t="s">
        <v>604</v>
      </c>
      <c r="U160" t="s">
        <v>606</v>
      </c>
      <c r="V160" t="s">
        <v>409</v>
      </c>
      <c r="W160" t="s">
        <v>63</v>
      </c>
      <c r="X160" t="s">
        <v>72</v>
      </c>
      <c r="Y160">
        <v>80</v>
      </c>
      <c r="Z160" t="s">
        <v>408</v>
      </c>
      <c r="AA160" t="s">
        <v>66</v>
      </c>
      <c r="AB160" t="s">
        <v>411</v>
      </c>
      <c r="AC160" t="s">
        <v>33</v>
      </c>
      <c r="AD160" t="s">
        <v>44</v>
      </c>
      <c r="AE160" t="s">
        <v>1753</v>
      </c>
      <c r="AF160" t="s">
        <v>1754</v>
      </c>
      <c r="AG160" t="s">
        <v>400</v>
      </c>
      <c r="AH160">
        <v>100</v>
      </c>
      <c r="AI160">
        <v>100</v>
      </c>
      <c r="AJ160" t="s">
        <v>34</v>
      </c>
      <c r="AK160">
        <v>43220</v>
      </c>
      <c r="AL160" t="s">
        <v>1980</v>
      </c>
      <c r="AM160" t="s">
        <v>1872</v>
      </c>
    </row>
    <row r="161" spans="1:39" hidden="1">
      <c r="A161">
        <v>247</v>
      </c>
      <c r="B161" t="s">
        <v>56</v>
      </c>
      <c r="C161" t="s">
        <v>25</v>
      </c>
      <c r="E161" t="s">
        <v>26</v>
      </c>
      <c r="G161" t="s">
        <v>27</v>
      </c>
      <c r="H161">
        <v>2016</v>
      </c>
      <c r="J161">
        <v>119</v>
      </c>
      <c r="K161" t="s">
        <v>603</v>
      </c>
      <c r="L161">
        <v>5</v>
      </c>
      <c r="P161" t="s">
        <v>28</v>
      </c>
      <c r="Q161" t="s">
        <v>58</v>
      </c>
      <c r="R161" t="s">
        <v>30</v>
      </c>
      <c r="S161" t="s">
        <v>342</v>
      </c>
      <c r="T161" t="s">
        <v>604</v>
      </c>
      <c r="U161" t="s">
        <v>472</v>
      </c>
      <c r="V161" t="s">
        <v>473</v>
      </c>
      <c r="W161" t="s">
        <v>71</v>
      </c>
      <c r="X161" t="s">
        <v>72</v>
      </c>
      <c r="Y161">
        <v>0.8</v>
      </c>
      <c r="Z161" t="s">
        <v>388</v>
      </c>
      <c r="AA161" t="s">
        <v>66</v>
      </c>
      <c r="AB161" t="s">
        <v>73</v>
      </c>
      <c r="AC161" t="s">
        <v>33</v>
      </c>
      <c r="AD161" t="s">
        <v>44</v>
      </c>
      <c r="AE161" t="s">
        <v>1753</v>
      </c>
      <c r="AF161" t="s">
        <v>1781</v>
      </c>
      <c r="AG161" t="s">
        <v>1778</v>
      </c>
      <c r="AH161">
        <v>100</v>
      </c>
      <c r="AI161">
        <v>100</v>
      </c>
      <c r="AK161">
        <v>43082</v>
      </c>
      <c r="AL161" t="s">
        <v>1996</v>
      </c>
      <c r="AM161" t="s">
        <v>1884</v>
      </c>
    </row>
    <row r="162" spans="1:39" hidden="1">
      <c r="A162">
        <v>248</v>
      </c>
      <c r="B162" t="s">
        <v>56</v>
      </c>
      <c r="C162" t="s">
        <v>25</v>
      </c>
      <c r="E162" t="s">
        <v>26</v>
      </c>
      <c r="G162" t="s">
        <v>27</v>
      </c>
      <c r="H162">
        <v>2016</v>
      </c>
      <c r="J162">
        <v>119</v>
      </c>
      <c r="K162" t="s">
        <v>607</v>
      </c>
      <c r="L162">
        <v>1</v>
      </c>
      <c r="P162" t="s">
        <v>28</v>
      </c>
      <c r="Q162" t="s">
        <v>58</v>
      </c>
      <c r="R162" t="s">
        <v>30</v>
      </c>
      <c r="S162" t="s">
        <v>342</v>
      </c>
      <c r="T162" t="s">
        <v>608</v>
      </c>
      <c r="U162" t="s">
        <v>61</v>
      </c>
      <c r="V162" t="s">
        <v>419</v>
      </c>
      <c r="W162" t="s">
        <v>71</v>
      </c>
      <c r="X162" t="s">
        <v>407</v>
      </c>
      <c r="Y162">
        <v>100</v>
      </c>
      <c r="Z162" t="s">
        <v>408</v>
      </c>
      <c r="AA162" t="s">
        <v>66</v>
      </c>
      <c r="AB162" t="s">
        <v>67</v>
      </c>
      <c r="AC162" t="s">
        <v>33</v>
      </c>
      <c r="AD162" t="s">
        <v>44</v>
      </c>
      <c r="AE162" t="s">
        <v>1991</v>
      </c>
      <c r="AF162" t="s">
        <v>80</v>
      </c>
      <c r="AG162" t="s">
        <v>400</v>
      </c>
      <c r="AM162" t="s">
        <v>1735</v>
      </c>
    </row>
    <row r="163" spans="1:39" hidden="1">
      <c r="A163">
        <v>266</v>
      </c>
      <c r="B163" t="s">
        <v>56</v>
      </c>
      <c r="C163" t="s">
        <v>25</v>
      </c>
      <c r="E163" t="s">
        <v>26</v>
      </c>
      <c r="G163" t="s">
        <v>27</v>
      </c>
      <c r="H163">
        <v>2016</v>
      </c>
      <c r="J163">
        <v>119</v>
      </c>
      <c r="K163" t="s">
        <v>613</v>
      </c>
      <c r="L163">
        <v>2</v>
      </c>
      <c r="P163" t="s">
        <v>28</v>
      </c>
      <c r="Q163" t="s">
        <v>58</v>
      </c>
      <c r="R163" t="s">
        <v>30</v>
      </c>
      <c r="S163" t="s">
        <v>342</v>
      </c>
      <c r="T163" t="s">
        <v>614</v>
      </c>
      <c r="U163" t="s">
        <v>344</v>
      </c>
      <c r="V163" t="s">
        <v>409</v>
      </c>
      <c r="W163" t="s">
        <v>63</v>
      </c>
      <c r="X163" t="s">
        <v>72</v>
      </c>
      <c r="Y163">
        <v>80</v>
      </c>
      <c r="Z163" t="s">
        <v>596</v>
      </c>
      <c r="AA163" t="s">
        <v>66</v>
      </c>
      <c r="AB163" t="s">
        <v>411</v>
      </c>
      <c r="AC163" t="s">
        <v>33</v>
      </c>
      <c r="AD163" t="s">
        <v>44</v>
      </c>
      <c r="AE163" t="s">
        <v>1753</v>
      </c>
      <c r="AF163" t="s">
        <v>1754</v>
      </c>
      <c r="AG163" t="s">
        <v>400</v>
      </c>
      <c r="AH163">
        <v>100</v>
      </c>
      <c r="AI163">
        <v>100</v>
      </c>
      <c r="AJ163" t="s">
        <v>34</v>
      </c>
      <c r="AK163">
        <v>43220</v>
      </c>
      <c r="AL163" t="s">
        <v>1980</v>
      </c>
      <c r="AM163" t="s">
        <v>1872</v>
      </c>
    </row>
    <row r="164" spans="1:39" hidden="1">
      <c r="A164">
        <v>267</v>
      </c>
      <c r="B164" t="s">
        <v>56</v>
      </c>
      <c r="C164" t="s">
        <v>25</v>
      </c>
      <c r="E164" t="s">
        <v>26</v>
      </c>
      <c r="G164" t="s">
        <v>27</v>
      </c>
      <c r="H164">
        <v>2016</v>
      </c>
      <c r="J164">
        <v>119</v>
      </c>
      <c r="K164" t="s">
        <v>613</v>
      </c>
      <c r="L164">
        <v>3</v>
      </c>
      <c r="P164" t="s">
        <v>28</v>
      </c>
      <c r="Q164" t="s">
        <v>58</v>
      </c>
      <c r="R164" t="s">
        <v>30</v>
      </c>
      <c r="S164" t="s">
        <v>342</v>
      </c>
      <c r="T164" t="s">
        <v>614</v>
      </c>
      <c r="U164" t="s">
        <v>61</v>
      </c>
      <c r="V164" t="s">
        <v>62</v>
      </c>
      <c r="W164" t="s">
        <v>63</v>
      </c>
      <c r="X164" t="s">
        <v>64</v>
      </c>
      <c r="Y164">
        <v>1</v>
      </c>
      <c r="Z164" t="s">
        <v>65</v>
      </c>
      <c r="AA164" t="s">
        <v>66</v>
      </c>
      <c r="AB164" t="s">
        <v>67</v>
      </c>
      <c r="AC164" t="s">
        <v>33</v>
      </c>
      <c r="AD164" t="s">
        <v>44</v>
      </c>
      <c r="AE164" t="s">
        <v>1991</v>
      </c>
      <c r="AF164" t="s">
        <v>80</v>
      </c>
      <c r="AG164" t="s">
        <v>400</v>
      </c>
      <c r="AM164" t="s">
        <v>1924</v>
      </c>
    </row>
    <row r="165" spans="1:39" hidden="1">
      <c r="A165">
        <v>268</v>
      </c>
      <c r="B165" t="s">
        <v>56</v>
      </c>
      <c r="C165" t="s">
        <v>25</v>
      </c>
      <c r="E165" t="s">
        <v>26</v>
      </c>
      <c r="G165" t="s">
        <v>27</v>
      </c>
      <c r="H165">
        <v>2016</v>
      </c>
      <c r="J165">
        <v>119</v>
      </c>
      <c r="K165" t="s">
        <v>613</v>
      </c>
      <c r="L165">
        <v>4</v>
      </c>
      <c r="P165" t="s">
        <v>28</v>
      </c>
      <c r="Q165" t="s">
        <v>58</v>
      </c>
      <c r="R165" t="s">
        <v>30</v>
      </c>
      <c r="S165" t="s">
        <v>342</v>
      </c>
      <c r="T165" t="s">
        <v>614</v>
      </c>
      <c r="U165" t="s">
        <v>69</v>
      </c>
      <c r="V165" t="s">
        <v>70</v>
      </c>
      <c r="W165" t="s">
        <v>71</v>
      </c>
      <c r="X165" t="s">
        <v>72</v>
      </c>
      <c r="Y165">
        <v>0.8</v>
      </c>
      <c r="Z165" t="s">
        <v>65</v>
      </c>
      <c r="AA165" t="s">
        <v>66</v>
      </c>
      <c r="AB165" t="s">
        <v>73</v>
      </c>
      <c r="AC165" t="s">
        <v>33</v>
      </c>
      <c r="AD165" t="s">
        <v>44</v>
      </c>
      <c r="AE165" t="s">
        <v>1991</v>
      </c>
      <c r="AF165" t="s">
        <v>80</v>
      </c>
      <c r="AG165" t="s">
        <v>400</v>
      </c>
      <c r="AM165" t="s">
        <v>1924</v>
      </c>
    </row>
    <row r="166" spans="1:39" hidden="1">
      <c r="A166">
        <v>269</v>
      </c>
      <c r="B166" t="s">
        <v>56</v>
      </c>
      <c r="C166" t="s">
        <v>25</v>
      </c>
      <c r="E166" t="s">
        <v>26</v>
      </c>
      <c r="G166" t="s">
        <v>27</v>
      </c>
      <c r="H166">
        <v>2016</v>
      </c>
      <c r="J166">
        <v>119</v>
      </c>
      <c r="K166" t="s">
        <v>615</v>
      </c>
      <c r="L166">
        <v>1</v>
      </c>
      <c r="P166" t="s">
        <v>28</v>
      </c>
      <c r="Q166" t="s">
        <v>58</v>
      </c>
      <c r="R166" t="s">
        <v>30</v>
      </c>
      <c r="S166" t="s">
        <v>342</v>
      </c>
      <c r="T166" t="s">
        <v>616</v>
      </c>
      <c r="U166" t="s">
        <v>605</v>
      </c>
      <c r="V166" t="s">
        <v>414</v>
      </c>
      <c r="W166" t="s">
        <v>71</v>
      </c>
      <c r="X166" t="s">
        <v>72</v>
      </c>
      <c r="Y166">
        <v>100</v>
      </c>
      <c r="Z166" t="s">
        <v>596</v>
      </c>
      <c r="AA166" t="s">
        <v>66</v>
      </c>
      <c r="AB166" t="s">
        <v>411</v>
      </c>
      <c r="AC166" t="s">
        <v>33</v>
      </c>
      <c r="AD166" t="s">
        <v>44</v>
      </c>
      <c r="AE166" t="s">
        <v>1991</v>
      </c>
      <c r="AF166" t="s">
        <v>80</v>
      </c>
      <c r="AG166" t="s">
        <v>400</v>
      </c>
      <c r="AM166" t="s">
        <v>1924</v>
      </c>
    </row>
    <row r="167" spans="1:39" hidden="1">
      <c r="A167">
        <v>270</v>
      </c>
      <c r="B167" t="s">
        <v>56</v>
      </c>
      <c r="C167" t="s">
        <v>25</v>
      </c>
      <c r="E167" t="s">
        <v>26</v>
      </c>
      <c r="G167" t="s">
        <v>27</v>
      </c>
      <c r="H167">
        <v>2016</v>
      </c>
      <c r="J167">
        <v>119</v>
      </c>
      <c r="K167" t="s">
        <v>615</v>
      </c>
      <c r="L167">
        <v>2</v>
      </c>
      <c r="P167" t="s">
        <v>28</v>
      </c>
      <c r="Q167" t="s">
        <v>58</v>
      </c>
      <c r="R167" t="s">
        <v>30</v>
      </c>
      <c r="S167" t="s">
        <v>342</v>
      </c>
      <c r="T167" t="s">
        <v>616</v>
      </c>
      <c r="U167" t="s">
        <v>606</v>
      </c>
      <c r="V167" t="s">
        <v>70</v>
      </c>
      <c r="W167" t="s">
        <v>71</v>
      </c>
      <c r="X167" t="s">
        <v>72</v>
      </c>
      <c r="Y167">
        <v>0.8</v>
      </c>
      <c r="Z167" t="s">
        <v>65</v>
      </c>
      <c r="AA167" t="s">
        <v>66</v>
      </c>
      <c r="AB167" t="s">
        <v>73</v>
      </c>
      <c r="AC167" t="s">
        <v>33</v>
      </c>
      <c r="AD167" t="s">
        <v>44</v>
      </c>
      <c r="AE167" t="s">
        <v>1991</v>
      </c>
      <c r="AF167" t="s">
        <v>80</v>
      </c>
      <c r="AG167" t="s">
        <v>400</v>
      </c>
      <c r="AM167" t="s">
        <v>1924</v>
      </c>
    </row>
    <row r="168" spans="1:39" hidden="1">
      <c r="A168">
        <v>272</v>
      </c>
      <c r="B168" t="s">
        <v>74</v>
      </c>
      <c r="C168" t="s">
        <v>25</v>
      </c>
      <c r="E168" t="s">
        <v>26</v>
      </c>
      <c r="G168" t="s">
        <v>27</v>
      </c>
      <c r="H168">
        <v>2017</v>
      </c>
      <c r="J168">
        <v>91</v>
      </c>
      <c r="K168" t="s">
        <v>618</v>
      </c>
      <c r="L168">
        <v>1</v>
      </c>
      <c r="P168" t="s">
        <v>28</v>
      </c>
      <c r="Q168" t="s">
        <v>58</v>
      </c>
      <c r="R168" t="s">
        <v>30</v>
      </c>
      <c r="S168" t="s">
        <v>342</v>
      </c>
      <c r="T168" t="s">
        <v>619</v>
      </c>
      <c r="U168" t="s">
        <v>620</v>
      </c>
      <c r="V168" t="s">
        <v>621</v>
      </c>
      <c r="W168" t="s">
        <v>622</v>
      </c>
      <c r="X168" t="s">
        <v>623</v>
      </c>
      <c r="Y168">
        <v>100</v>
      </c>
      <c r="Z168" t="s">
        <v>155</v>
      </c>
      <c r="AA168" t="s">
        <v>81</v>
      </c>
      <c r="AB168" t="s">
        <v>364</v>
      </c>
      <c r="AC168" t="s">
        <v>33</v>
      </c>
      <c r="AD168" t="s">
        <v>44</v>
      </c>
      <c r="AE168" t="s">
        <v>1985</v>
      </c>
      <c r="AF168" t="s">
        <v>155</v>
      </c>
      <c r="AG168" t="s">
        <v>454</v>
      </c>
      <c r="AH168">
        <v>100</v>
      </c>
      <c r="AJ168" t="s">
        <v>34</v>
      </c>
      <c r="AK168">
        <v>43222</v>
      </c>
      <c r="AL168" t="s">
        <v>1986</v>
      </c>
      <c r="AM168" t="s">
        <v>1852</v>
      </c>
    </row>
    <row r="169" spans="1:39" hidden="1">
      <c r="A169">
        <v>273</v>
      </c>
      <c r="B169" t="s">
        <v>74</v>
      </c>
      <c r="C169" t="s">
        <v>25</v>
      </c>
      <c r="E169" t="s">
        <v>26</v>
      </c>
      <c r="G169" t="s">
        <v>27</v>
      </c>
      <c r="H169">
        <v>2017</v>
      </c>
      <c r="J169">
        <v>91</v>
      </c>
      <c r="K169" t="s">
        <v>624</v>
      </c>
      <c r="L169">
        <v>1</v>
      </c>
      <c r="P169" t="s">
        <v>28</v>
      </c>
      <c r="Q169" t="s">
        <v>58</v>
      </c>
      <c r="R169" t="s">
        <v>30</v>
      </c>
      <c r="S169" t="s">
        <v>342</v>
      </c>
      <c r="T169" t="s">
        <v>625</v>
      </c>
      <c r="U169" t="s">
        <v>626</v>
      </c>
      <c r="V169" t="s">
        <v>627</v>
      </c>
      <c r="W169" t="s">
        <v>628</v>
      </c>
      <c r="X169" t="s">
        <v>629</v>
      </c>
      <c r="Y169">
        <v>100</v>
      </c>
      <c r="Z169" t="s">
        <v>155</v>
      </c>
      <c r="AA169" t="s">
        <v>81</v>
      </c>
      <c r="AB169" t="s">
        <v>82</v>
      </c>
      <c r="AC169" t="s">
        <v>33</v>
      </c>
      <c r="AD169" t="s">
        <v>44</v>
      </c>
      <c r="AE169" t="s">
        <v>1985</v>
      </c>
      <c r="AF169" t="s">
        <v>155</v>
      </c>
      <c r="AG169" t="s">
        <v>454</v>
      </c>
      <c r="AH169">
        <v>100</v>
      </c>
      <c r="AI169">
        <v>0</v>
      </c>
      <c r="AJ169" t="s">
        <v>34</v>
      </c>
      <c r="AK169">
        <v>43222</v>
      </c>
      <c r="AL169" t="s">
        <v>1986</v>
      </c>
      <c r="AM169" t="s">
        <v>1846</v>
      </c>
    </row>
    <row r="170" spans="1:39" hidden="1">
      <c r="A170">
        <v>274</v>
      </c>
      <c r="B170" t="s">
        <v>74</v>
      </c>
      <c r="C170" t="s">
        <v>25</v>
      </c>
      <c r="E170" t="s">
        <v>26</v>
      </c>
      <c r="G170" t="s">
        <v>27</v>
      </c>
      <c r="H170">
        <v>2017</v>
      </c>
      <c r="J170">
        <v>91</v>
      </c>
      <c r="K170" t="s">
        <v>624</v>
      </c>
      <c r="L170">
        <v>2</v>
      </c>
      <c r="P170" t="s">
        <v>28</v>
      </c>
      <c r="Q170" t="s">
        <v>58</v>
      </c>
      <c r="R170" t="s">
        <v>30</v>
      </c>
      <c r="S170" t="s">
        <v>342</v>
      </c>
      <c r="T170" t="s">
        <v>625</v>
      </c>
      <c r="U170" t="s">
        <v>626</v>
      </c>
      <c r="V170" t="s">
        <v>630</v>
      </c>
      <c r="W170" t="s">
        <v>631</v>
      </c>
      <c r="X170" t="s">
        <v>632</v>
      </c>
      <c r="Y170">
        <v>100</v>
      </c>
      <c r="Z170" t="s">
        <v>155</v>
      </c>
      <c r="AA170" t="s">
        <v>81</v>
      </c>
      <c r="AB170" t="s">
        <v>82</v>
      </c>
      <c r="AC170" t="s">
        <v>33</v>
      </c>
      <c r="AD170" t="s">
        <v>44</v>
      </c>
      <c r="AE170" t="s">
        <v>1985</v>
      </c>
      <c r="AF170" t="s">
        <v>155</v>
      </c>
      <c r="AG170" t="s">
        <v>454</v>
      </c>
      <c r="AH170">
        <v>100</v>
      </c>
      <c r="AI170">
        <v>0</v>
      </c>
      <c r="AJ170" t="s">
        <v>34</v>
      </c>
      <c r="AK170">
        <v>43222</v>
      </c>
      <c r="AL170" t="s">
        <v>1986</v>
      </c>
      <c r="AM170" t="s">
        <v>1900</v>
      </c>
    </row>
    <row r="171" spans="1:39" hidden="1">
      <c r="A171">
        <v>275</v>
      </c>
      <c r="B171" t="s">
        <v>74</v>
      </c>
      <c r="C171" t="s">
        <v>25</v>
      </c>
      <c r="E171" t="s">
        <v>26</v>
      </c>
      <c r="G171" t="s">
        <v>27</v>
      </c>
      <c r="H171">
        <v>2017</v>
      </c>
      <c r="J171">
        <v>91</v>
      </c>
      <c r="K171" t="s">
        <v>624</v>
      </c>
      <c r="L171">
        <v>3</v>
      </c>
      <c r="P171" t="s">
        <v>28</v>
      </c>
      <c r="Q171" t="s">
        <v>58</v>
      </c>
      <c r="R171" t="s">
        <v>30</v>
      </c>
      <c r="S171" t="s">
        <v>342</v>
      </c>
      <c r="T171" t="s">
        <v>625</v>
      </c>
      <c r="U171" t="s">
        <v>633</v>
      </c>
      <c r="V171" t="s">
        <v>451</v>
      </c>
      <c r="W171" t="s">
        <v>452</v>
      </c>
      <c r="X171" t="s">
        <v>453</v>
      </c>
      <c r="Y171">
        <v>1</v>
      </c>
      <c r="Z171" t="s">
        <v>155</v>
      </c>
      <c r="AA171" t="s">
        <v>81</v>
      </c>
      <c r="AB171" t="s">
        <v>364</v>
      </c>
      <c r="AC171" t="s">
        <v>33</v>
      </c>
      <c r="AD171" t="s">
        <v>44</v>
      </c>
      <c r="AE171" t="s">
        <v>1985</v>
      </c>
      <c r="AF171" t="s">
        <v>155</v>
      </c>
      <c r="AG171" t="s">
        <v>454</v>
      </c>
      <c r="AH171">
        <v>100</v>
      </c>
      <c r="AJ171" t="s">
        <v>34</v>
      </c>
      <c r="AK171">
        <v>43222</v>
      </c>
      <c r="AL171" t="s">
        <v>1986</v>
      </c>
      <c r="AM171" t="s">
        <v>1863</v>
      </c>
    </row>
    <row r="172" spans="1:39" hidden="1">
      <c r="A172">
        <v>276</v>
      </c>
      <c r="B172" t="s">
        <v>74</v>
      </c>
      <c r="C172" t="s">
        <v>25</v>
      </c>
      <c r="E172" t="s">
        <v>26</v>
      </c>
      <c r="G172" t="s">
        <v>27</v>
      </c>
      <c r="H172">
        <v>2017</v>
      </c>
      <c r="J172">
        <v>91</v>
      </c>
      <c r="K172" t="s">
        <v>624</v>
      </c>
      <c r="L172">
        <v>4</v>
      </c>
      <c r="P172" t="s">
        <v>28</v>
      </c>
      <c r="Q172" t="s">
        <v>58</v>
      </c>
      <c r="R172" t="s">
        <v>30</v>
      </c>
      <c r="S172" t="s">
        <v>342</v>
      </c>
      <c r="T172" t="s">
        <v>625</v>
      </c>
      <c r="U172" t="s">
        <v>633</v>
      </c>
      <c r="V172" t="s">
        <v>634</v>
      </c>
      <c r="W172" t="s">
        <v>456</v>
      </c>
      <c r="X172" t="s">
        <v>635</v>
      </c>
      <c r="Y172">
        <v>100</v>
      </c>
      <c r="Z172" t="s">
        <v>155</v>
      </c>
      <c r="AA172" t="s">
        <v>81</v>
      </c>
      <c r="AB172" t="s">
        <v>364</v>
      </c>
      <c r="AC172" t="s">
        <v>33</v>
      </c>
      <c r="AD172" t="s">
        <v>44</v>
      </c>
      <c r="AE172" t="s">
        <v>1985</v>
      </c>
      <c r="AF172" t="s">
        <v>155</v>
      </c>
      <c r="AG172" t="s">
        <v>454</v>
      </c>
      <c r="AH172">
        <v>100</v>
      </c>
      <c r="AJ172" t="s">
        <v>34</v>
      </c>
      <c r="AK172">
        <v>43222</v>
      </c>
      <c r="AL172" t="s">
        <v>1986</v>
      </c>
      <c r="AM172" t="s">
        <v>1932</v>
      </c>
    </row>
    <row r="173" spans="1:39" hidden="1">
      <c r="A173">
        <v>277</v>
      </c>
      <c r="B173" t="s">
        <v>74</v>
      </c>
      <c r="C173" t="s">
        <v>25</v>
      </c>
      <c r="E173" t="s">
        <v>26</v>
      </c>
      <c r="G173" t="s">
        <v>27</v>
      </c>
      <c r="H173">
        <v>2017</v>
      </c>
      <c r="J173">
        <v>91</v>
      </c>
      <c r="K173" t="s">
        <v>636</v>
      </c>
      <c r="L173">
        <v>1</v>
      </c>
      <c r="P173" t="s">
        <v>28</v>
      </c>
      <c r="Q173" t="s">
        <v>58</v>
      </c>
      <c r="R173" t="s">
        <v>30</v>
      </c>
      <c r="S173" t="s">
        <v>342</v>
      </c>
      <c r="T173" t="s">
        <v>637</v>
      </c>
      <c r="U173" t="s">
        <v>638</v>
      </c>
      <c r="V173" t="s">
        <v>639</v>
      </c>
      <c r="W173" t="s">
        <v>640</v>
      </c>
      <c r="X173" t="s">
        <v>641</v>
      </c>
      <c r="Y173">
        <v>100</v>
      </c>
      <c r="Z173" t="s">
        <v>155</v>
      </c>
      <c r="AA173" t="s">
        <v>81</v>
      </c>
      <c r="AB173" t="s">
        <v>360</v>
      </c>
      <c r="AC173" t="s">
        <v>33</v>
      </c>
      <c r="AD173" t="s">
        <v>44</v>
      </c>
      <c r="AE173" t="s">
        <v>1985</v>
      </c>
      <c r="AF173" t="s">
        <v>155</v>
      </c>
      <c r="AG173" t="s">
        <v>454</v>
      </c>
      <c r="AH173">
        <v>0</v>
      </c>
      <c r="AK173">
        <v>43222</v>
      </c>
      <c r="AL173" t="s">
        <v>1986</v>
      </c>
      <c r="AM173" t="s">
        <v>1776</v>
      </c>
    </row>
    <row r="174" spans="1:39" hidden="1">
      <c r="A174">
        <v>278</v>
      </c>
      <c r="B174" t="s">
        <v>74</v>
      </c>
      <c r="C174" t="s">
        <v>25</v>
      </c>
      <c r="E174" t="s">
        <v>26</v>
      </c>
      <c r="G174" t="s">
        <v>27</v>
      </c>
      <c r="H174">
        <v>2017</v>
      </c>
      <c r="J174">
        <v>91</v>
      </c>
      <c r="K174" t="s">
        <v>642</v>
      </c>
      <c r="L174">
        <v>1</v>
      </c>
      <c r="P174" t="s">
        <v>28</v>
      </c>
      <c r="Q174" t="s">
        <v>58</v>
      </c>
      <c r="R174" t="s">
        <v>30</v>
      </c>
      <c r="S174" t="s">
        <v>342</v>
      </c>
      <c r="T174" t="s">
        <v>643</v>
      </c>
      <c r="U174" t="s">
        <v>644</v>
      </c>
      <c r="V174" t="s">
        <v>645</v>
      </c>
      <c r="W174" t="s">
        <v>631</v>
      </c>
      <c r="X174" t="s">
        <v>632</v>
      </c>
      <c r="Y174">
        <v>100</v>
      </c>
      <c r="Z174" t="s">
        <v>155</v>
      </c>
      <c r="AA174" t="s">
        <v>81</v>
      </c>
      <c r="AB174" t="s">
        <v>360</v>
      </c>
      <c r="AC174" t="s">
        <v>33</v>
      </c>
      <c r="AD174" t="s">
        <v>44</v>
      </c>
      <c r="AE174" t="s">
        <v>1985</v>
      </c>
      <c r="AF174" t="s">
        <v>155</v>
      </c>
      <c r="AG174" t="s">
        <v>454</v>
      </c>
      <c r="AH174">
        <v>100</v>
      </c>
      <c r="AJ174" t="s">
        <v>34</v>
      </c>
      <c r="AK174">
        <v>43222</v>
      </c>
      <c r="AL174" t="s">
        <v>1986</v>
      </c>
      <c r="AM174" t="s">
        <v>1843</v>
      </c>
    </row>
    <row r="175" spans="1:39" hidden="1">
      <c r="A175">
        <v>279</v>
      </c>
      <c r="B175" t="s">
        <v>74</v>
      </c>
      <c r="C175" t="s">
        <v>25</v>
      </c>
      <c r="E175" t="s">
        <v>26</v>
      </c>
      <c r="G175" t="s">
        <v>27</v>
      </c>
      <c r="H175">
        <v>2017</v>
      </c>
      <c r="J175">
        <v>91</v>
      </c>
      <c r="K175" t="s">
        <v>642</v>
      </c>
      <c r="L175">
        <v>2</v>
      </c>
      <c r="P175" t="s">
        <v>28</v>
      </c>
      <c r="Q175" t="s">
        <v>58</v>
      </c>
      <c r="R175" t="s">
        <v>30</v>
      </c>
      <c r="S175" t="s">
        <v>342</v>
      </c>
      <c r="T175" t="s">
        <v>643</v>
      </c>
      <c r="U175" t="s">
        <v>644</v>
      </c>
      <c r="V175" t="s">
        <v>646</v>
      </c>
      <c r="W175" t="s">
        <v>647</v>
      </c>
      <c r="X175" t="s">
        <v>648</v>
      </c>
      <c r="Y175">
        <v>100</v>
      </c>
      <c r="Z175" t="s">
        <v>155</v>
      </c>
      <c r="AA175" t="s">
        <v>81</v>
      </c>
      <c r="AB175" t="s">
        <v>360</v>
      </c>
      <c r="AC175" t="s">
        <v>33</v>
      </c>
      <c r="AD175" t="s">
        <v>44</v>
      </c>
      <c r="AE175" t="s">
        <v>1985</v>
      </c>
      <c r="AF175" t="s">
        <v>155</v>
      </c>
      <c r="AG175" t="s">
        <v>454</v>
      </c>
      <c r="AH175">
        <v>100</v>
      </c>
      <c r="AJ175" t="s">
        <v>34</v>
      </c>
      <c r="AK175">
        <v>43222</v>
      </c>
      <c r="AL175" t="s">
        <v>1986</v>
      </c>
      <c r="AM175" t="s">
        <v>1844</v>
      </c>
    </row>
    <row r="176" spans="1:39" hidden="1">
      <c r="A176">
        <v>280</v>
      </c>
      <c r="B176" t="s">
        <v>74</v>
      </c>
      <c r="C176" t="s">
        <v>25</v>
      </c>
      <c r="E176" t="s">
        <v>26</v>
      </c>
      <c r="G176" t="s">
        <v>27</v>
      </c>
      <c r="H176">
        <v>2017</v>
      </c>
      <c r="J176">
        <v>91</v>
      </c>
      <c r="K176" t="s">
        <v>642</v>
      </c>
      <c r="L176">
        <v>3</v>
      </c>
      <c r="P176" t="s">
        <v>28</v>
      </c>
      <c r="Q176" t="s">
        <v>58</v>
      </c>
      <c r="R176" t="s">
        <v>30</v>
      </c>
      <c r="S176" t="s">
        <v>342</v>
      </c>
      <c r="T176" t="s">
        <v>643</v>
      </c>
      <c r="U176" t="s">
        <v>644</v>
      </c>
      <c r="V176" t="s">
        <v>649</v>
      </c>
      <c r="W176" t="s">
        <v>650</v>
      </c>
      <c r="X176" t="s">
        <v>651</v>
      </c>
      <c r="Y176">
        <v>100</v>
      </c>
      <c r="Z176" t="s">
        <v>155</v>
      </c>
      <c r="AA176" t="s">
        <v>81</v>
      </c>
      <c r="AB176" t="s">
        <v>506</v>
      </c>
      <c r="AC176" t="s">
        <v>33</v>
      </c>
      <c r="AD176" t="s">
        <v>44</v>
      </c>
      <c r="AE176" t="s">
        <v>1985</v>
      </c>
      <c r="AF176" t="s">
        <v>155</v>
      </c>
      <c r="AG176" t="s">
        <v>454</v>
      </c>
      <c r="AH176">
        <v>0</v>
      </c>
      <c r="AK176">
        <v>43100</v>
      </c>
      <c r="AL176" t="s">
        <v>1986</v>
      </c>
      <c r="AM176" t="s">
        <v>1842</v>
      </c>
    </row>
    <row r="177" spans="1:39" hidden="1">
      <c r="A177">
        <v>281</v>
      </c>
      <c r="B177" t="s">
        <v>56</v>
      </c>
      <c r="C177" t="s">
        <v>25</v>
      </c>
      <c r="E177" t="s">
        <v>26</v>
      </c>
      <c r="G177" t="s">
        <v>27</v>
      </c>
      <c r="H177">
        <v>2016</v>
      </c>
      <c r="J177">
        <v>119</v>
      </c>
      <c r="K177" t="s">
        <v>652</v>
      </c>
      <c r="L177">
        <v>1</v>
      </c>
      <c r="P177" t="s">
        <v>28</v>
      </c>
      <c r="Q177" t="s">
        <v>58</v>
      </c>
      <c r="R177" t="s">
        <v>30</v>
      </c>
      <c r="S177" t="s">
        <v>342</v>
      </c>
      <c r="T177" t="s">
        <v>653</v>
      </c>
      <c r="U177" t="s">
        <v>605</v>
      </c>
      <c r="V177" t="s">
        <v>419</v>
      </c>
      <c r="W177" t="s">
        <v>71</v>
      </c>
      <c r="X177" t="s">
        <v>407</v>
      </c>
      <c r="Y177">
        <v>100</v>
      </c>
      <c r="Z177" t="s">
        <v>408</v>
      </c>
      <c r="AA177" t="s">
        <v>66</v>
      </c>
      <c r="AB177" t="s">
        <v>67</v>
      </c>
      <c r="AC177" t="s">
        <v>33</v>
      </c>
      <c r="AD177" t="s">
        <v>44</v>
      </c>
      <c r="AE177" t="s">
        <v>1985</v>
      </c>
      <c r="AG177" t="s">
        <v>454</v>
      </c>
      <c r="AH177">
        <v>100</v>
      </c>
      <c r="AJ177" t="s">
        <v>34</v>
      </c>
      <c r="AK177">
        <v>43222</v>
      </c>
      <c r="AL177" t="s">
        <v>1986</v>
      </c>
      <c r="AM177" t="s">
        <v>1841</v>
      </c>
    </row>
    <row r="178" spans="1:39" hidden="1">
      <c r="A178">
        <v>282</v>
      </c>
      <c r="B178" t="s">
        <v>56</v>
      </c>
      <c r="C178" t="s">
        <v>25</v>
      </c>
      <c r="E178" t="s">
        <v>26</v>
      </c>
      <c r="G178" t="s">
        <v>27</v>
      </c>
      <c r="H178">
        <v>2016</v>
      </c>
      <c r="J178">
        <v>119</v>
      </c>
      <c r="K178" t="s">
        <v>652</v>
      </c>
      <c r="L178">
        <v>2</v>
      </c>
      <c r="P178" t="s">
        <v>28</v>
      </c>
      <c r="Q178" t="s">
        <v>58</v>
      </c>
      <c r="R178" t="s">
        <v>30</v>
      </c>
      <c r="S178" t="s">
        <v>342</v>
      </c>
      <c r="T178" t="s">
        <v>653</v>
      </c>
      <c r="U178" t="s">
        <v>606</v>
      </c>
      <c r="V178" t="s">
        <v>409</v>
      </c>
      <c r="W178" t="s">
        <v>63</v>
      </c>
      <c r="X178" t="s">
        <v>72</v>
      </c>
      <c r="Y178">
        <v>80</v>
      </c>
      <c r="Z178" t="s">
        <v>596</v>
      </c>
      <c r="AA178" t="s">
        <v>66</v>
      </c>
      <c r="AB178" t="s">
        <v>411</v>
      </c>
      <c r="AC178" t="s">
        <v>33</v>
      </c>
      <c r="AD178" t="s">
        <v>44</v>
      </c>
      <c r="AE178" t="s">
        <v>1985</v>
      </c>
      <c r="AG178" t="s">
        <v>454</v>
      </c>
      <c r="AH178">
        <v>100</v>
      </c>
      <c r="AJ178" t="s">
        <v>34</v>
      </c>
      <c r="AK178">
        <v>43222</v>
      </c>
      <c r="AL178" t="s">
        <v>1986</v>
      </c>
      <c r="AM178" t="s">
        <v>1853</v>
      </c>
    </row>
    <row r="179" spans="1:39" hidden="1">
      <c r="A179">
        <v>283</v>
      </c>
      <c r="B179" t="s">
        <v>56</v>
      </c>
      <c r="C179" t="s">
        <v>25</v>
      </c>
      <c r="E179" t="s">
        <v>26</v>
      </c>
      <c r="G179" t="s">
        <v>27</v>
      </c>
      <c r="H179">
        <v>2016</v>
      </c>
      <c r="J179">
        <v>119</v>
      </c>
      <c r="K179" t="s">
        <v>652</v>
      </c>
      <c r="L179">
        <v>3</v>
      </c>
      <c r="P179" t="s">
        <v>28</v>
      </c>
      <c r="Q179" t="s">
        <v>58</v>
      </c>
      <c r="R179" t="s">
        <v>30</v>
      </c>
      <c r="S179" t="s">
        <v>342</v>
      </c>
      <c r="T179" t="s">
        <v>653</v>
      </c>
      <c r="U179" t="s">
        <v>654</v>
      </c>
      <c r="V179" t="s">
        <v>655</v>
      </c>
      <c r="W179" t="s">
        <v>559</v>
      </c>
      <c r="X179" t="s">
        <v>560</v>
      </c>
      <c r="Y179">
        <v>100</v>
      </c>
      <c r="Z179" t="s">
        <v>499</v>
      </c>
      <c r="AA179" t="s">
        <v>279</v>
      </c>
      <c r="AB179" t="s">
        <v>411</v>
      </c>
      <c r="AC179" t="s">
        <v>33</v>
      </c>
      <c r="AD179" t="s">
        <v>44</v>
      </c>
      <c r="AE179" t="s">
        <v>1985</v>
      </c>
      <c r="AF179" t="s">
        <v>125</v>
      </c>
      <c r="AG179" t="s">
        <v>454</v>
      </c>
      <c r="AH179">
        <v>100</v>
      </c>
      <c r="AI179">
        <v>0</v>
      </c>
      <c r="AJ179" t="s">
        <v>34</v>
      </c>
      <c r="AK179">
        <v>43222</v>
      </c>
      <c r="AL179" t="s">
        <v>1986</v>
      </c>
      <c r="AM179" t="s">
        <v>1853</v>
      </c>
    </row>
    <row r="180" spans="1:39" hidden="1">
      <c r="A180">
        <v>288</v>
      </c>
      <c r="B180" t="s">
        <v>74</v>
      </c>
      <c r="C180" t="s">
        <v>25</v>
      </c>
      <c r="E180" t="s">
        <v>26</v>
      </c>
      <c r="G180" t="s">
        <v>27</v>
      </c>
      <c r="H180">
        <v>2017</v>
      </c>
      <c r="J180">
        <v>91</v>
      </c>
      <c r="K180" t="s">
        <v>656</v>
      </c>
      <c r="L180">
        <v>1</v>
      </c>
      <c r="P180" t="s">
        <v>28</v>
      </c>
      <c r="Q180" t="s">
        <v>58</v>
      </c>
      <c r="R180" t="s">
        <v>30</v>
      </c>
      <c r="S180" t="s">
        <v>342</v>
      </c>
      <c r="T180" t="s">
        <v>657</v>
      </c>
      <c r="U180" t="s">
        <v>658</v>
      </c>
      <c r="V180" t="s">
        <v>451</v>
      </c>
      <c r="W180" t="s">
        <v>453</v>
      </c>
      <c r="X180" t="s">
        <v>453</v>
      </c>
      <c r="Y180">
        <v>1</v>
      </c>
      <c r="Z180" t="s">
        <v>155</v>
      </c>
      <c r="AA180" t="s">
        <v>81</v>
      </c>
      <c r="AB180" t="s">
        <v>364</v>
      </c>
      <c r="AC180" t="s">
        <v>33</v>
      </c>
      <c r="AD180" t="s">
        <v>44</v>
      </c>
      <c r="AE180" t="s">
        <v>1985</v>
      </c>
      <c r="AF180" t="s">
        <v>155</v>
      </c>
      <c r="AG180" t="s">
        <v>454</v>
      </c>
      <c r="AH180">
        <v>100</v>
      </c>
      <c r="AJ180" t="s">
        <v>34</v>
      </c>
      <c r="AK180">
        <v>43222</v>
      </c>
      <c r="AL180" t="s">
        <v>1986</v>
      </c>
      <c r="AM180" t="s">
        <v>1863</v>
      </c>
    </row>
    <row r="181" spans="1:39" hidden="1">
      <c r="A181">
        <v>289</v>
      </c>
      <c r="B181" t="s">
        <v>74</v>
      </c>
      <c r="C181" t="s">
        <v>25</v>
      </c>
      <c r="E181" t="s">
        <v>26</v>
      </c>
      <c r="G181" t="s">
        <v>27</v>
      </c>
      <c r="H181">
        <v>2017</v>
      </c>
      <c r="J181">
        <v>91</v>
      </c>
      <c r="K181" t="s">
        <v>656</v>
      </c>
      <c r="L181">
        <v>2</v>
      </c>
      <c r="P181" t="s">
        <v>28</v>
      </c>
      <c r="Q181" t="s">
        <v>58</v>
      </c>
      <c r="R181" t="s">
        <v>30</v>
      </c>
      <c r="S181" t="s">
        <v>342</v>
      </c>
      <c r="T181" t="s">
        <v>657</v>
      </c>
      <c r="U181" t="s">
        <v>658</v>
      </c>
      <c r="V181" t="s">
        <v>659</v>
      </c>
      <c r="W181" t="s">
        <v>456</v>
      </c>
      <c r="X181" t="s">
        <v>635</v>
      </c>
      <c r="Y181">
        <v>100</v>
      </c>
      <c r="Z181" t="s">
        <v>155</v>
      </c>
      <c r="AA181" t="s">
        <v>81</v>
      </c>
      <c r="AB181" t="s">
        <v>364</v>
      </c>
      <c r="AC181" t="s">
        <v>33</v>
      </c>
      <c r="AD181" t="s">
        <v>44</v>
      </c>
      <c r="AE181" t="s">
        <v>1985</v>
      </c>
      <c r="AF181" t="s">
        <v>155</v>
      </c>
      <c r="AG181" t="s">
        <v>454</v>
      </c>
      <c r="AH181">
        <v>100</v>
      </c>
      <c r="AJ181" t="s">
        <v>34</v>
      </c>
      <c r="AK181">
        <v>43222</v>
      </c>
      <c r="AL181" t="s">
        <v>1986</v>
      </c>
      <c r="AM181" t="s">
        <v>1932</v>
      </c>
    </row>
    <row r="182" spans="1:39" hidden="1">
      <c r="A182">
        <v>291</v>
      </c>
      <c r="B182" t="s">
        <v>56</v>
      </c>
      <c r="C182" t="s">
        <v>25</v>
      </c>
      <c r="E182" t="s">
        <v>26</v>
      </c>
      <c r="G182" t="s">
        <v>27</v>
      </c>
      <c r="H182">
        <v>2016</v>
      </c>
      <c r="J182">
        <v>119</v>
      </c>
      <c r="K182" t="s">
        <v>660</v>
      </c>
      <c r="L182">
        <v>2</v>
      </c>
      <c r="P182" t="s">
        <v>28</v>
      </c>
      <c r="Q182" t="s">
        <v>58</v>
      </c>
      <c r="R182" t="s">
        <v>30</v>
      </c>
      <c r="S182" t="s">
        <v>342</v>
      </c>
      <c r="T182" t="s">
        <v>661</v>
      </c>
      <c r="U182" t="s">
        <v>446</v>
      </c>
      <c r="V182" t="s">
        <v>70</v>
      </c>
      <c r="W182" t="s">
        <v>71</v>
      </c>
      <c r="X182" t="s">
        <v>72</v>
      </c>
      <c r="Y182">
        <v>0.8</v>
      </c>
      <c r="Z182" t="s">
        <v>65</v>
      </c>
      <c r="AA182" t="s">
        <v>66</v>
      </c>
      <c r="AB182" t="s">
        <v>73</v>
      </c>
      <c r="AC182" t="s">
        <v>33</v>
      </c>
      <c r="AD182" t="s">
        <v>44</v>
      </c>
      <c r="AE182" t="s">
        <v>1991</v>
      </c>
      <c r="AF182" t="s">
        <v>80</v>
      </c>
      <c r="AG182" t="s">
        <v>400</v>
      </c>
      <c r="AM182" t="s">
        <v>1924</v>
      </c>
    </row>
    <row r="183" spans="1:39" hidden="1">
      <c r="A183">
        <v>292</v>
      </c>
      <c r="B183" t="s">
        <v>56</v>
      </c>
      <c r="C183" t="s">
        <v>25</v>
      </c>
      <c r="E183" t="s">
        <v>26</v>
      </c>
      <c r="G183" t="s">
        <v>27</v>
      </c>
      <c r="H183">
        <v>2016</v>
      </c>
      <c r="J183">
        <v>119</v>
      </c>
      <c r="K183" t="s">
        <v>660</v>
      </c>
      <c r="L183">
        <v>3</v>
      </c>
      <c r="P183" t="s">
        <v>28</v>
      </c>
      <c r="Q183" t="s">
        <v>58</v>
      </c>
      <c r="R183" t="s">
        <v>30</v>
      </c>
      <c r="S183" t="s">
        <v>342</v>
      </c>
      <c r="T183" t="s">
        <v>661</v>
      </c>
      <c r="U183" t="s">
        <v>663</v>
      </c>
      <c r="V183" t="s">
        <v>664</v>
      </c>
      <c r="W183" t="s">
        <v>665</v>
      </c>
      <c r="X183" t="s">
        <v>666</v>
      </c>
      <c r="Y183">
        <v>1</v>
      </c>
      <c r="Z183" t="s">
        <v>667</v>
      </c>
      <c r="AA183" t="s">
        <v>282</v>
      </c>
      <c r="AB183" t="s">
        <v>283</v>
      </c>
      <c r="AC183" t="s">
        <v>33</v>
      </c>
      <c r="AD183" t="s">
        <v>44</v>
      </c>
      <c r="AE183" t="s">
        <v>1914</v>
      </c>
      <c r="AF183" t="s">
        <v>667</v>
      </c>
      <c r="AM183" t="s">
        <v>1924</v>
      </c>
    </row>
    <row r="184" spans="1:39" hidden="1">
      <c r="A184">
        <v>293</v>
      </c>
      <c r="B184" t="s">
        <v>56</v>
      </c>
      <c r="C184" t="s">
        <v>25</v>
      </c>
      <c r="E184" t="s">
        <v>26</v>
      </c>
      <c r="G184" t="s">
        <v>27</v>
      </c>
      <c r="H184">
        <v>2016</v>
      </c>
      <c r="J184">
        <v>119</v>
      </c>
      <c r="K184" t="s">
        <v>660</v>
      </c>
      <c r="L184">
        <v>4</v>
      </c>
      <c r="P184" t="s">
        <v>28</v>
      </c>
      <c r="Q184" t="s">
        <v>58</v>
      </c>
      <c r="R184" t="s">
        <v>30</v>
      </c>
      <c r="S184" t="s">
        <v>342</v>
      </c>
      <c r="T184" t="s">
        <v>661</v>
      </c>
      <c r="U184" t="s">
        <v>663</v>
      </c>
      <c r="V184" t="s">
        <v>668</v>
      </c>
      <c r="W184" t="s">
        <v>669</v>
      </c>
      <c r="X184" t="s">
        <v>670</v>
      </c>
      <c r="Y184">
        <v>1</v>
      </c>
      <c r="Z184" t="s">
        <v>671</v>
      </c>
      <c r="AA184" t="s">
        <v>282</v>
      </c>
      <c r="AB184" t="s">
        <v>283</v>
      </c>
      <c r="AC184" t="s">
        <v>33</v>
      </c>
      <c r="AD184" t="s">
        <v>44</v>
      </c>
      <c r="AE184" t="s">
        <v>1914</v>
      </c>
      <c r="AF184" t="s">
        <v>667</v>
      </c>
      <c r="AM184" t="s">
        <v>1924</v>
      </c>
    </row>
    <row r="185" spans="1:39" hidden="1">
      <c r="A185">
        <v>295</v>
      </c>
      <c r="B185" t="s">
        <v>56</v>
      </c>
      <c r="C185" t="s">
        <v>25</v>
      </c>
      <c r="E185" t="s">
        <v>26</v>
      </c>
      <c r="G185" t="s">
        <v>27</v>
      </c>
      <c r="H185">
        <v>2016</v>
      </c>
      <c r="J185">
        <v>119</v>
      </c>
      <c r="K185" t="s">
        <v>672</v>
      </c>
      <c r="L185">
        <v>2</v>
      </c>
      <c r="P185" t="s">
        <v>28</v>
      </c>
      <c r="Q185" t="s">
        <v>58</v>
      </c>
      <c r="R185" t="s">
        <v>30</v>
      </c>
      <c r="S185" t="s">
        <v>342</v>
      </c>
      <c r="T185" t="s">
        <v>673</v>
      </c>
      <c r="U185" t="s">
        <v>674</v>
      </c>
      <c r="V185" t="s">
        <v>668</v>
      </c>
      <c r="W185" t="s">
        <v>569</v>
      </c>
      <c r="X185" t="s">
        <v>676</v>
      </c>
      <c r="Y185">
        <v>100</v>
      </c>
      <c r="Z185" t="s">
        <v>662</v>
      </c>
      <c r="AA185" t="s">
        <v>282</v>
      </c>
      <c r="AB185" t="s">
        <v>411</v>
      </c>
      <c r="AC185" t="s">
        <v>33</v>
      </c>
      <c r="AD185" t="s">
        <v>44</v>
      </c>
      <c r="AE185" t="s">
        <v>1914</v>
      </c>
      <c r="AM185" t="s">
        <v>1924</v>
      </c>
    </row>
    <row r="186" spans="1:39" hidden="1">
      <c r="A186">
        <v>296</v>
      </c>
      <c r="B186" t="s">
        <v>56</v>
      </c>
      <c r="C186" t="s">
        <v>25</v>
      </c>
      <c r="E186" t="s">
        <v>26</v>
      </c>
      <c r="G186" t="s">
        <v>27</v>
      </c>
      <c r="H186">
        <v>2016</v>
      </c>
      <c r="J186">
        <v>119</v>
      </c>
      <c r="K186" t="s">
        <v>672</v>
      </c>
      <c r="L186">
        <v>3</v>
      </c>
      <c r="P186" t="s">
        <v>28</v>
      </c>
      <c r="Q186" t="s">
        <v>58</v>
      </c>
      <c r="R186" t="s">
        <v>30</v>
      </c>
      <c r="S186" t="s">
        <v>342</v>
      </c>
      <c r="T186" t="s">
        <v>673</v>
      </c>
      <c r="U186" t="s">
        <v>347</v>
      </c>
      <c r="V186" t="s">
        <v>62</v>
      </c>
      <c r="W186" t="s">
        <v>63</v>
      </c>
      <c r="X186" t="s">
        <v>64</v>
      </c>
      <c r="Y186">
        <v>1</v>
      </c>
      <c r="Z186" t="s">
        <v>65</v>
      </c>
      <c r="AA186" t="s">
        <v>66</v>
      </c>
      <c r="AB186" t="s">
        <v>67</v>
      </c>
      <c r="AC186" t="s">
        <v>33</v>
      </c>
      <c r="AD186" t="s">
        <v>44</v>
      </c>
      <c r="AE186" t="s">
        <v>1991</v>
      </c>
      <c r="AF186" t="s">
        <v>80</v>
      </c>
      <c r="AG186" t="s">
        <v>400</v>
      </c>
      <c r="AM186" t="s">
        <v>1924</v>
      </c>
    </row>
    <row r="187" spans="1:39" hidden="1">
      <c r="A187">
        <v>297</v>
      </c>
      <c r="B187" t="s">
        <v>56</v>
      </c>
      <c r="C187" t="s">
        <v>25</v>
      </c>
      <c r="E187" t="s">
        <v>26</v>
      </c>
      <c r="G187" t="s">
        <v>27</v>
      </c>
      <c r="H187">
        <v>2016</v>
      </c>
      <c r="J187">
        <v>119</v>
      </c>
      <c r="K187" t="s">
        <v>672</v>
      </c>
      <c r="L187">
        <v>4</v>
      </c>
      <c r="P187" t="s">
        <v>28</v>
      </c>
      <c r="Q187" t="s">
        <v>58</v>
      </c>
      <c r="R187" t="s">
        <v>30</v>
      </c>
      <c r="S187" t="s">
        <v>342</v>
      </c>
      <c r="T187" t="s">
        <v>673</v>
      </c>
      <c r="U187" t="s">
        <v>446</v>
      </c>
      <c r="V187" t="s">
        <v>70</v>
      </c>
      <c r="W187" t="s">
        <v>71</v>
      </c>
      <c r="X187" t="s">
        <v>72</v>
      </c>
      <c r="Y187">
        <v>0.8</v>
      </c>
      <c r="Z187" t="s">
        <v>65</v>
      </c>
      <c r="AA187" t="s">
        <v>66</v>
      </c>
      <c r="AB187" t="s">
        <v>73</v>
      </c>
      <c r="AC187" t="s">
        <v>33</v>
      </c>
      <c r="AD187" t="s">
        <v>44</v>
      </c>
      <c r="AE187" t="s">
        <v>1991</v>
      </c>
      <c r="AF187" t="s">
        <v>80</v>
      </c>
      <c r="AG187" t="s">
        <v>400</v>
      </c>
      <c r="AM187" t="s">
        <v>1924</v>
      </c>
    </row>
    <row r="188" spans="1:39" hidden="1">
      <c r="A188">
        <v>298</v>
      </c>
      <c r="B188" t="s">
        <v>56</v>
      </c>
      <c r="C188" t="s">
        <v>25</v>
      </c>
      <c r="E188" t="s">
        <v>26</v>
      </c>
      <c r="G188" t="s">
        <v>27</v>
      </c>
      <c r="H188">
        <v>2016</v>
      </c>
      <c r="J188">
        <v>119</v>
      </c>
      <c r="K188" t="s">
        <v>677</v>
      </c>
      <c r="L188">
        <v>1</v>
      </c>
      <c r="P188" t="s">
        <v>28</v>
      </c>
      <c r="Q188" t="s">
        <v>58</v>
      </c>
      <c r="R188" t="s">
        <v>30</v>
      </c>
      <c r="S188" t="s">
        <v>342</v>
      </c>
      <c r="T188" t="s">
        <v>678</v>
      </c>
      <c r="U188" t="s">
        <v>403</v>
      </c>
      <c r="V188" t="s">
        <v>679</v>
      </c>
      <c r="W188" t="s">
        <v>71</v>
      </c>
      <c r="X188" t="s">
        <v>72</v>
      </c>
      <c r="Y188">
        <v>100</v>
      </c>
      <c r="Z188" t="s">
        <v>596</v>
      </c>
      <c r="AA188" t="s">
        <v>66</v>
      </c>
      <c r="AB188" t="s">
        <v>411</v>
      </c>
      <c r="AC188" t="s">
        <v>33</v>
      </c>
      <c r="AD188" t="s">
        <v>44</v>
      </c>
      <c r="AE188" t="s">
        <v>1753</v>
      </c>
      <c r="AF188" t="s">
        <v>1754</v>
      </c>
      <c r="AG188" t="s">
        <v>400</v>
      </c>
      <c r="AH188">
        <v>100</v>
      </c>
      <c r="AI188">
        <v>100</v>
      </c>
      <c r="AJ188" t="s">
        <v>34</v>
      </c>
      <c r="AK188">
        <v>43069</v>
      </c>
      <c r="AL188" t="s">
        <v>1755</v>
      </c>
      <c r="AM188" t="s">
        <v>1885</v>
      </c>
    </row>
    <row r="189" spans="1:39" hidden="1">
      <c r="A189">
        <v>299</v>
      </c>
      <c r="B189" t="s">
        <v>56</v>
      </c>
      <c r="C189" t="s">
        <v>25</v>
      </c>
      <c r="E189" t="s">
        <v>26</v>
      </c>
      <c r="G189" t="s">
        <v>27</v>
      </c>
      <c r="H189">
        <v>2016</v>
      </c>
      <c r="J189">
        <v>119</v>
      </c>
      <c r="K189" t="s">
        <v>677</v>
      </c>
      <c r="L189">
        <v>2</v>
      </c>
      <c r="P189" t="s">
        <v>28</v>
      </c>
      <c r="Q189" t="s">
        <v>58</v>
      </c>
      <c r="R189" t="s">
        <v>30</v>
      </c>
      <c r="S189" t="s">
        <v>342</v>
      </c>
      <c r="T189" t="s">
        <v>678</v>
      </c>
      <c r="U189" t="s">
        <v>446</v>
      </c>
      <c r="V189" t="s">
        <v>70</v>
      </c>
      <c r="W189" t="s">
        <v>71</v>
      </c>
      <c r="X189" t="s">
        <v>72</v>
      </c>
      <c r="Y189">
        <v>0.8</v>
      </c>
      <c r="Z189" t="s">
        <v>65</v>
      </c>
      <c r="AA189" t="s">
        <v>66</v>
      </c>
      <c r="AB189" t="s">
        <v>73</v>
      </c>
      <c r="AC189" t="s">
        <v>33</v>
      </c>
      <c r="AD189" t="s">
        <v>44</v>
      </c>
      <c r="AE189" t="s">
        <v>1991</v>
      </c>
      <c r="AF189" t="s">
        <v>80</v>
      </c>
      <c r="AG189" t="s">
        <v>400</v>
      </c>
      <c r="AM189" t="s">
        <v>1924</v>
      </c>
    </row>
    <row r="190" spans="1:39" hidden="1">
      <c r="A190">
        <v>300</v>
      </c>
      <c r="B190" t="s">
        <v>56</v>
      </c>
      <c r="C190" t="s">
        <v>25</v>
      </c>
      <c r="E190" t="s">
        <v>26</v>
      </c>
      <c r="G190" t="s">
        <v>27</v>
      </c>
      <c r="H190">
        <v>2016</v>
      </c>
      <c r="J190">
        <v>119</v>
      </c>
      <c r="K190" t="s">
        <v>680</v>
      </c>
      <c r="L190">
        <v>1</v>
      </c>
      <c r="P190" t="s">
        <v>28</v>
      </c>
      <c r="Q190" t="s">
        <v>58</v>
      </c>
      <c r="R190" t="s">
        <v>30</v>
      </c>
      <c r="S190" t="s">
        <v>342</v>
      </c>
      <c r="T190" t="s">
        <v>681</v>
      </c>
      <c r="U190" t="s">
        <v>590</v>
      </c>
      <c r="V190" t="s">
        <v>679</v>
      </c>
      <c r="W190" t="s">
        <v>71</v>
      </c>
      <c r="X190" t="s">
        <v>72</v>
      </c>
      <c r="Y190">
        <v>100</v>
      </c>
      <c r="Z190" t="s">
        <v>596</v>
      </c>
      <c r="AA190" t="s">
        <v>66</v>
      </c>
      <c r="AB190" t="s">
        <v>411</v>
      </c>
      <c r="AC190" t="s">
        <v>33</v>
      </c>
      <c r="AD190" t="s">
        <v>44</v>
      </c>
      <c r="AE190" t="s">
        <v>1753</v>
      </c>
      <c r="AF190" t="s">
        <v>1754</v>
      </c>
      <c r="AG190" t="s">
        <v>400</v>
      </c>
      <c r="AH190">
        <v>100</v>
      </c>
      <c r="AI190">
        <v>100</v>
      </c>
      <c r="AJ190" t="s">
        <v>34</v>
      </c>
      <c r="AK190">
        <v>43069</v>
      </c>
      <c r="AL190" t="s">
        <v>1755</v>
      </c>
      <c r="AM190" t="s">
        <v>1885</v>
      </c>
    </row>
    <row r="191" spans="1:39" hidden="1">
      <c r="A191">
        <v>301</v>
      </c>
      <c r="B191" t="s">
        <v>56</v>
      </c>
      <c r="C191" t="s">
        <v>25</v>
      </c>
      <c r="E191" t="s">
        <v>26</v>
      </c>
      <c r="G191" t="s">
        <v>27</v>
      </c>
      <c r="H191">
        <v>2016</v>
      </c>
      <c r="J191">
        <v>119</v>
      </c>
      <c r="K191" t="s">
        <v>680</v>
      </c>
      <c r="L191">
        <v>2</v>
      </c>
      <c r="P191" t="s">
        <v>28</v>
      </c>
      <c r="Q191" t="s">
        <v>58</v>
      </c>
      <c r="R191" t="s">
        <v>30</v>
      </c>
      <c r="S191" t="s">
        <v>342</v>
      </c>
      <c r="T191" t="s">
        <v>681</v>
      </c>
      <c r="U191" t="s">
        <v>446</v>
      </c>
      <c r="V191" t="s">
        <v>70</v>
      </c>
      <c r="W191" t="s">
        <v>71</v>
      </c>
      <c r="X191" t="s">
        <v>72</v>
      </c>
      <c r="Y191">
        <v>0.8</v>
      </c>
      <c r="Z191" t="s">
        <v>65</v>
      </c>
      <c r="AA191" t="s">
        <v>66</v>
      </c>
      <c r="AB191" t="s">
        <v>73</v>
      </c>
      <c r="AC191" t="s">
        <v>33</v>
      </c>
      <c r="AD191" t="s">
        <v>44</v>
      </c>
      <c r="AE191" t="s">
        <v>1991</v>
      </c>
      <c r="AF191" t="s">
        <v>80</v>
      </c>
      <c r="AG191" t="s">
        <v>400</v>
      </c>
      <c r="AM191" t="s">
        <v>1924</v>
      </c>
    </row>
    <row r="192" spans="1:39" hidden="1">
      <c r="A192">
        <v>302</v>
      </c>
      <c r="B192" t="s">
        <v>56</v>
      </c>
      <c r="C192" t="s">
        <v>25</v>
      </c>
      <c r="E192" t="s">
        <v>26</v>
      </c>
      <c r="G192" t="s">
        <v>27</v>
      </c>
      <c r="H192">
        <v>2016</v>
      </c>
      <c r="J192">
        <v>119</v>
      </c>
      <c r="K192" t="s">
        <v>682</v>
      </c>
      <c r="L192">
        <v>1</v>
      </c>
      <c r="P192" t="s">
        <v>28</v>
      </c>
      <c r="Q192" t="s">
        <v>58</v>
      </c>
      <c r="R192" t="s">
        <v>30</v>
      </c>
      <c r="S192" t="s">
        <v>342</v>
      </c>
      <c r="T192" t="s">
        <v>683</v>
      </c>
      <c r="U192" t="s">
        <v>684</v>
      </c>
      <c r="V192" t="s">
        <v>685</v>
      </c>
      <c r="W192" t="s">
        <v>569</v>
      </c>
      <c r="X192" t="s">
        <v>686</v>
      </c>
      <c r="Y192">
        <v>100</v>
      </c>
      <c r="Z192" t="s">
        <v>662</v>
      </c>
      <c r="AA192" t="s">
        <v>282</v>
      </c>
      <c r="AB192" t="s">
        <v>411</v>
      </c>
      <c r="AC192" t="s">
        <v>33</v>
      </c>
      <c r="AD192" t="s">
        <v>44</v>
      </c>
      <c r="AE192" t="s">
        <v>1767</v>
      </c>
      <c r="AF192" t="s">
        <v>1767</v>
      </c>
      <c r="AG192" t="s">
        <v>662</v>
      </c>
      <c r="AH192">
        <v>100</v>
      </c>
      <c r="AI192">
        <v>0</v>
      </c>
      <c r="AJ192" t="s">
        <v>34</v>
      </c>
      <c r="AK192">
        <v>43100</v>
      </c>
      <c r="AL192" t="s">
        <v>1997</v>
      </c>
      <c r="AM192" t="s">
        <v>1789</v>
      </c>
    </row>
    <row r="193" spans="1:39" hidden="1">
      <c r="A193">
        <v>303</v>
      </c>
      <c r="B193" t="s">
        <v>56</v>
      </c>
      <c r="C193" t="s">
        <v>25</v>
      </c>
      <c r="E193" t="s">
        <v>26</v>
      </c>
      <c r="G193" t="s">
        <v>27</v>
      </c>
      <c r="H193">
        <v>2016</v>
      </c>
      <c r="J193">
        <v>119</v>
      </c>
      <c r="K193" t="s">
        <v>687</v>
      </c>
      <c r="L193">
        <v>1</v>
      </c>
      <c r="P193" t="s">
        <v>28</v>
      </c>
      <c r="Q193" t="s">
        <v>58</v>
      </c>
      <c r="R193" t="s">
        <v>30</v>
      </c>
      <c r="S193" t="s">
        <v>342</v>
      </c>
      <c r="T193" t="s">
        <v>688</v>
      </c>
      <c r="U193" t="s">
        <v>689</v>
      </c>
      <c r="V193" t="s">
        <v>690</v>
      </c>
      <c r="W193" t="s">
        <v>691</v>
      </c>
      <c r="X193" t="s">
        <v>692</v>
      </c>
      <c r="Y193">
        <v>100</v>
      </c>
      <c r="Z193" t="s">
        <v>693</v>
      </c>
      <c r="AA193" t="s">
        <v>282</v>
      </c>
      <c r="AB193" t="s">
        <v>675</v>
      </c>
      <c r="AC193" t="s">
        <v>33</v>
      </c>
      <c r="AD193" t="s">
        <v>44</v>
      </c>
      <c r="AE193" t="s">
        <v>1767</v>
      </c>
      <c r="AF193" t="s">
        <v>1767</v>
      </c>
      <c r="AG193" t="s">
        <v>662</v>
      </c>
      <c r="AH193">
        <v>100</v>
      </c>
      <c r="AI193">
        <v>1</v>
      </c>
      <c r="AJ193" t="s">
        <v>34</v>
      </c>
      <c r="AK193">
        <v>43069</v>
      </c>
      <c r="AL193" t="s">
        <v>1755</v>
      </c>
      <c r="AM193" t="s">
        <v>1790</v>
      </c>
    </row>
    <row r="194" spans="1:39" hidden="1">
      <c r="A194">
        <v>305</v>
      </c>
      <c r="B194" t="s">
        <v>56</v>
      </c>
      <c r="C194" t="s">
        <v>25</v>
      </c>
      <c r="E194" t="s">
        <v>26</v>
      </c>
      <c r="G194" t="s">
        <v>27</v>
      </c>
      <c r="H194">
        <v>2016</v>
      </c>
      <c r="J194">
        <v>119</v>
      </c>
      <c r="K194" t="s">
        <v>694</v>
      </c>
      <c r="L194">
        <v>2</v>
      </c>
      <c r="P194" t="s">
        <v>28</v>
      </c>
      <c r="Q194" t="s">
        <v>58</v>
      </c>
      <c r="R194" t="s">
        <v>30</v>
      </c>
      <c r="S194" t="s">
        <v>342</v>
      </c>
      <c r="T194" t="s">
        <v>695</v>
      </c>
      <c r="U194" t="s">
        <v>446</v>
      </c>
      <c r="V194" t="s">
        <v>70</v>
      </c>
      <c r="W194" t="s">
        <v>71</v>
      </c>
      <c r="X194" t="s">
        <v>72</v>
      </c>
      <c r="Y194">
        <v>0.8</v>
      </c>
      <c r="Z194" t="s">
        <v>65</v>
      </c>
      <c r="AA194" t="s">
        <v>66</v>
      </c>
      <c r="AB194" t="s">
        <v>73</v>
      </c>
      <c r="AC194" t="s">
        <v>33</v>
      </c>
      <c r="AD194" t="s">
        <v>44</v>
      </c>
      <c r="AE194" t="s">
        <v>309</v>
      </c>
      <c r="AF194" t="s">
        <v>1754</v>
      </c>
      <c r="AG194" t="s">
        <v>400</v>
      </c>
      <c r="AH194">
        <v>100</v>
      </c>
      <c r="AI194">
        <v>100</v>
      </c>
      <c r="AJ194" t="s">
        <v>34</v>
      </c>
      <c r="AK194">
        <v>43069</v>
      </c>
      <c r="AL194" t="s">
        <v>1755</v>
      </c>
      <c r="AM194" t="s">
        <v>1757</v>
      </c>
    </row>
    <row r="195" spans="1:39" hidden="1">
      <c r="A195">
        <v>306</v>
      </c>
      <c r="B195" t="s">
        <v>74</v>
      </c>
      <c r="C195" t="s">
        <v>25</v>
      </c>
      <c r="E195" t="s">
        <v>26</v>
      </c>
      <c r="G195" t="s">
        <v>27</v>
      </c>
      <c r="H195">
        <v>2017</v>
      </c>
      <c r="J195">
        <v>91</v>
      </c>
      <c r="K195" t="s">
        <v>696</v>
      </c>
      <c r="L195">
        <v>1</v>
      </c>
      <c r="P195" t="s">
        <v>28</v>
      </c>
      <c r="Q195" t="s">
        <v>58</v>
      </c>
      <c r="R195" t="s">
        <v>30</v>
      </c>
      <c r="S195" t="s">
        <v>342</v>
      </c>
      <c r="T195" t="s">
        <v>697</v>
      </c>
      <c r="U195" t="s">
        <v>698</v>
      </c>
      <c r="V195" t="s">
        <v>451</v>
      </c>
      <c r="W195" t="s">
        <v>453</v>
      </c>
      <c r="X195" t="s">
        <v>453</v>
      </c>
      <c r="Y195">
        <v>1</v>
      </c>
      <c r="Z195" t="s">
        <v>454</v>
      </c>
      <c r="AA195" t="s">
        <v>81</v>
      </c>
      <c r="AB195" t="s">
        <v>364</v>
      </c>
      <c r="AC195" t="s">
        <v>33</v>
      </c>
      <c r="AD195" t="s">
        <v>44</v>
      </c>
      <c r="AE195" t="s">
        <v>1985</v>
      </c>
      <c r="AF195" t="s">
        <v>155</v>
      </c>
      <c r="AG195" t="s">
        <v>454</v>
      </c>
      <c r="AH195">
        <v>100</v>
      </c>
      <c r="AJ195" t="s">
        <v>34</v>
      </c>
      <c r="AK195">
        <v>43222</v>
      </c>
      <c r="AL195" t="s">
        <v>1986</v>
      </c>
      <c r="AM195" t="s">
        <v>1863</v>
      </c>
    </row>
    <row r="196" spans="1:39" hidden="1">
      <c r="A196">
        <v>307</v>
      </c>
      <c r="B196" t="s">
        <v>74</v>
      </c>
      <c r="C196" t="s">
        <v>25</v>
      </c>
      <c r="E196" t="s">
        <v>26</v>
      </c>
      <c r="G196" t="s">
        <v>27</v>
      </c>
      <c r="H196">
        <v>2017</v>
      </c>
      <c r="J196">
        <v>91</v>
      </c>
      <c r="K196" t="s">
        <v>696</v>
      </c>
      <c r="L196">
        <v>2</v>
      </c>
      <c r="P196" t="s">
        <v>28</v>
      </c>
      <c r="Q196" t="s">
        <v>58</v>
      </c>
      <c r="R196" t="s">
        <v>30</v>
      </c>
      <c r="S196" t="s">
        <v>342</v>
      </c>
      <c r="T196" t="s">
        <v>697</v>
      </c>
      <c r="U196" t="s">
        <v>699</v>
      </c>
      <c r="V196" t="s">
        <v>700</v>
      </c>
      <c r="W196" t="s">
        <v>456</v>
      </c>
      <c r="X196" t="s">
        <v>635</v>
      </c>
      <c r="Y196">
        <v>1</v>
      </c>
      <c r="Z196" t="s">
        <v>454</v>
      </c>
      <c r="AA196" t="s">
        <v>81</v>
      </c>
      <c r="AB196" t="s">
        <v>701</v>
      </c>
      <c r="AC196" t="s">
        <v>33</v>
      </c>
      <c r="AD196" t="s">
        <v>44</v>
      </c>
      <c r="AE196" t="s">
        <v>1985</v>
      </c>
      <c r="AF196" t="s">
        <v>155</v>
      </c>
      <c r="AG196" t="s">
        <v>454</v>
      </c>
      <c r="AH196">
        <v>100</v>
      </c>
      <c r="AJ196" t="s">
        <v>34</v>
      </c>
      <c r="AK196">
        <v>43222</v>
      </c>
      <c r="AL196" t="s">
        <v>1986</v>
      </c>
      <c r="AM196" t="s">
        <v>1932</v>
      </c>
    </row>
    <row r="197" spans="1:39" hidden="1">
      <c r="A197">
        <v>308</v>
      </c>
      <c r="B197" t="s">
        <v>74</v>
      </c>
      <c r="C197" t="s">
        <v>25</v>
      </c>
      <c r="E197" t="s">
        <v>26</v>
      </c>
      <c r="G197" t="s">
        <v>27</v>
      </c>
      <c r="H197">
        <v>2017</v>
      </c>
      <c r="J197">
        <v>91</v>
      </c>
      <c r="K197" t="s">
        <v>696</v>
      </c>
      <c r="L197">
        <v>3</v>
      </c>
      <c r="P197" t="s">
        <v>28</v>
      </c>
      <c r="Q197" t="s">
        <v>58</v>
      </c>
      <c r="R197" t="s">
        <v>30</v>
      </c>
      <c r="S197" t="s">
        <v>342</v>
      </c>
      <c r="T197" t="s">
        <v>697</v>
      </c>
      <c r="U197" t="s">
        <v>702</v>
      </c>
      <c r="V197" t="s">
        <v>703</v>
      </c>
      <c r="W197" t="s">
        <v>386</v>
      </c>
      <c r="X197" t="s">
        <v>387</v>
      </c>
      <c r="Y197">
        <v>4</v>
      </c>
      <c r="Z197" t="s">
        <v>388</v>
      </c>
      <c r="AA197" t="s">
        <v>81</v>
      </c>
      <c r="AB197" t="s">
        <v>389</v>
      </c>
      <c r="AC197" t="s">
        <v>33</v>
      </c>
      <c r="AD197" t="s">
        <v>44</v>
      </c>
      <c r="AE197" t="s">
        <v>1753</v>
      </c>
      <c r="AF197" t="s">
        <v>1777</v>
      </c>
      <c r="AG197" t="s">
        <v>1778</v>
      </c>
      <c r="AH197">
        <v>0</v>
      </c>
      <c r="AK197">
        <v>43100</v>
      </c>
      <c r="AM197" t="s">
        <v>1776</v>
      </c>
    </row>
    <row r="198" spans="1:39" hidden="1">
      <c r="A198">
        <v>309</v>
      </c>
      <c r="B198" t="s">
        <v>74</v>
      </c>
      <c r="C198" t="s">
        <v>25</v>
      </c>
      <c r="E198" t="s">
        <v>26</v>
      </c>
      <c r="G198" t="s">
        <v>27</v>
      </c>
      <c r="H198">
        <v>2017</v>
      </c>
      <c r="J198">
        <v>91</v>
      </c>
      <c r="K198" t="s">
        <v>696</v>
      </c>
      <c r="L198">
        <v>4</v>
      </c>
      <c r="P198" t="s">
        <v>28</v>
      </c>
      <c r="Q198" t="s">
        <v>58</v>
      </c>
      <c r="R198" t="s">
        <v>30</v>
      </c>
      <c r="S198" t="s">
        <v>342</v>
      </c>
      <c r="T198" t="s">
        <v>697</v>
      </c>
      <c r="U198" t="s">
        <v>384</v>
      </c>
      <c r="V198" t="s">
        <v>704</v>
      </c>
      <c r="W198" t="s">
        <v>392</v>
      </c>
      <c r="X198" t="s">
        <v>705</v>
      </c>
      <c r="Y198">
        <v>4</v>
      </c>
      <c r="Z198" t="s">
        <v>388</v>
      </c>
      <c r="AA198" t="s">
        <v>81</v>
      </c>
      <c r="AB198" t="s">
        <v>389</v>
      </c>
      <c r="AC198" t="s">
        <v>33</v>
      </c>
      <c r="AD198" t="s">
        <v>44</v>
      </c>
      <c r="AE198" t="s">
        <v>1753</v>
      </c>
      <c r="AF198" t="s">
        <v>1777</v>
      </c>
      <c r="AG198" t="s">
        <v>1778</v>
      </c>
      <c r="AH198">
        <v>0</v>
      </c>
      <c r="AK198">
        <v>43100</v>
      </c>
      <c r="AM198" t="s">
        <v>1776</v>
      </c>
    </row>
    <row r="199" spans="1:39" hidden="1">
      <c r="A199">
        <v>310</v>
      </c>
      <c r="B199" t="s">
        <v>24</v>
      </c>
      <c r="C199" t="s">
        <v>25</v>
      </c>
      <c r="E199" t="s">
        <v>26</v>
      </c>
      <c r="G199" t="s">
        <v>27</v>
      </c>
      <c r="H199">
        <v>2014</v>
      </c>
      <c r="J199">
        <v>811</v>
      </c>
      <c r="K199" t="s">
        <v>706</v>
      </c>
      <c r="L199">
        <v>1</v>
      </c>
      <c r="P199" t="s">
        <v>28</v>
      </c>
      <c r="Q199" t="s">
        <v>29</v>
      </c>
      <c r="R199" t="s">
        <v>30</v>
      </c>
      <c r="S199" t="s">
        <v>31</v>
      </c>
      <c r="T199" t="s">
        <v>707</v>
      </c>
      <c r="U199" t="s">
        <v>708</v>
      </c>
      <c r="V199" t="s">
        <v>709</v>
      </c>
      <c r="W199" t="s">
        <v>39</v>
      </c>
      <c r="X199" t="s">
        <v>710</v>
      </c>
      <c r="Y199">
        <v>1</v>
      </c>
      <c r="Z199" t="s">
        <v>41</v>
      </c>
      <c r="AA199" t="s">
        <v>42</v>
      </c>
      <c r="AB199" t="s">
        <v>53</v>
      </c>
      <c r="AC199" t="s">
        <v>33</v>
      </c>
      <c r="AD199" t="s">
        <v>44</v>
      </c>
      <c r="AE199" t="s">
        <v>1753</v>
      </c>
      <c r="AF199" t="s">
        <v>80</v>
      </c>
      <c r="AG199" t="s">
        <v>400</v>
      </c>
      <c r="AM199" t="s">
        <v>1730</v>
      </c>
    </row>
    <row r="200" spans="1:39" hidden="1">
      <c r="A200">
        <v>311</v>
      </c>
      <c r="B200" t="s">
        <v>24</v>
      </c>
      <c r="C200" t="s">
        <v>25</v>
      </c>
      <c r="E200" t="s">
        <v>26</v>
      </c>
      <c r="G200" t="s">
        <v>27</v>
      </c>
      <c r="H200">
        <v>2014</v>
      </c>
      <c r="J200">
        <v>811</v>
      </c>
      <c r="K200" t="s">
        <v>706</v>
      </c>
      <c r="L200">
        <v>2</v>
      </c>
      <c r="P200" t="s">
        <v>28</v>
      </c>
      <c r="Q200" t="s">
        <v>29</v>
      </c>
      <c r="R200" t="s">
        <v>30</v>
      </c>
      <c r="S200" t="s">
        <v>31</v>
      </c>
      <c r="T200" t="s">
        <v>707</v>
      </c>
      <c r="U200" t="s">
        <v>708</v>
      </c>
      <c r="V200" t="s">
        <v>711</v>
      </c>
      <c r="W200" t="s">
        <v>712</v>
      </c>
      <c r="X200" t="s">
        <v>713</v>
      </c>
      <c r="Y200">
        <v>1</v>
      </c>
      <c r="Z200" t="s">
        <v>41</v>
      </c>
      <c r="AA200" t="s">
        <v>42</v>
      </c>
      <c r="AB200" t="s">
        <v>131</v>
      </c>
      <c r="AC200" t="s">
        <v>33</v>
      </c>
      <c r="AD200" t="s">
        <v>44</v>
      </c>
      <c r="AE200" t="s">
        <v>1998</v>
      </c>
      <c r="AF200" t="s">
        <v>80</v>
      </c>
      <c r="AG200" t="s">
        <v>400</v>
      </c>
      <c r="AM200" t="s">
        <v>1730</v>
      </c>
    </row>
    <row r="201" spans="1:39" hidden="1">
      <c r="A201">
        <v>312</v>
      </c>
      <c r="B201" t="s">
        <v>24</v>
      </c>
      <c r="C201" t="s">
        <v>25</v>
      </c>
      <c r="E201" t="s">
        <v>26</v>
      </c>
      <c r="G201" t="s">
        <v>27</v>
      </c>
      <c r="H201">
        <v>2014</v>
      </c>
      <c r="J201">
        <v>811</v>
      </c>
      <c r="K201" t="s">
        <v>706</v>
      </c>
      <c r="L201">
        <v>3</v>
      </c>
      <c r="P201" t="s">
        <v>28</v>
      </c>
      <c r="Q201" t="s">
        <v>29</v>
      </c>
      <c r="R201" t="s">
        <v>30</v>
      </c>
      <c r="S201" t="s">
        <v>31</v>
      </c>
      <c r="T201" t="s">
        <v>707</v>
      </c>
      <c r="U201" t="s">
        <v>708</v>
      </c>
      <c r="V201" t="s">
        <v>49</v>
      </c>
      <c r="W201" t="s">
        <v>264</v>
      </c>
      <c r="X201" t="s">
        <v>51</v>
      </c>
      <c r="Y201">
        <v>1</v>
      </c>
      <c r="Z201" t="s">
        <v>265</v>
      </c>
      <c r="AA201" t="s">
        <v>42</v>
      </c>
      <c r="AB201" t="s">
        <v>53</v>
      </c>
      <c r="AC201" t="s">
        <v>33</v>
      </c>
      <c r="AD201" t="s">
        <v>44</v>
      </c>
      <c r="AE201" t="s">
        <v>265</v>
      </c>
      <c r="AM201" t="s">
        <v>1730</v>
      </c>
    </row>
    <row r="202" spans="1:39" hidden="1">
      <c r="A202">
        <v>313</v>
      </c>
      <c r="B202" t="s">
        <v>24</v>
      </c>
      <c r="C202" t="s">
        <v>25</v>
      </c>
      <c r="E202" t="s">
        <v>26</v>
      </c>
      <c r="G202" t="s">
        <v>27</v>
      </c>
      <c r="H202">
        <v>2014</v>
      </c>
      <c r="J202">
        <v>811</v>
      </c>
      <c r="K202" t="s">
        <v>706</v>
      </c>
      <c r="L202">
        <v>4</v>
      </c>
      <c r="P202" t="s">
        <v>28</v>
      </c>
      <c r="Q202" t="s">
        <v>29</v>
      </c>
      <c r="R202" t="s">
        <v>30</v>
      </c>
      <c r="S202" t="s">
        <v>31</v>
      </c>
      <c r="T202" t="s">
        <v>707</v>
      </c>
      <c r="U202" t="s">
        <v>708</v>
      </c>
      <c r="V202" t="s">
        <v>54</v>
      </c>
      <c r="W202" t="s">
        <v>39</v>
      </c>
      <c r="X202" t="s">
        <v>55</v>
      </c>
      <c r="Y202">
        <v>1</v>
      </c>
      <c r="Z202" t="s">
        <v>41</v>
      </c>
      <c r="AA202" t="s">
        <v>42</v>
      </c>
      <c r="AB202" t="s">
        <v>53</v>
      </c>
      <c r="AC202" t="s">
        <v>33</v>
      </c>
      <c r="AD202" t="s">
        <v>44</v>
      </c>
      <c r="AE202" t="s">
        <v>1998</v>
      </c>
      <c r="AF202" t="s">
        <v>80</v>
      </c>
      <c r="AG202" t="s">
        <v>400</v>
      </c>
      <c r="AM202" t="s">
        <v>1730</v>
      </c>
    </row>
    <row r="203" spans="1:39" hidden="1">
      <c r="A203">
        <v>315</v>
      </c>
      <c r="B203" t="s">
        <v>24</v>
      </c>
      <c r="C203" t="s">
        <v>25</v>
      </c>
      <c r="E203" t="s">
        <v>26</v>
      </c>
      <c r="G203" t="s">
        <v>27</v>
      </c>
      <c r="H203">
        <v>2014</v>
      </c>
      <c r="J203">
        <v>816</v>
      </c>
      <c r="K203" t="s">
        <v>714</v>
      </c>
      <c r="L203">
        <v>1</v>
      </c>
      <c r="P203" t="s">
        <v>28</v>
      </c>
      <c r="Q203" t="s">
        <v>58</v>
      </c>
      <c r="R203" t="s">
        <v>30</v>
      </c>
      <c r="S203" t="s">
        <v>31</v>
      </c>
      <c r="T203" t="s">
        <v>715</v>
      </c>
      <c r="U203" t="s">
        <v>716</v>
      </c>
      <c r="V203" t="s">
        <v>717</v>
      </c>
      <c r="W203" t="s">
        <v>718</v>
      </c>
      <c r="X203" t="s">
        <v>719</v>
      </c>
      <c r="Y203">
        <v>1</v>
      </c>
      <c r="Z203" t="s">
        <v>720</v>
      </c>
      <c r="AA203" t="s">
        <v>721</v>
      </c>
      <c r="AB203" t="s">
        <v>148</v>
      </c>
      <c r="AC203" t="s">
        <v>33</v>
      </c>
      <c r="AD203" t="s">
        <v>44</v>
      </c>
      <c r="AE203" t="s">
        <v>1998</v>
      </c>
      <c r="AF203" t="s">
        <v>281</v>
      </c>
      <c r="AG203" t="s">
        <v>1334</v>
      </c>
      <c r="AM203" t="s">
        <v>1733</v>
      </c>
    </row>
    <row r="204" spans="1:39" hidden="1">
      <c r="A204">
        <v>316</v>
      </c>
      <c r="B204" t="s">
        <v>24</v>
      </c>
      <c r="C204" t="s">
        <v>25</v>
      </c>
      <c r="E204" t="s">
        <v>26</v>
      </c>
      <c r="G204" t="s">
        <v>27</v>
      </c>
      <c r="H204">
        <v>2014</v>
      </c>
      <c r="J204">
        <v>816</v>
      </c>
      <c r="K204" t="s">
        <v>714</v>
      </c>
      <c r="L204">
        <v>2</v>
      </c>
      <c r="P204" t="s">
        <v>28</v>
      </c>
      <c r="Q204" t="s">
        <v>58</v>
      </c>
      <c r="R204" t="s">
        <v>30</v>
      </c>
      <c r="S204" t="s">
        <v>31</v>
      </c>
      <c r="T204" t="s">
        <v>715</v>
      </c>
      <c r="U204" t="s">
        <v>716</v>
      </c>
      <c r="V204" t="s">
        <v>722</v>
      </c>
      <c r="W204" t="s">
        <v>723</v>
      </c>
      <c r="X204" t="s">
        <v>724</v>
      </c>
      <c r="Y204">
        <v>1</v>
      </c>
      <c r="Z204" t="s">
        <v>720</v>
      </c>
      <c r="AA204" t="s">
        <v>721</v>
      </c>
      <c r="AB204" t="s">
        <v>148</v>
      </c>
      <c r="AC204" t="s">
        <v>33</v>
      </c>
      <c r="AD204" t="s">
        <v>44</v>
      </c>
      <c r="AE204" t="s">
        <v>1998</v>
      </c>
      <c r="AF204" t="s">
        <v>281</v>
      </c>
      <c r="AG204" t="s">
        <v>1334</v>
      </c>
      <c r="AM204" t="s">
        <v>1733</v>
      </c>
    </row>
    <row r="205" spans="1:39" hidden="1">
      <c r="A205">
        <v>317</v>
      </c>
      <c r="B205" t="s">
        <v>24</v>
      </c>
      <c r="C205" t="s">
        <v>25</v>
      </c>
      <c r="E205" t="s">
        <v>26</v>
      </c>
      <c r="G205" t="s">
        <v>27</v>
      </c>
      <c r="H205">
        <v>2014</v>
      </c>
      <c r="J205">
        <v>816</v>
      </c>
      <c r="K205" t="s">
        <v>714</v>
      </c>
      <c r="L205">
        <v>3</v>
      </c>
      <c r="P205" t="s">
        <v>28</v>
      </c>
      <c r="Q205" t="s">
        <v>58</v>
      </c>
      <c r="R205" t="s">
        <v>30</v>
      </c>
      <c r="S205" t="s">
        <v>31</v>
      </c>
      <c r="T205" t="s">
        <v>715</v>
      </c>
      <c r="U205" t="s">
        <v>716</v>
      </c>
      <c r="V205" t="s">
        <v>725</v>
      </c>
      <c r="W205" t="s">
        <v>723</v>
      </c>
      <c r="X205" t="s">
        <v>724</v>
      </c>
      <c r="Y205">
        <v>1</v>
      </c>
      <c r="Z205" t="s">
        <v>720</v>
      </c>
      <c r="AA205" t="s">
        <v>721</v>
      </c>
      <c r="AB205" t="s">
        <v>148</v>
      </c>
      <c r="AC205" t="s">
        <v>33</v>
      </c>
      <c r="AD205" t="s">
        <v>44</v>
      </c>
      <c r="AE205" t="s">
        <v>1998</v>
      </c>
      <c r="AF205" t="s">
        <v>281</v>
      </c>
      <c r="AG205" t="s">
        <v>1334</v>
      </c>
      <c r="AM205" t="s">
        <v>1733</v>
      </c>
    </row>
    <row r="206" spans="1:39" hidden="1">
      <c r="A206">
        <v>318</v>
      </c>
      <c r="B206" t="s">
        <v>24</v>
      </c>
      <c r="C206" t="s">
        <v>25</v>
      </c>
      <c r="E206" t="s">
        <v>26</v>
      </c>
      <c r="G206" t="s">
        <v>27</v>
      </c>
      <c r="H206">
        <v>2014</v>
      </c>
      <c r="J206">
        <v>817</v>
      </c>
      <c r="K206" t="s">
        <v>726</v>
      </c>
      <c r="L206">
        <v>1</v>
      </c>
      <c r="P206" t="s">
        <v>28</v>
      </c>
      <c r="Q206" t="s">
        <v>58</v>
      </c>
      <c r="R206" t="s">
        <v>30</v>
      </c>
      <c r="S206" t="s">
        <v>31</v>
      </c>
      <c r="T206" t="s">
        <v>727</v>
      </c>
      <c r="U206" t="s">
        <v>716</v>
      </c>
      <c r="V206" t="s">
        <v>728</v>
      </c>
      <c r="W206" t="s">
        <v>718</v>
      </c>
      <c r="X206" t="s">
        <v>719</v>
      </c>
      <c r="Y206">
        <v>1</v>
      </c>
      <c r="Z206" t="s">
        <v>720</v>
      </c>
      <c r="AA206" t="s">
        <v>721</v>
      </c>
      <c r="AB206" t="s">
        <v>148</v>
      </c>
      <c r="AC206" t="s">
        <v>33</v>
      </c>
      <c r="AD206" t="s">
        <v>44</v>
      </c>
      <c r="AE206" t="s">
        <v>1998</v>
      </c>
      <c r="AF206" t="s">
        <v>281</v>
      </c>
      <c r="AG206" t="s">
        <v>1334</v>
      </c>
      <c r="AM206" t="s">
        <v>1733</v>
      </c>
    </row>
    <row r="207" spans="1:39" hidden="1">
      <c r="A207">
        <v>319</v>
      </c>
      <c r="B207" t="s">
        <v>24</v>
      </c>
      <c r="C207" t="s">
        <v>25</v>
      </c>
      <c r="E207" t="s">
        <v>26</v>
      </c>
      <c r="G207" t="s">
        <v>27</v>
      </c>
      <c r="H207">
        <v>2014</v>
      </c>
      <c r="J207">
        <v>817</v>
      </c>
      <c r="K207" t="s">
        <v>726</v>
      </c>
      <c r="L207">
        <v>2</v>
      </c>
      <c r="P207" t="s">
        <v>28</v>
      </c>
      <c r="Q207" t="s">
        <v>58</v>
      </c>
      <c r="R207" t="s">
        <v>30</v>
      </c>
      <c r="S207" t="s">
        <v>31</v>
      </c>
      <c r="T207" t="s">
        <v>727</v>
      </c>
      <c r="U207" t="s">
        <v>716</v>
      </c>
      <c r="V207" t="s">
        <v>729</v>
      </c>
      <c r="W207" t="s">
        <v>723</v>
      </c>
      <c r="X207" t="s">
        <v>724</v>
      </c>
      <c r="Y207">
        <v>1</v>
      </c>
      <c r="Z207" t="s">
        <v>720</v>
      </c>
      <c r="AA207" t="s">
        <v>721</v>
      </c>
      <c r="AB207" t="s">
        <v>148</v>
      </c>
      <c r="AC207" t="s">
        <v>33</v>
      </c>
      <c r="AD207" t="s">
        <v>44</v>
      </c>
      <c r="AE207" t="s">
        <v>1998</v>
      </c>
      <c r="AF207" t="s">
        <v>281</v>
      </c>
      <c r="AG207" t="s">
        <v>1334</v>
      </c>
      <c r="AM207" t="s">
        <v>1733</v>
      </c>
    </row>
    <row r="208" spans="1:39" hidden="1">
      <c r="A208">
        <v>320</v>
      </c>
      <c r="B208" t="s">
        <v>24</v>
      </c>
      <c r="C208" t="s">
        <v>25</v>
      </c>
      <c r="E208" t="s">
        <v>26</v>
      </c>
      <c r="G208" t="s">
        <v>27</v>
      </c>
      <c r="H208">
        <v>2014</v>
      </c>
      <c r="J208">
        <v>817</v>
      </c>
      <c r="K208" t="s">
        <v>726</v>
      </c>
      <c r="L208">
        <v>3</v>
      </c>
      <c r="P208" t="s">
        <v>28</v>
      </c>
      <c r="Q208" t="s">
        <v>58</v>
      </c>
      <c r="R208" t="s">
        <v>30</v>
      </c>
      <c r="S208" t="s">
        <v>31</v>
      </c>
      <c r="T208" t="s">
        <v>727</v>
      </c>
      <c r="U208" t="s">
        <v>716</v>
      </c>
      <c r="V208" t="s">
        <v>730</v>
      </c>
      <c r="W208" t="s">
        <v>723</v>
      </c>
      <c r="X208" t="s">
        <v>724</v>
      </c>
      <c r="Y208">
        <v>1</v>
      </c>
      <c r="Z208" t="s">
        <v>720</v>
      </c>
      <c r="AA208" t="s">
        <v>721</v>
      </c>
      <c r="AB208" t="s">
        <v>148</v>
      </c>
      <c r="AC208" t="s">
        <v>33</v>
      </c>
      <c r="AD208" t="s">
        <v>44</v>
      </c>
      <c r="AE208" t="s">
        <v>1998</v>
      </c>
      <c r="AF208" t="s">
        <v>281</v>
      </c>
      <c r="AG208" t="s">
        <v>1334</v>
      </c>
      <c r="AM208" t="s">
        <v>1733</v>
      </c>
    </row>
    <row r="209" spans="1:39" hidden="1">
      <c r="A209">
        <v>321</v>
      </c>
      <c r="B209" t="s">
        <v>24</v>
      </c>
      <c r="C209" t="s">
        <v>25</v>
      </c>
      <c r="E209" t="s">
        <v>26</v>
      </c>
      <c r="G209" t="s">
        <v>27</v>
      </c>
      <c r="H209">
        <v>2014</v>
      </c>
      <c r="J209">
        <v>818</v>
      </c>
      <c r="K209" t="s">
        <v>731</v>
      </c>
      <c r="L209">
        <v>1</v>
      </c>
      <c r="P209" t="s">
        <v>28</v>
      </c>
      <c r="Q209" t="s">
        <v>58</v>
      </c>
      <c r="R209" t="s">
        <v>30</v>
      </c>
      <c r="S209" t="s">
        <v>31</v>
      </c>
      <c r="T209" t="s">
        <v>732</v>
      </c>
      <c r="U209" t="s">
        <v>733</v>
      </c>
      <c r="V209" t="s">
        <v>734</v>
      </c>
      <c r="W209" t="s">
        <v>718</v>
      </c>
      <c r="X209" t="s">
        <v>735</v>
      </c>
      <c r="Y209">
        <v>1</v>
      </c>
      <c r="Z209" t="s">
        <v>323</v>
      </c>
      <c r="AA209" t="s">
        <v>736</v>
      </c>
      <c r="AB209" t="s">
        <v>737</v>
      </c>
      <c r="AC209" t="s">
        <v>33</v>
      </c>
      <c r="AD209" t="s">
        <v>44</v>
      </c>
      <c r="AE209" t="s">
        <v>323</v>
      </c>
      <c r="AM209" t="s">
        <v>1733</v>
      </c>
    </row>
    <row r="210" spans="1:39" hidden="1">
      <c r="A210">
        <v>322</v>
      </c>
      <c r="B210" t="s">
        <v>24</v>
      </c>
      <c r="C210" t="s">
        <v>25</v>
      </c>
      <c r="E210" t="s">
        <v>26</v>
      </c>
      <c r="G210" t="s">
        <v>27</v>
      </c>
      <c r="H210">
        <v>2014</v>
      </c>
      <c r="J210">
        <v>812</v>
      </c>
      <c r="K210" t="s">
        <v>738</v>
      </c>
      <c r="L210">
        <v>1</v>
      </c>
      <c r="P210" t="s">
        <v>28</v>
      </c>
      <c r="Q210" t="s">
        <v>29</v>
      </c>
      <c r="R210" t="s">
        <v>30</v>
      </c>
      <c r="S210" t="s">
        <v>31</v>
      </c>
      <c r="T210" t="s">
        <v>739</v>
      </c>
      <c r="U210" t="s">
        <v>740</v>
      </c>
      <c r="V210" t="s">
        <v>741</v>
      </c>
      <c r="W210" t="s">
        <v>712</v>
      </c>
      <c r="X210" t="s">
        <v>742</v>
      </c>
      <c r="Y210">
        <v>1</v>
      </c>
      <c r="Z210" t="s">
        <v>720</v>
      </c>
      <c r="AA210" t="s">
        <v>42</v>
      </c>
      <c r="AB210" t="s">
        <v>743</v>
      </c>
      <c r="AC210" t="s">
        <v>33</v>
      </c>
      <c r="AD210" t="s">
        <v>44</v>
      </c>
      <c r="AE210" t="s">
        <v>1998</v>
      </c>
      <c r="AF210" t="s">
        <v>281</v>
      </c>
      <c r="AG210" t="s">
        <v>1334</v>
      </c>
      <c r="AM210" t="s">
        <v>1736</v>
      </c>
    </row>
    <row r="211" spans="1:39" hidden="1">
      <c r="A211">
        <v>323</v>
      </c>
      <c r="B211" t="s">
        <v>24</v>
      </c>
      <c r="C211" t="s">
        <v>25</v>
      </c>
      <c r="E211" t="s">
        <v>26</v>
      </c>
      <c r="G211" t="s">
        <v>27</v>
      </c>
      <c r="H211">
        <v>2014</v>
      </c>
      <c r="J211">
        <v>813</v>
      </c>
      <c r="K211" t="s">
        <v>744</v>
      </c>
      <c r="L211">
        <v>1</v>
      </c>
      <c r="P211" t="s">
        <v>28</v>
      </c>
      <c r="Q211" t="s">
        <v>29</v>
      </c>
      <c r="R211" t="s">
        <v>30</v>
      </c>
      <c r="S211" t="s">
        <v>31</v>
      </c>
      <c r="T211" t="s">
        <v>745</v>
      </c>
      <c r="U211" t="s">
        <v>746</v>
      </c>
      <c r="V211" t="s">
        <v>747</v>
      </c>
      <c r="W211" t="s">
        <v>748</v>
      </c>
      <c r="X211" t="s">
        <v>749</v>
      </c>
      <c r="Y211">
        <v>1</v>
      </c>
      <c r="Z211" t="s">
        <v>750</v>
      </c>
      <c r="AA211" t="s">
        <v>751</v>
      </c>
      <c r="AB211" t="s">
        <v>53</v>
      </c>
      <c r="AC211" t="s">
        <v>33</v>
      </c>
      <c r="AD211" t="s">
        <v>44</v>
      </c>
      <c r="AE211" t="s">
        <v>1998</v>
      </c>
      <c r="AM211" t="s">
        <v>1731</v>
      </c>
    </row>
    <row r="212" spans="1:39" hidden="1">
      <c r="A212">
        <v>324</v>
      </c>
      <c r="B212" t="s">
        <v>24</v>
      </c>
      <c r="C212" t="s">
        <v>25</v>
      </c>
      <c r="E212" t="s">
        <v>26</v>
      </c>
      <c r="G212" t="s">
        <v>27</v>
      </c>
      <c r="H212">
        <v>2014</v>
      </c>
      <c r="J212">
        <v>813</v>
      </c>
      <c r="K212" t="s">
        <v>744</v>
      </c>
      <c r="L212">
        <v>2</v>
      </c>
      <c r="P212" t="s">
        <v>28</v>
      </c>
      <c r="Q212" t="s">
        <v>29</v>
      </c>
      <c r="R212" t="s">
        <v>30</v>
      </c>
      <c r="S212" t="s">
        <v>31</v>
      </c>
      <c r="T212" t="s">
        <v>745</v>
      </c>
      <c r="U212" t="s">
        <v>752</v>
      </c>
      <c r="V212" t="s">
        <v>753</v>
      </c>
      <c r="W212" t="s">
        <v>130</v>
      </c>
      <c r="X212" t="s">
        <v>754</v>
      </c>
      <c r="Y212">
        <v>1</v>
      </c>
      <c r="Z212" t="s">
        <v>755</v>
      </c>
      <c r="AA212" t="s">
        <v>42</v>
      </c>
      <c r="AB212" t="s">
        <v>53</v>
      </c>
      <c r="AC212" t="s">
        <v>33</v>
      </c>
      <c r="AD212" t="s">
        <v>44</v>
      </c>
      <c r="AE212" t="s">
        <v>323</v>
      </c>
      <c r="AM212" t="s">
        <v>1731</v>
      </c>
    </row>
    <row r="213" spans="1:39" hidden="1">
      <c r="A213">
        <v>325</v>
      </c>
      <c r="B213" t="s">
        <v>24</v>
      </c>
      <c r="C213" t="s">
        <v>25</v>
      </c>
      <c r="E213" t="s">
        <v>26</v>
      </c>
      <c r="G213" t="s">
        <v>27</v>
      </c>
      <c r="H213">
        <v>2014</v>
      </c>
      <c r="J213">
        <v>813</v>
      </c>
      <c r="K213" t="s">
        <v>744</v>
      </c>
      <c r="L213">
        <v>3</v>
      </c>
      <c r="P213" t="s">
        <v>28</v>
      </c>
      <c r="Q213" t="s">
        <v>29</v>
      </c>
      <c r="R213" t="s">
        <v>30</v>
      </c>
      <c r="S213" t="s">
        <v>31</v>
      </c>
      <c r="T213" t="s">
        <v>745</v>
      </c>
      <c r="U213" t="s">
        <v>752</v>
      </c>
      <c r="V213" t="s">
        <v>753</v>
      </c>
      <c r="W213" t="s">
        <v>130</v>
      </c>
      <c r="X213" t="s">
        <v>754</v>
      </c>
      <c r="Y213">
        <v>1</v>
      </c>
      <c r="Z213" t="s">
        <v>755</v>
      </c>
      <c r="AA213" t="s">
        <v>42</v>
      </c>
      <c r="AB213" t="s">
        <v>53</v>
      </c>
      <c r="AC213" t="s">
        <v>33</v>
      </c>
      <c r="AD213" t="s">
        <v>44</v>
      </c>
      <c r="AE213" t="s">
        <v>323</v>
      </c>
      <c r="AM213" t="s">
        <v>1731</v>
      </c>
    </row>
    <row r="214" spans="1:39" hidden="1">
      <c r="A214">
        <v>326</v>
      </c>
      <c r="B214" t="s">
        <v>24</v>
      </c>
      <c r="C214" t="s">
        <v>25</v>
      </c>
      <c r="E214" t="s">
        <v>26</v>
      </c>
      <c r="G214" t="s">
        <v>27</v>
      </c>
      <c r="H214">
        <v>2014</v>
      </c>
      <c r="J214">
        <v>813</v>
      </c>
      <c r="K214" t="s">
        <v>744</v>
      </c>
      <c r="L214">
        <v>4</v>
      </c>
      <c r="P214" t="s">
        <v>28</v>
      </c>
      <c r="Q214" t="s">
        <v>29</v>
      </c>
      <c r="R214" t="s">
        <v>30</v>
      </c>
      <c r="S214" t="s">
        <v>31</v>
      </c>
      <c r="T214" t="s">
        <v>745</v>
      </c>
      <c r="U214" t="s">
        <v>746</v>
      </c>
      <c r="V214" t="s">
        <v>747</v>
      </c>
      <c r="W214" t="s">
        <v>748</v>
      </c>
      <c r="X214" t="s">
        <v>749</v>
      </c>
      <c r="Y214">
        <v>1</v>
      </c>
      <c r="Z214" t="s">
        <v>750</v>
      </c>
      <c r="AA214" t="s">
        <v>751</v>
      </c>
      <c r="AB214" t="s">
        <v>53</v>
      </c>
      <c r="AC214" t="s">
        <v>33</v>
      </c>
      <c r="AD214" t="s">
        <v>44</v>
      </c>
      <c r="AE214" t="s">
        <v>1998</v>
      </c>
      <c r="AM214" t="s">
        <v>1731</v>
      </c>
    </row>
    <row r="215" spans="1:39" hidden="1">
      <c r="A215">
        <v>327</v>
      </c>
      <c r="B215" t="s">
        <v>24</v>
      </c>
      <c r="C215" t="s">
        <v>25</v>
      </c>
      <c r="E215" t="s">
        <v>26</v>
      </c>
      <c r="G215" t="s">
        <v>27</v>
      </c>
      <c r="H215">
        <v>2014</v>
      </c>
      <c r="J215">
        <v>813</v>
      </c>
      <c r="K215" t="s">
        <v>744</v>
      </c>
      <c r="L215">
        <v>5</v>
      </c>
      <c r="P215" t="s">
        <v>28</v>
      </c>
      <c r="Q215" t="s">
        <v>29</v>
      </c>
      <c r="R215" t="s">
        <v>30</v>
      </c>
      <c r="S215" t="s">
        <v>31</v>
      </c>
      <c r="T215" t="s">
        <v>745</v>
      </c>
      <c r="U215" t="s">
        <v>756</v>
      </c>
      <c r="V215" t="s">
        <v>757</v>
      </c>
      <c r="W215" t="s">
        <v>758</v>
      </c>
      <c r="X215" t="s">
        <v>759</v>
      </c>
      <c r="Y215">
        <v>1</v>
      </c>
      <c r="Z215" t="s">
        <v>41</v>
      </c>
      <c r="AA215" t="s">
        <v>42</v>
      </c>
      <c r="AB215" t="s">
        <v>53</v>
      </c>
      <c r="AC215" t="s">
        <v>33</v>
      </c>
      <c r="AD215" t="s">
        <v>44</v>
      </c>
      <c r="AE215" t="s">
        <v>1998</v>
      </c>
      <c r="AF215" t="s">
        <v>80</v>
      </c>
      <c r="AG215" t="s">
        <v>400</v>
      </c>
      <c r="AM215" t="s">
        <v>1731</v>
      </c>
    </row>
    <row r="216" spans="1:39" hidden="1">
      <c r="A216">
        <v>328</v>
      </c>
      <c r="B216" t="s">
        <v>24</v>
      </c>
      <c r="C216" t="s">
        <v>25</v>
      </c>
      <c r="E216" t="s">
        <v>26</v>
      </c>
      <c r="G216" t="s">
        <v>27</v>
      </c>
      <c r="H216">
        <v>2014</v>
      </c>
      <c r="J216">
        <v>813</v>
      </c>
      <c r="K216" t="s">
        <v>744</v>
      </c>
      <c r="L216">
        <v>6</v>
      </c>
      <c r="P216" t="s">
        <v>28</v>
      </c>
      <c r="Q216" t="s">
        <v>29</v>
      </c>
      <c r="R216" t="s">
        <v>30</v>
      </c>
      <c r="S216" t="s">
        <v>31</v>
      </c>
      <c r="T216" t="s">
        <v>745</v>
      </c>
      <c r="U216" t="s">
        <v>756</v>
      </c>
      <c r="V216" t="s">
        <v>760</v>
      </c>
      <c r="W216" t="s">
        <v>761</v>
      </c>
      <c r="X216" t="s">
        <v>762</v>
      </c>
      <c r="Y216">
        <v>1</v>
      </c>
      <c r="Z216" t="s">
        <v>41</v>
      </c>
      <c r="AA216" t="s">
        <v>42</v>
      </c>
      <c r="AB216" t="s">
        <v>53</v>
      </c>
      <c r="AC216" t="s">
        <v>33</v>
      </c>
      <c r="AD216" t="s">
        <v>44</v>
      </c>
      <c r="AE216" t="s">
        <v>1998</v>
      </c>
      <c r="AF216" t="s">
        <v>80</v>
      </c>
      <c r="AG216" t="s">
        <v>400</v>
      </c>
      <c r="AM216" t="s">
        <v>1731</v>
      </c>
    </row>
    <row r="217" spans="1:39" hidden="1">
      <c r="A217">
        <v>329</v>
      </c>
      <c r="B217" t="s">
        <v>24</v>
      </c>
      <c r="C217" t="s">
        <v>25</v>
      </c>
      <c r="E217" t="s">
        <v>26</v>
      </c>
      <c r="G217" t="s">
        <v>27</v>
      </c>
      <c r="H217">
        <v>2014</v>
      </c>
      <c r="J217">
        <v>819</v>
      </c>
      <c r="K217" t="s">
        <v>763</v>
      </c>
      <c r="L217">
        <v>1</v>
      </c>
      <c r="P217" t="s">
        <v>28</v>
      </c>
      <c r="Q217" t="s">
        <v>58</v>
      </c>
      <c r="R217" t="s">
        <v>30</v>
      </c>
      <c r="S217" t="s">
        <v>31</v>
      </c>
      <c r="T217" t="s">
        <v>764</v>
      </c>
      <c r="U217" t="s">
        <v>765</v>
      </c>
      <c r="V217" t="s">
        <v>766</v>
      </c>
      <c r="W217" t="s">
        <v>767</v>
      </c>
      <c r="X217" t="s">
        <v>768</v>
      </c>
      <c r="Y217">
        <v>1</v>
      </c>
      <c r="Z217" t="s">
        <v>720</v>
      </c>
      <c r="AA217" t="s">
        <v>721</v>
      </c>
      <c r="AB217" t="s">
        <v>769</v>
      </c>
      <c r="AC217" t="s">
        <v>33</v>
      </c>
      <c r="AD217" t="s">
        <v>44</v>
      </c>
      <c r="AE217" t="s">
        <v>1998</v>
      </c>
      <c r="AF217" t="s">
        <v>281</v>
      </c>
      <c r="AG217" t="s">
        <v>1334</v>
      </c>
      <c r="AM217" t="s">
        <v>1737</v>
      </c>
    </row>
    <row r="218" spans="1:39" hidden="1">
      <c r="A218">
        <v>330</v>
      </c>
      <c r="B218" t="s">
        <v>24</v>
      </c>
      <c r="C218" t="s">
        <v>25</v>
      </c>
      <c r="E218" t="s">
        <v>26</v>
      </c>
      <c r="G218" t="s">
        <v>27</v>
      </c>
      <c r="H218">
        <v>2014</v>
      </c>
      <c r="J218">
        <v>819</v>
      </c>
      <c r="K218" t="s">
        <v>763</v>
      </c>
      <c r="L218">
        <v>2</v>
      </c>
      <c r="P218" t="s">
        <v>28</v>
      </c>
      <c r="Q218" t="s">
        <v>58</v>
      </c>
      <c r="R218" t="s">
        <v>30</v>
      </c>
      <c r="S218" t="s">
        <v>31</v>
      </c>
      <c r="T218" t="s">
        <v>764</v>
      </c>
      <c r="U218" t="s">
        <v>765</v>
      </c>
      <c r="V218" t="s">
        <v>770</v>
      </c>
      <c r="W218" t="s">
        <v>771</v>
      </c>
      <c r="X218" t="s">
        <v>772</v>
      </c>
      <c r="Y218">
        <v>1</v>
      </c>
      <c r="Z218" t="s">
        <v>773</v>
      </c>
      <c r="AA218" t="s">
        <v>192</v>
      </c>
      <c r="AB218" t="s">
        <v>193</v>
      </c>
      <c r="AC218" t="s">
        <v>33</v>
      </c>
      <c r="AD218" t="s">
        <v>44</v>
      </c>
      <c r="AE218" t="s">
        <v>1998</v>
      </c>
      <c r="AF218" t="s">
        <v>388</v>
      </c>
      <c r="AG218" t="s">
        <v>1915</v>
      </c>
      <c r="AM218" t="s">
        <v>1737</v>
      </c>
    </row>
    <row r="219" spans="1:39" hidden="1">
      <c r="A219">
        <v>331</v>
      </c>
      <c r="B219" t="s">
        <v>24</v>
      </c>
      <c r="C219" t="s">
        <v>25</v>
      </c>
      <c r="E219" t="s">
        <v>26</v>
      </c>
      <c r="G219" t="s">
        <v>27</v>
      </c>
      <c r="H219">
        <v>2015</v>
      </c>
      <c r="J219">
        <v>108</v>
      </c>
      <c r="K219" t="s">
        <v>774</v>
      </c>
      <c r="L219">
        <v>1</v>
      </c>
      <c r="P219" t="s">
        <v>28</v>
      </c>
      <c r="Q219" t="s">
        <v>58</v>
      </c>
      <c r="R219" t="s">
        <v>30</v>
      </c>
      <c r="S219" t="s">
        <v>59</v>
      </c>
      <c r="T219" t="s">
        <v>775</v>
      </c>
      <c r="U219" t="s">
        <v>135</v>
      </c>
      <c r="V219" t="s">
        <v>776</v>
      </c>
      <c r="W219" t="s">
        <v>777</v>
      </c>
      <c r="X219" t="s">
        <v>778</v>
      </c>
      <c r="Y219">
        <v>1</v>
      </c>
      <c r="Z219" t="s">
        <v>139</v>
      </c>
      <c r="AA219" t="s">
        <v>140</v>
      </c>
      <c r="AB219" t="s">
        <v>140</v>
      </c>
      <c r="AC219" t="s">
        <v>33</v>
      </c>
      <c r="AD219" t="s">
        <v>44</v>
      </c>
      <c r="AE219" t="s">
        <v>118</v>
      </c>
      <c r="AF219" t="s">
        <v>155</v>
      </c>
      <c r="AG219" t="s">
        <v>454</v>
      </c>
      <c r="AM219" t="s">
        <v>1730</v>
      </c>
    </row>
    <row r="220" spans="1:39" hidden="1">
      <c r="A220">
        <v>332</v>
      </c>
      <c r="B220" t="s">
        <v>24</v>
      </c>
      <c r="C220" t="s">
        <v>25</v>
      </c>
      <c r="E220" t="s">
        <v>26</v>
      </c>
      <c r="G220" t="s">
        <v>27</v>
      </c>
      <c r="H220">
        <v>2013</v>
      </c>
      <c r="J220">
        <v>808</v>
      </c>
      <c r="K220" t="s">
        <v>779</v>
      </c>
      <c r="L220">
        <v>1</v>
      </c>
      <c r="P220" t="s">
        <v>28</v>
      </c>
      <c r="Q220" t="s">
        <v>58</v>
      </c>
      <c r="R220" t="s">
        <v>30</v>
      </c>
      <c r="S220" t="s">
        <v>31</v>
      </c>
      <c r="T220" t="s">
        <v>780</v>
      </c>
      <c r="U220" t="s">
        <v>781</v>
      </c>
      <c r="V220" t="s">
        <v>782</v>
      </c>
      <c r="W220" t="s">
        <v>293</v>
      </c>
      <c r="X220" t="s">
        <v>783</v>
      </c>
      <c r="Y220">
        <v>0.8</v>
      </c>
      <c r="Z220" t="s">
        <v>118</v>
      </c>
      <c r="AA220" t="s">
        <v>784</v>
      </c>
      <c r="AB220" t="s">
        <v>785</v>
      </c>
      <c r="AC220" t="s">
        <v>33</v>
      </c>
      <c r="AD220" t="s">
        <v>44</v>
      </c>
      <c r="AE220" t="s">
        <v>118</v>
      </c>
      <c r="AM220" t="s">
        <v>1730</v>
      </c>
    </row>
    <row r="221" spans="1:39" hidden="1">
      <c r="A221">
        <v>334</v>
      </c>
      <c r="B221" t="s">
        <v>24</v>
      </c>
      <c r="C221" t="s">
        <v>25</v>
      </c>
      <c r="E221" t="s">
        <v>26</v>
      </c>
      <c r="G221" t="s">
        <v>27</v>
      </c>
      <c r="H221">
        <v>2015</v>
      </c>
      <c r="J221">
        <v>108</v>
      </c>
      <c r="K221" t="s">
        <v>786</v>
      </c>
      <c r="L221">
        <v>1</v>
      </c>
      <c r="P221" t="s">
        <v>28</v>
      </c>
      <c r="Q221" t="s">
        <v>58</v>
      </c>
      <c r="R221" t="s">
        <v>30</v>
      </c>
      <c r="S221" t="s">
        <v>59</v>
      </c>
      <c r="T221" t="s">
        <v>787</v>
      </c>
      <c r="U221" t="s">
        <v>788</v>
      </c>
      <c r="V221" t="s">
        <v>789</v>
      </c>
      <c r="W221" t="s">
        <v>790</v>
      </c>
      <c r="X221" t="s">
        <v>791</v>
      </c>
      <c r="Y221">
        <v>1</v>
      </c>
      <c r="Z221" t="s">
        <v>792</v>
      </c>
      <c r="AA221" t="s">
        <v>110</v>
      </c>
      <c r="AB221" t="s">
        <v>793</v>
      </c>
      <c r="AC221" t="s">
        <v>33</v>
      </c>
      <c r="AD221" t="s">
        <v>44</v>
      </c>
      <c r="AE221" t="s">
        <v>1753</v>
      </c>
      <c r="AF221" t="s">
        <v>80</v>
      </c>
      <c r="AG221" t="s">
        <v>400</v>
      </c>
      <c r="AM221" t="s">
        <v>1738</v>
      </c>
    </row>
    <row r="222" spans="1:39" hidden="1">
      <c r="A222">
        <v>341</v>
      </c>
      <c r="B222" t="s">
        <v>74</v>
      </c>
      <c r="C222" t="s">
        <v>25</v>
      </c>
      <c r="E222" t="s">
        <v>26</v>
      </c>
      <c r="G222" t="s">
        <v>27</v>
      </c>
      <c r="H222">
        <v>2017</v>
      </c>
      <c r="J222">
        <v>91</v>
      </c>
      <c r="K222" t="s">
        <v>794</v>
      </c>
      <c r="L222">
        <v>1</v>
      </c>
      <c r="P222" t="s">
        <v>28</v>
      </c>
      <c r="Q222" t="s">
        <v>58</v>
      </c>
      <c r="R222" t="s">
        <v>795</v>
      </c>
      <c r="S222" t="s">
        <v>796</v>
      </c>
      <c r="T222" t="s">
        <v>797</v>
      </c>
      <c r="U222" t="s">
        <v>798</v>
      </c>
      <c r="V222" t="s">
        <v>799</v>
      </c>
      <c r="W222" t="s">
        <v>800</v>
      </c>
      <c r="X222" t="s">
        <v>801</v>
      </c>
      <c r="Y222">
        <v>1</v>
      </c>
      <c r="Z222" t="s">
        <v>802</v>
      </c>
      <c r="AA222" t="s">
        <v>81</v>
      </c>
      <c r="AB222" t="s">
        <v>803</v>
      </c>
      <c r="AC222" t="s">
        <v>33</v>
      </c>
      <c r="AD222" t="s">
        <v>44</v>
      </c>
      <c r="AE222" t="s">
        <v>1985</v>
      </c>
      <c r="AF222" t="s">
        <v>1791</v>
      </c>
      <c r="AG222" t="s">
        <v>1791</v>
      </c>
      <c r="AH222">
        <v>100</v>
      </c>
      <c r="AJ222" t="s">
        <v>34</v>
      </c>
      <c r="AK222">
        <v>43222</v>
      </c>
      <c r="AL222" t="s">
        <v>1986</v>
      </c>
      <c r="AM222" t="s">
        <v>1854</v>
      </c>
    </row>
    <row r="223" spans="1:39" hidden="1">
      <c r="A223">
        <v>342</v>
      </c>
      <c r="B223" t="s">
        <v>74</v>
      </c>
      <c r="C223" t="s">
        <v>25</v>
      </c>
      <c r="E223" t="s">
        <v>26</v>
      </c>
      <c r="G223" t="s">
        <v>27</v>
      </c>
      <c r="H223">
        <v>2017</v>
      </c>
      <c r="J223">
        <v>91</v>
      </c>
      <c r="K223" t="s">
        <v>794</v>
      </c>
      <c r="L223">
        <v>2</v>
      </c>
      <c r="P223" t="s">
        <v>28</v>
      </c>
      <c r="Q223" t="s">
        <v>58</v>
      </c>
      <c r="R223" t="s">
        <v>795</v>
      </c>
      <c r="S223" t="s">
        <v>796</v>
      </c>
      <c r="T223" t="s">
        <v>797</v>
      </c>
      <c r="U223" t="s">
        <v>798</v>
      </c>
      <c r="V223" t="s">
        <v>804</v>
      </c>
      <c r="W223" t="s">
        <v>805</v>
      </c>
      <c r="X223" t="s">
        <v>712</v>
      </c>
      <c r="Y223">
        <v>1</v>
      </c>
      <c r="Z223" t="s">
        <v>806</v>
      </c>
      <c r="AA223" t="s">
        <v>81</v>
      </c>
      <c r="AB223" t="s">
        <v>807</v>
      </c>
      <c r="AC223" t="s">
        <v>33</v>
      </c>
      <c r="AD223" t="s">
        <v>44</v>
      </c>
      <c r="AE223" t="s">
        <v>1792</v>
      </c>
      <c r="AF223" t="s">
        <v>806</v>
      </c>
      <c r="AG223" t="s">
        <v>806</v>
      </c>
      <c r="AH223">
        <v>100</v>
      </c>
      <c r="AI223">
        <v>100</v>
      </c>
      <c r="AJ223" t="s">
        <v>34</v>
      </c>
      <c r="AK223">
        <v>43100</v>
      </c>
      <c r="AL223" t="s">
        <v>1987</v>
      </c>
      <c r="AM223" t="s">
        <v>1793</v>
      </c>
    </row>
    <row r="224" spans="1:39" hidden="1">
      <c r="A224">
        <v>344</v>
      </c>
      <c r="B224" t="s">
        <v>74</v>
      </c>
      <c r="C224" t="s">
        <v>25</v>
      </c>
      <c r="E224" t="s">
        <v>26</v>
      </c>
      <c r="G224" t="s">
        <v>27</v>
      </c>
      <c r="H224">
        <v>2017</v>
      </c>
      <c r="J224">
        <v>91</v>
      </c>
      <c r="K224" t="s">
        <v>810</v>
      </c>
      <c r="L224">
        <v>1</v>
      </c>
      <c r="P224" t="s">
        <v>28</v>
      </c>
      <c r="Q224" t="s">
        <v>58</v>
      </c>
      <c r="R224" t="s">
        <v>795</v>
      </c>
      <c r="S224" t="s">
        <v>796</v>
      </c>
      <c r="T224" t="s">
        <v>811</v>
      </c>
      <c r="U224" t="s">
        <v>812</v>
      </c>
      <c r="V224" t="s">
        <v>813</v>
      </c>
      <c r="W224" t="s">
        <v>805</v>
      </c>
      <c r="X224" t="s">
        <v>712</v>
      </c>
      <c r="Y224">
        <v>1</v>
      </c>
      <c r="Z224" t="s">
        <v>806</v>
      </c>
      <c r="AA224" t="s">
        <v>81</v>
      </c>
      <c r="AB224" t="s">
        <v>807</v>
      </c>
      <c r="AC224" t="s">
        <v>33</v>
      </c>
      <c r="AD224" t="s">
        <v>44</v>
      </c>
      <c r="AE224" t="s">
        <v>1792</v>
      </c>
      <c r="AF224" t="s">
        <v>806</v>
      </c>
      <c r="AG224" t="s">
        <v>806</v>
      </c>
      <c r="AH224">
        <v>100</v>
      </c>
      <c r="AI224">
        <v>100</v>
      </c>
      <c r="AJ224" t="s">
        <v>34</v>
      </c>
      <c r="AK224">
        <v>43100</v>
      </c>
      <c r="AL224" t="s">
        <v>1987</v>
      </c>
      <c r="AM224" t="s">
        <v>1794</v>
      </c>
    </row>
    <row r="225" spans="1:39" hidden="1">
      <c r="A225">
        <v>345</v>
      </c>
      <c r="B225" t="s">
        <v>74</v>
      </c>
      <c r="C225" t="s">
        <v>25</v>
      </c>
      <c r="E225" t="s">
        <v>26</v>
      </c>
      <c r="G225" t="s">
        <v>27</v>
      </c>
      <c r="H225">
        <v>2017</v>
      </c>
      <c r="J225">
        <v>91</v>
      </c>
      <c r="K225" t="s">
        <v>810</v>
      </c>
      <c r="L225">
        <v>2</v>
      </c>
      <c r="P225" t="s">
        <v>28</v>
      </c>
      <c r="Q225" t="s">
        <v>58</v>
      </c>
      <c r="R225" t="s">
        <v>795</v>
      </c>
      <c r="S225" t="s">
        <v>796</v>
      </c>
      <c r="T225" t="s">
        <v>811</v>
      </c>
      <c r="U225" t="s">
        <v>812</v>
      </c>
      <c r="V225" t="s">
        <v>814</v>
      </c>
      <c r="W225" t="s">
        <v>815</v>
      </c>
      <c r="X225" t="s">
        <v>816</v>
      </c>
      <c r="Y225">
        <v>90</v>
      </c>
      <c r="Z225" t="s">
        <v>806</v>
      </c>
      <c r="AA225" t="s">
        <v>81</v>
      </c>
      <c r="AB225" t="s">
        <v>807</v>
      </c>
      <c r="AC225" t="s">
        <v>33</v>
      </c>
      <c r="AD225" t="s">
        <v>44</v>
      </c>
      <c r="AE225" t="s">
        <v>1792</v>
      </c>
      <c r="AF225" t="s">
        <v>806</v>
      </c>
      <c r="AG225" t="s">
        <v>806</v>
      </c>
      <c r="AH225">
        <v>100</v>
      </c>
      <c r="AI225">
        <v>100</v>
      </c>
      <c r="AJ225" t="s">
        <v>34</v>
      </c>
      <c r="AK225">
        <v>43100</v>
      </c>
      <c r="AL225" t="s">
        <v>1987</v>
      </c>
      <c r="AM225" t="s">
        <v>1955</v>
      </c>
    </row>
    <row r="226" spans="1:39" hidden="1">
      <c r="A226">
        <v>346</v>
      </c>
      <c r="B226" t="s">
        <v>24</v>
      </c>
      <c r="C226" t="s">
        <v>25</v>
      </c>
      <c r="E226" t="s">
        <v>26</v>
      </c>
      <c r="G226" t="s">
        <v>27</v>
      </c>
      <c r="H226">
        <v>2015</v>
      </c>
      <c r="J226">
        <v>108</v>
      </c>
      <c r="K226" t="s">
        <v>817</v>
      </c>
      <c r="L226">
        <v>1</v>
      </c>
      <c r="P226" t="s">
        <v>28</v>
      </c>
      <c r="Q226" t="s">
        <v>58</v>
      </c>
      <c r="R226" t="s">
        <v>30</v>
      </c>
      <c r="S226" t="s">
        <v>59</v>
      </c>
      <c r="T226" t="s">
        <v>818</v>
      </c>
      <c r="U226" t="s">
        <v>819</v>
      </c>
      <c r="V226" t="s">
        <v>820</v>
      </c>
      <c r="W226" t="s">
        <v>821</v>
      </c>
      <c r="X226" t="s">
        <v>822</v>
      </c>
      <c r="Y226">
        <v>1</v>
      </c>
      <c r="Z226" t="s">
        <v>823</v>
      </c>
      <c r="AA226" t="s">
        <v>110</v>
      </c>
      <c r="AB226" t="s">
        <v>111</v>
      </c>
      <c r="AC226" t="s">
        <v>33</v>
      </c>
      <c r="AD226" t="s">
        <v>44</v>
      </c>
      <c r="AE226" t="s">
        <v>118</v>
      </c>
      <c r="AF226" t="s">
        <v>1158</v>
      </c>
      <c r="AG226" t="s">
        <v>1799</v>
      </c>
      <c r="AJ226" t="s">
        <v>34</v>
      </c>
      <c r="AL226" t="s">
        <v>1999</v>
      </c>
      <c r="AM226" t="s">
        <v>1738</v>
      </c>
    </row>
    <row r="227" spans="1:39" hidden="1">
      <c r="A227">
        <v>347</v>
      </c>
      <c r="B227" t="s">
        <v>24</v>
      </c>
      <c r="C227" t="s">
        <v>25</v>
      </c>
      <c r="E227" t="s">
        <v>26</v>
      </c>
      <c r="G227" t="s">
        <v>27</v>
      </c>
      <c r="H227">
        <v>2015</v>
      </c>
      <c r="J227">
        <v>108</v>
      </c>
      <c r="K227" t="s">
        <v>817</v>
      </c>
      <c r="L227">
        <v>2</v>
      </c>
      <c r="P227" t="s">
        <v>28</v>
      </c>
      <c r="Q227" t="s">
        <v>58</v>
      </c>
      <c r="R227" t="s">
        <v>30</v>
      </c>
      <c r="S227" t="s">
        <v>59</v>
      </c>
      <c r="T227" t="s">
        <v>818</v>
      </c>
      <c r="U227" t="s">
        <v>819</v>
      </c>
      <c r="V227" t="s">
        <v>824</v>
      </c>
      <c r="W227" t="s">
        <v>825</v>
      </c>
      <c r="X227" t="s">
        <v>826</v>
      </c>
      <c r="Y227">
        <v>1</v>
      </c>
      <c r="Z227" t="s">
        <v>118</v>
      </c>
      <c r="AA227" t="s">
        <v>110</v>
      </c>
      <c r="AB227" t="s">
        <v>111</v>
      </c>
      <c r="AC227" t="s">
        <v>33</v>
      </c>
      <c r="AD227" t="s">
        <v>44</v>
      </c>
      <c r="AE227" t="s">
        <v>118</v>
      </c>
      <c r="AJ227" t="s">
        <v>34</v>
      </c>
      <c r="AL227" t="s">
        <v>1999</v>
      </c>
      <c r="AM227" t="s">
        <v>1736</v>
      </c>
    </row>
    <row r="228" spans="1:39" hidden="1">
      <c r="A228">
        <v>348</v>
      </c>
      <c r="B228" t="s">
        <v>24</v>
      </c>
      <c r="C228" t="s">
        <v>25</v>
      </c>
      <c r="E228" t="s">
        <v>26</v>
      </c>
      <c r="G228" t="s">
        <v>27</v>
      </c>
      <c r="H228">
        <v>2015</v>
      </c>
      <c r="J228">
        <v>108</v>
      </c>
      <c r="K228" t="s">
        <v>827</v>
      </c>
      <c r="L228">
        <v>1</v>
      </c>
      <c r="P228" t="s">
        <v>28</v>
      </c>
      <c r="Q228" t="s">
        <v>58</v>
      </c>
      <c r="R228" t="s">
        <v>30</v>
      </c>
      <c r="S228" t="s">
        <v>59</v>
      </c>
      <c r="T228" t="s">
        <v>828</v>
      </c>
      <c r="U228" t="s">
        <v>829</v>
      </c>
      <c r="V228" t="s">
        <v>830</v>
      </c>
      <c r="W228" t="s">
        <v>831</v>
      </c>
      <c r="X228" t="s">
        <v>712</v>
      </c>
      <c r="Y228">
        <v>1</v>
      </c>
      <c r="Z228" t="s">
        <v>80</v>
      </c>
      <c r="AA228" t="s">
        <v>832</v>
      </c>
      <c r="AB228" t="s">
        <v>833</v>
      </c>
      <c r="AC228" t="s">
        <v>33</v>
      </c>
      <c r="AD228" t="s">
        <v>44</v>
      </c>
      <c r="AE228" t="s">
        <v>1753</v>
      </c>
      <c r="AF228" t="s">
        <v>80</v>
      </c>
      <c r="AG228" t="s">
        <v>400</v>
      </c>
      <c r="AM228" t="s">
        <v>1736</v>
      </c>
    </row>
    <row r="229" spans="1:39" hidden="1">
      <c r="A229">
        <v>354</v>
      </c>
      <c r="B229" t="s">
        <v>56</v>
      </c>
      <c r="C229" t="s">
        <v>25</v>
      </c>
      <c r="E229" t="s">
        <v>26</v>
      </c>
      <c r="G229" t="s">
        <v>27</v>
      </c>
      <c r="H229">
        <v>2016</v>
      </c>
      <c r="J229">
        <v>119</v>
      </c>
      <c r="K229" t="s">
        <v>836</v>
      </c>
      <c r="L229">
        <v>3</v>
      </c>
      <c r="P229" t="s">
        <v>28</v>
      </c>
      <c r="Q229" t="s">
        <v>58</v>
      </c>
      <c r="R229" t="s">
        <v>30</v>
      </c>
      <c r="S229" t="s">
        <v>342</v>
      </c>
      <c r="T229" t="s">
        <v>837</v>
      </c>
      <c r="U229" t="s">
        <v>838</v>
      </c>
      <c r="V229" t="s">
        <v>839</v>
      </c>
      <c r="W229" t="s">
        <v>612</v>
      </c>
      <c r="X229" t="s">
        <v>840</v>
      </c>
      <c r="Y229">
        <v>1</v>
      </c>
      <c r="Z229" t="s">
        <v>520</v>
      </c>
      <c r="AA229" t="s">
        <v>291</v>
      </c>
      <c r="AB229" t="s">
        <v>280</v>
      </c>
      <c r="AC229" t="s">
        <v>33</v>
      </c>
      <c r="AD229" t="s">
        <v>44</v>
      </c>
      <c r="AE229" t="s">
        <v>1985</v>
      </c>
      <c r="AF229" t="s">
        <v>520</v>
      </c>
      <c r="AG229" t="s">
        <v>1786</v>
      </c>
      <c r="AH229">
        <v>100</v>
      </c>
      <c r="AI229">
        <v>100</v>
      </c>
      <c r="AJ229" t="s">
        <v>34</v>
      </c>
      <c r="AK229">
        <v>43208</v>
      </c>
      <c r="AL229" t="s">
        <v>1986</v>
      </c>
      <c r="AM229" t="s">
        <v>1901</v>
      </c>
    </row>
    <row r="230" spans="1:39" hidden="1">
      <c r="A230">
        <v>362</v>
      </c>
      <c r="B230" t="s">
        <v>24</v>
      </c>
      <c r="C230" t="s">
        <v>25</v>
      </c>
      <c r="E230" t="s">
        <v>26</v>
      </c>
      <c r="G230" t="s">
        <v>27</v>
      </c>
      <c r="H230">
        <v>2015</v>
      </c>
      <c r="J230">
        <v>108</v>
      </c>
      <c r="K230" t="s">
        <v>841</v>
      </c>
      <c r="L230">
        <v>1</v>
      </c>
      <c r="P230" t="s">
        <v>28</v>
      </c>
      <c r="Q230" t="s">
        <v>58</v>
      </c>
      <c r="R230" t="s">
        <v>30</v>
      </c>
      <c r="S230" t="s">
        <v>59</v>
      </c>
      <c r="T230" t="s">
        <v>842</v>
      </c>
      <c r="U230" t="s">
        <v>843</v>
      </c>
      <c r="V230" t="s">
        <v>844</v>
      </c>
      <c r="W230" t="s">
        <v>845</v>
      </c>
      <c r="X230" t="s">
        <v>846</v>
      </c>
      <c r="Y230">
        <v>1</v>
      </c>
      <c r="Z230" t="s">
        <v>834</v>
      </c>
      <c r="AA230" t="s">
        <v>110</v>
      </c>
      <c r="AB230" t="s">
        <v>847</v>
      </c>
      <c r="AC230" t="s">
        <v>33</v>
      </c>
      <c r="AD230" t="s">
        <v>44</v>
      </c>
      <c r="AE230" t="s">
        <v>323</v>
      </c>
      <c r="AF230" t="s">
        <v>834</v>
      </c>
      <c r="AM230" t="s">
        <v>1736</v>
      </c>
    </row>
    <row r="231" spans="1:39" hidden="1">
      <c r="A231">
        <v>363</v>
      </c>
      <c r="B231" t="s">
        <v>24</v>
      </c>
      <c r="C231" t="s">
        <v>25</v>
      </c>
      <c r="E231" t="s">
        <v>26</v>
      </c>
      <c r="G231" t="s">
        <v>27</v>
      </c>
      <c r="H231">
        <v>2015</v>
      </c>
      <c r="J231">
        <v>108</v>
      </c>
      <c r="K231" t="s">
        <v>841</v>
      </c>
      <c r="L231">
        <v>2</v>
      </c>
      <c r="P231" t="s">
        <v>28</v>
      </c>
      <c r="Q231" t="s">
        <v>58</v>
      </c>
      <c r="R231" t="s">
        <v>30</v>
      </c>
      <c r="S231" t="s">
        <v>59</v>
      </c>
      <c r="T231" t="s">
        <v>842</v>
      </c>
      <c r="U231" t="s">
        <v>843</v>
      </c>
      <c r="V231" t="s">
        <v>848</v>
      </c>
      <c r="W231" t="s">
        <v>849</v>
      </c>
      <c r="X231" t="s">
        <v>850</v>
      </c>
      <c r="Y231">
        <v>1</v>
      </c>
      <c r="Z231" t="s">
        <v>834</v>
      </c>
      <c r="AA231" t="s">
        <v>110</v>
      </c>
      <c r="AB231" t="s">
        <v>847</v>
      </c>
      <c r="AC231" t="s">
        <v>33</v>
      </c>
      <c r="AD231" t="s">
        <v>44</v>
      </c>
      <c r="AE231" t="s">
        <v>323</v>
      </c>
      <c r="AF231" t="s">
        <v>834</v>
      </c>
      <c r="AM231" t="s">
        <v>1736</v>
      </c>
    </row>
    <row r="232" spans="1:39" hidden="1">
      <c r="A232">
        <v>366</v>
      </c>
      <c r="B232" t="s">
        <v>24</v>
      </c>
      <c r="C232" t="s">
        <v>25</v>
      </c>
      <c r="E232" t="s">
        <v>26</v>
      </c>
      <c r="G232" t="s">
        <v>27</v>
      </c>
      <c r="H232">
        <v>2015</v>
      </c>
      <c r="J232">
        <v>108</v>
      </c>
      <c r="K232" t="s">
        <v>852</v>
      </c>
      <c r="L232">
        <v>1</v>
      </c>
      <c r="P232" t="s">
        <v>28</v>
      </c>
      <c r="Q232" t="s">
        <v>58</v>
      </c>
      <c r="R232" t="s">
        <v>30</v>
      </c>
      <c r="S232" t="s">
        <v>59</v>
      </c>
      <c r="T232" t="s">
        <v>853</v>
      </c>
      <c r="U232" t="s">
        <v>854</v>
      </c>
      <c r="V232" t="s">
        <v>855</v>
      </c>
      <c r="W232" t="s">
        <v>856</v>
      </c>
      <c r="X232" t="s">
        <v>857</v>
      </c>
      <c r="Y232">
        <v>1</v>
      </c>
      <c r="Z232" t="s">
        <v>125</v>
      </c>
      <c r="AA232" t="s">
        <v>110</v>
      </c>
      <c r="AB232" t="s">
        <v>157</v>
      </c>
      <c r="AC232" t="s">
        <v>33</v>
      </c>
      <c r="AD232" t="s">
        <v>44</v>
      </c>
      <c r="AE232" t="s">
        <v>118</v>
      </c>
      <c r="AF232" t="s">
        <v>1564</v>
      </c>
      <c r="AG232" t="s">
        <v>454</v>
      </c>
      <c r="AM232" t="s">
        <v>1736</v>
      </c>
    </row>
    <row r="233" spans="1:39" hidden="1">
      <c r="A233">
        <v>367</v>
      </c>
      <c r="B233" t="s">
        <v>24</v>
      </c>
      <c r="C233" t="s">
        <v>25</v>
      </c>
      <c r="E233" t="s">
        <v>26</v>
      </c>
      <c r="G233" t="s">
        <v>27</v>
      </c>
      <c r="H233">
        <v>2015</v>
      </c>
      <c r="J233">
        <v>108</v>
      </c>
      <c r="K233" t="s">
        <v>852</v>
      </c>
      <c r="L233">
        <v>2</v>
      </c>
      <c r="P233" t="s">
        <v>28</v>
      </c>
      <c r="Q233" t="s">
        <v>58</v>
      </c>
      <c r="R233" t="s">
        <v>30</v>
      </c>
      <c r="S233" t="s">
        <v>59</v>
      </c>
      <c r="T233" t="s">
        <v>853</v>
      </c>
      <c r="U233" t="s">
        <v>854</v>
      </c>
      <c r="V233" t="s">
        <v>858</v>
      </c>
      <c r="W233" t="s">
        <v>859</v>
      </c>
      <c r="X233" t="s">
        <v>860</v>
      </c>
      <c r="Y233">
        <v>1</v>
      </c>
      <c r="Z233" t="s">
        <v>125</v>
      </c>
      <c r="AA233" t="s">
        <v>156</v>
      </c>
      <c r="AB233" t="s">
        <v>861</v>
      </c>
      <c r="AC233" t="s">
        <v>33</v>
      </c>
      <c r="AD233" t="s">
        <v>44</v>
      </c>
      <c r="AE233" t="s">
        <v>118</v>
      </c>
      <c r="AF233" t="s">
        <v>1564</v>
      </c>
      <c r="AG233" t="s">
        <v>454</v>
      </c>
      <c r="AM233" t="s">
        <v>1736</v>
      </c>
    </row>
    <row r="234" spans="1:39" hidden="1">
      <c r="A234">
        <v>368</v>
      </c>
      <c r="B234" t="s">
        <v>24</v>
      </c>
      <c r="C234" t="s">
        <v>25</v>
      </c>
      <c r="E234" t="s">
        <v>26</v>
      </c>
      <c r="G234" t="s">
        <v>27</v>
      </c>
      <c r="H234">
        <v>2015</v>
      </c>
      <c r="J234">
        <v>108</v>
      </c>
      <c r="K234" t="s">
        <v>862</v>
      </c>
      <c r="L234">
        <v>1</v>
      </c>
      <c r="P234" t="s">
        <v>28</v>
      </c>
      <c r="Q234" t="s">
        <v>58</v>
      </c>
      <c r="R234" t="s">
        <v>30</v>
      </c>
      <c r="S234" t="s">
        <v>59</v>
      </c>
      <c r="T234" t="s">
        <v>863</v>
      </c>
      <c r="U234" t="s">
        <v>864</v>
      </c>
      <c r="V234" t="s">
        <v>865</v>
      </c>
      <c r="W234" t="s">
        <v>866</v>
      </c>
      <c r="X234" t="s">
        <v>867</v>
      </c>
      <c r="Y234">
        <v>1</v>
      </c>
      <c r="Z234" t="s">
        <v>125</v>
      </c>
      <c r="AA234" t="s">
        <v>110</v>
      </c>
      <c r="AB234" t="s">
        <v>847</v>
      </c>
      <c r="AC234" t="s">
        <v>33</v>
      </c>
      <c r="AD234" t="s">
        <v>44</v>
      </c>
      <c r="AE234" t="s">
        <v>118</v>
      </c>
      <c r="AF234" t="s">
        <v>1564</v>
      </c>
      <c r="AG234" t="s">
        <v>454</v>
      </c>
      <c r="AM234" t="s">
        <v>1736</v>
      </c>
    </row>
    <row r="235" spans="1:39" hidden="1">
      <c r="A235">
        <v>373</v>
      </c>
      <c r="B235" t="s">
        <v>24</v>
      </c>
      <c r="C235" t="s">
        <v>25</v>
      </c>
      <c r="E235" t="s">
        <v>26</v>
      </c>
      <c r="G235" t="s">
        <v>27</v>
      </c>
      <c r="H235">
        <v>2015</v>
      </c>
      <c r="J235">
        <v>108</v>
      </c>
      <c r="K235" t="s">
        <v>868</v>
      </c>
      <c r="L235">
        <v>3</v>
      </c>
      <c r="P235" t="s">
        <v>28</v>
      </c>
      <c r="Q235" t="s">
        <v>58</v>
      </c>
      <c r="R235" t="s">
        <v>30</v>
      </c>
      <c r="S235" t="s">
        <v>59</v>
      </c>
      <c r="T235" t="s">
        <v>869</v>
      </c>
      <c r="U235" t="s">
        <v>870</v>
      </c>
      <c r="V235" t="s">
        <v>1956</v>
      </c>
      <c r="W235" t="s">
        <v>835</v>
      </c>
      <c r="X235" t="s">
        <v>871</v>
      </c>
      <c r="Y235">
        <v>1</v>
      </c>
      <c r="Z235" t="s">
        <v>125</v>
      </c>
      <c r="AA235" t="s">
        <v>110</v>
      </c>
      <c r="AB235" t="s">
        <v>579</v>
      </c>
      <c r="AC235" t="s">
        <v>33</v>
      </c>
      <c r="AD235" t="s">
        <v>44</v>
      </c>
      <c r="AE235" t="s">
        <v>118</v>
      </c>
      <c r="AF235" t="s">
        <v>1564</v>
      </c>
      <c r="AG235" t="s">
        <v>454</v>
      </c>
      <c r="AJ235" t="s">
        <v>34</v>
      </c>
      <c r="AL235" t="s">
        <v>2000</v>
      </c>
      <c r="AM235" t="s">
        <v>2001</v>
      </c>
    </row>
    <row r="236" spans="1:39" hidden="1">
      <c r="A236">
        <v>374</v>
      </c>
      <c r="B236" t="s">
        <v>24</v>
      </c>
      <c r="C236" t="s">
        <v>25</v>
      </c>
      <c r="E236" t="s">
        <v>26</v>
      </c>
      <c r="G236" t="s">
        <v>27</v>
      </c>
      <c r="H236">
        <v>2015</v>
      </c>
      <c r="J236">
        <v>108</v>
      </c>
      <c r="K236" t="s">
        <v>868</v>
      </c>
      <c r="L236">
        <v>4</v>
      </c>
      <c r="P236" t="s">
        <v>28</v>
      </c>
      <c r="Q236" t="s">
        <v>58</v>
      </c>
      <c r="R236" t="s">
        <v>30</v>
      </c>
      <c r="S236" t="s">
        <v>59</v>
      </c>
      <c r="T236" t="s">
        <v>869</v>
      </c>
      <c r="U236" t="s">
        <v>872</v>
      </c>
      <c r="V236" t="s">
        <v>1957</v>
      </c>
      <c r="W236" t="s">
        <v>835</v>
      </c>
      <c r="X236" t="s">
        <v>873</v>
      </c>
      <c r="Y236">
        <v>1</v>
      </c>
      <c r="Z236" t="s">
        <v>125</v>
      </c>
      <c r="AA236" t="s">
        <v>110</v>
      </c>
      <c r="AB236" t="s">
        <v>579</v>
      </c>
      <c r="AC236" t="s">
        <v>33</v>
      </c>
      <c r="AD236" t="s">
        <v>44</v>
      </c>
      <c r="AE236" t="s">
        <v>118</v>
      </c>
      <c r="AF236" t="s">
        <v>1564</v>
      </c>
      <c r="AG236" t="s">
        <v>454</v>
      </c>
      <c r="AJ236" t="s">
        <v>34</v>
      </c>
      <c r="AL236" t="s">
        <v>2000</v>
      </c>
      <c r="AM236" t="s">
        <v>1925</v>
      </c>
    </row>
    <row r="237" spans="1:39" hidden="1">
      <c r="A237">
        <v>375</v>
      </c>
      <c r="B237" t="s">
        <v>24</v>
      </c>
      <c r="C237" t="s">
        <v>25</v>
      </c>
      <c r="E237" t="s">
        <v>26</v>
      </c>
      <c r="G237" t="s">
        <v>27</v>
      </c>
      <c r="H237">
        <v>2015</v>
      </c>
      <c r="J237">
        <v>108</v>
      </c>
      <c r="K237" t="s">
        <v>874</v>
      </c>
      <c r="L237">
        <v>1</v>
      </c>
      <c r="P237" t="s">
        <v>28</v>
      </c>
      <c r="Q237" t="s">
        <v>58</v>
      </c>
      <c r="R237" t="s">
        <v>30</v>
      </c>
      <c r="S237" t="s">
        <v>59</v>
      </c>
      <c r="T237" t="s">
        <v>875</v>
      </c>
      <c r="U237" t="s">
        <v>876</v>
      </c>
      <c r="V237" t="s">
        <v>877</v>
      </c>
      <c r="W237" t="s">
        <v>878</v>
      </c>
      <c r="X237" t="s">
        <v>879</v>
      </c>
      <c r="Y237">
        <v>1</v>
      </c>
      <c r="Z237" t="s">
        <v>880</v>
      </c>
      <c r="AA237" t="s">
        <v>110</v>
      </c>
      <c r="AB237" t="s">
        <v>861</v>
      </c>
      <c r="AC237" t="s">
        <v>33</v>
      </c>
      <c r="AD237" t="s">
        <v>44</v>
      </c>
      <c r="AE237" t="s">
        <v>1753</v>
      </c>
      <c r="AF237" t="s">
        <v>880</v>
      </c>
      <c r="AG237" t="s">
        <v>1334</v>
      </c>
      <c r="AM237" t="s">
        <v>1736</v>
      </c>
    </row>
    <row r="238" spans="1:39" hidden="1">
      <c r="A238">
        <v>376</v>
      </c>
      <c r="B238" t="s">
        <v>24</v>
      </c>
      <c r="C238" t="s">
        <v>25</v>
      </c>
      <c r="E238" t="s">
        <v>26</v>
      </c>
      <c r="G238" t="s">
        <v>27</v>
      </c>
      <c r="H238">
        <v>2015</v>
      </c>
      <c r="J238">
        <v>108</v>
      </c>
      <c r="K238" t="s">
        <v>874</v>
      </c>
      <c r="L238">
        <v>2</v>
      </c>
      <c r="P238" t="s">
        <v>28</v>
      </c>
      <c r="Q238" t="s">
        <v>58</v>
      </c>
      <c r="R238" t="s">
        <v>30</v>
      </c>
      <c r="S238" t="s">
        <v>59</v>
      </c>
      <c r="T238" t="s">
        <v>875</v>
      </c>
      <c r="U238" t="s">
        <v>876</v>
      </c>
      <c r="V238" t="s">
        <v>881</v>
      </c>
      <c r="W238" t="s">
        <v>882</v>
      </c>
      <c r="X238" t="s">
        <v>883</v>
      </c>
      <c r="Y238">
        <v>1</v>
      </c>
      <c r="Z238" t="s">
        <v>880</v>
      </c>
      <c r="AA238" t="s">
        <v>110</v>
      </c>
      <c r="AB238" t="s">
        <v>861</v>
      </c>
      <c r="AC238" t="s">
        <v>33</v>
      </c>
      <c r="AD238" t="s">
        <v>44</v>
      </c>
      <c r="AE238" t="s">
        <v>1753</v>
      </c>
      <c r="AF238" t="s">
        <v>880</v>
      </c>
      <c r="AG238" t="s">
        <v>1334</v>
      </c>
      <c r="AM238" t="s">
        <v>1736</v>
      </c>
    </row>
    <row r="239" spans="1:39" hidden="1">
      <c r="A239">
        <v>377</v>
      </c>
      <c r="B239" t="s">
        <v>24</v>
      </c>
      <c r="C239" t="s">
        <v>25</v>
      </c>
      <c r="E239" t="s">
        <v>26</v>
      </c>
      <c r="G239" t="s">
        <v>27</v>
      </c>
      <c r="H239">
        <v>2015</v>
      </c>
      <c r="J239">
        <v>108</v>
      </c>
      <c r="K239" t="s">
        <v>884</v>
      </c>
      <c r="L239">
        <v>1</v>
      </c>
      <c r="P239" t="s">
        <v>28</v>
      </c>
      <c r="Q239" t="s">
        <v>58</v>
      </c>
      <c r="R239" t="s">
        <v>30</v>
      </c>
      <c r="S239" t="s">
        <v>59</v>
      </c>
      <c r="T239" t="s">
        <v>885</v>
      </c>
      <c r="U239" t="s">
        <v>886</v>
      </c>
      <c r="V239" t="s">
        <v>887</v>
      </c>
      <c r="W239" t="s">
        <v>888</v>
      </c>
      <c r="X239" t="s">
        <v>889</v>
      </c>
      <c r="Y239">
        <v>1</v>
      </c>
      <c r="Z239" t="s">
        <v>890</v>
      </c>
      <c r="AA239" t="s">
        <v>891</v>
      </c>
      <c r="AB239" t="s">
        <v>847</v>
      </c>
      <c r="AC239" t="s">
        <v>33</v>
      </c>
      <c r="AD239" t="s">
        <v>44</v>
      </c>
      <c r="AE239" t="s">
        <v>890</v>
      </c>
      <c r="AM239" t="s">
        <v>1733</v>
      </c>
    </row>
    <row r="240" spans="1:39" hidden="1">
      <c r="A240">
        <v>378</v>
      </c>
      <c r="B240" t="s">
        <v>24</v>
      </c>
      <c r="C240" t="s">
        <v>25</v>
      </c>
      <c r="E240" t="s">
        <v>26</v>
      </c>
      <c r="G240" t="s">
        <v>27</v>
      </c>
      <c r="H240">
        <v>2015</v>
      </c>
      <c r="J240">
        <v>108</v>
      </c>
      <c r="K240" t="s">
        <v>892</v>
      </c>
      <c r="L240">
        <v>1</v>
      </c>
      <c r="P240" t="s">
        <v>28</v>
      </c>
      <c r="Q240" t="s">
        <v>58</v>
      </c>
      <c r="R240" t="s">
        <v>30</v>
      </c>
      <c r="S240" t="s">
        <v>59</v>
      </c>
      <c r="T240" t="s">
        <v>893</v>
      </c>
      <c r="U240" t="s">
        <v>894</v>
      </c>
      <c r="V240" t="s">
        <v>895</v>
      </c>
      <c r="W240" t="s">
        <v>896</v>
      </c>
      <c r="X240" t="s">
        <v>897</v>
      </c>
      <c r="Y240">
        <v>1</v>
      </c>
      <c r="Z240" t="s">
        <v>898</v>
      </c>
      <c r="AA240" t="s">
        <v>110</v>
      </c>
      <c r="AB240" t="s">
        <v>847</v>
      </c>
      <c r="AC240" t="s">
        <v>33</v>
      </c>
      <c r="AD240" t="s">
        <v>44</v>
      </c>
      <c r="AE240" t="s">
        <v>323</v>
      </c>
      <c r="AM240" t="s">
        <v>1739</v>
      </c>
    </row>
    <row r="241" spans="1:40" hidden="1">
      <c r="A241">
        <v>379</v>
      </c>
      <c r="B241" t="s">
        <v>24</v>
      </c>
      <c r="C241" t="s">
        <v>25</v>
      </c>
      <c r="E241" t="s">
        <v>26</v>
      </c>
      <c r="G241" t="s">
        <v>27</v>
      </c>
      <c r="H241">
        <v>2015</v>
      </c>
      <c r="J241">
        <v>108</v>
      </c>
      <c r="K241" t="s">
        <v>892</v>
      </c>
      <c r="L241">
        <v>2</v>
      </c>
      <c r="P241" t="s">
        <v>28</v>
      </c>
      <c r="Q241" t="s">
        <v>58</v>
      </c>
      <c r="R241" t="s">
        <v>30</v>
      </c>
      <c r="S241" t="s">
        <v>59</v>
      </c>
      <c r="T241" t="s">
        <v>893</v>
      </c>
      <c r="U241" t="s">
        <v>886</v>
      </c>
      <c r="V241" t="s">
        <v>899</v>
      </c>
      <c r="W241" t="s">
        <v>900</v>
      </c>
      <c r="X241" t="s">
        <v>901</v>
      </c>
      <c r="Y241">
        <v>1</v>
      </c>
      <c r="Z241" t="s">
        <v>898</v>
      </c>
      <c r="AA241" t="s">
        <v>110</v>
      </c>
      <c r="AB241" t="s">
        <v>847</v>
      </c>
      <c r="AC241" t="s">
        <v>33</v>
      </c>
      <c r="AD241" t="s">
        <v>44</v>
      </c>
      <c r="AE241" t="s">
        <v>323</v>
      </c>
      <c r="AM241" t="s">
        <v>1739</v>
      </c>
    </row>
    <row r="242" spans="1:40" hidden="1">
      <c r="A242">
        <v>382</v>
      </c>
      <c r="B242" t="s">
        <v>24</v>
      </c>
      <c r="C242" t="s">
        <v>25</v>
      </c>
      <c r="E242" t="s">
        <v>26</v>
      </c>
      <c r="G242" t="s">
        <v>27</v>
      </c>
      <c r="H242">
        <v>2015</v>
      </c>
      <c r="J242">
        <v>108</v>
      </c>
      <c r="K242" t="s">
        <v>902</v>
      </c>
      <c r="L242">
        <v>1</v>
      </c>
      <c r="P242" t="s">
        <v>28</v>
      </c>
      <c r="Q242" t="s">
        <v>58</v>
      </c>
      <c r="R242" t="s">
        <v>30</v>
      </c>
      <c r="S242" t="s">
        <v>59</v>
      </c>
      <c r="T242" t="s">
        <v>903</v>
      </c>
      <c r="U242" t="s">
        <v>886</v>
      </c>
      <c r="V242" t="s">
        <v>904</v>
      </c>
      <c r="W242" t="s">
        <v>905</v>
      </c>
      <c r="X242" t="s">
        <v>906</v>
      </c>
      <c r="Y242">
        <v>1</v>
      </c>
      <c r="Z242" t="s">
        <v>898</v>
      </c>
      <c r="AA242" t="s">
        <v>907</v>
      </c>
      <c r="AB242" t="s">
        <v>847</v>
      </c>
      <c r="AC242" t="s">
        <v>33</v>
      </c>
      <c r="AD242" t="s">
        <v>44</v>
      </c>
      <c r="AE242" t="s">
        <v>323</v>
      </c>
      <c r="AM242" t="s">
        <v>1740</v>
      </c>
    </row>
    <row r="243" spans="1:40" hidden="1">
      <c r="A243">
        <v>383</v>
      </c>
      <c r="B243" t="s">
        <v>24</v>
      </c>
      <c r="C243" t="s">
        <v>25</v>
      </c>
      <c r="E243" t="s">
        <v>26</v>
      </c>
      <c r="G243" t="s">
        <v>27</v>
      </c>
      <c r="H243">
        <v>2015</v>
      </c>
      <c r="J243">
        <v>108</v>
      </c>
      <c r="K243" t="s">
        <v>908</v>
      </c>
      <c r="L243">
        <v>1</v>
      </c>
      <c r="P243" t="s">
        <v>28</v>
      </c>
      <c r="Q243" t="s">
        <v>58</v>
      </c>
      <c r="R243" t="s">
        <v>30</v>
      </c>
      <c r="S243" t="s">
        <v>59</v>
      </c>
      <c r="T243" t="s">
        <v>909</v>
      </c>
      <c r="U243" t="s">
        <v>910</v>
      </c>
      <c r="V243" t="s">
        <v>911</v>
      </c>
      <c r="W243" t="s">
        <v>912</v>
      </c>
      <c r="X243" t="s">
        <v>913</v>
      </c>
      <c r="Y243">
        <v>0.9</v>
      </c>
      <c r="Z243" t="s">
        <v>118</v>
      </c>
      <c r="AA243" t="s">
        <v>156</v>
      </c>
      <c r="AB243" t="s">
        <v>847</v>
      </c>
      <c r="AC243" t="s">
        <v>33</v>
      </c>
      <c r="AD243" t="s">
        <v>44</v>
      </c>
      <c r="AE243" t="s">
        <v>118</v>
      </c>
      <c r="AM243" t="s">
        <v>1736</v>
      </c>
    </row>
    <row r="244" spans="1:40" hidden="1">
      <c r="A244">
        <v>384</v>
      </c>
      <c r="B244" t="s">
        <v>24</v>
      </c>
      <c r="C244" t="s">
        <v>25</v>
      </c>
      <c r="E244" t="s">
        <v>26</v>
      </c>
      <c r="G244" t="s">
        <v>27</v>
      </c>
      <c r="H244">
        <v>2015</v>
      </c>
      <c r="J244">
        <v>108</v>
      </c>
      <c r="K244" t="s">
        <v>914</v>
      </c>
      <c r="L244">
        <v>1</v>
      </c>
      <c r="P244" t="s">
        <v>28</v>
      </c>
      <c r="Q244" t="s">
        <v>58</v>
      </c>
      <c r="R244" t="s">
        <v>30</v>
      </c>
      <c r="S244" t="s">
        <v>59</v>
      </c>
      <c r="T244" t="s">
        <v>915</v>
      </c>
      <c r="U244" t="s">
        <v>916</v>
      </c>
      <c r="V244" t="s">
        <v>917</v>
      </c>
      <c r="W244" t="s">
        <v>918</v>
      </c>
      <c r="X244" t="s">
        <v>919</v>
      </c>
      <c r="Y244">
        <v>1</v>
      </c>
      <c r="Z244" t="s">
        <v>118</v>
      </c>
      <c r="AA244" t="s">
        <v>920</v>
      </c>
      <c r="AB244" t="s">
        <v>847</v>
      </c>
      <c r="AC244" t="s">
        <v>33</v>
      </c>
      <c r="AD244" t="s">
        <v>44</v>
      </c>
      <c r="AE244" t="s">
        <v>118</v>
      </c>
      <c r="AM244" t="s">
        <v>1736</v>
      </c>
    </row>
    <row r="245" spans="1:40" hidden="1">
      <c r="A245">
        <v>385</v>
      </c>
      <c r="B245" t="s">
        <v>24</v>
      </c>
      <c r="C245" t="s">
        <v>25</v>
      </c>
      <c r="E245" t="s">
        <v>26</v>
      </c>
      <c r="G245" t="s">
        <v>27</v>
      </c>
      <c r="H245">
        <v>2015</v>
      </c>
      <c r="J245">
        <v>108</v>
      </c>
      <c r="K245" t="s">
        <v>921</v>
      </c>
      <c r="L245">
        <v>1</v>
      </c>
      <c r="P245" t="s">
        <v>28</v>
      </c>
      <c r="Q245" t="s">
        <v>58</v>
      </c>
      <c r="R245" t="s">
        <v>30</v>
      </c>
      <c r="S245" t="s">
        <v>59</v>
      </c>
      <c r="T245" t="s">
        <v>922</v>
      </c>
      <c r="U245" t="s">
        <v>923</v>
      </c>
      <c r="V245" t="s">
        <v>911</v>
      </c>
      <c r="W245" t="s">
        <v>912</v>
      </c>
      <c r="X245" t="s">
        <v>913</v>
      </c>
      <c r="Y245">
        <v>0.9</v>
      </c>
      <c r="Z245" t="s">
        <v>118</v>
      </c>
      <c r="AA245" t="s">
        <v>156</v>
      </c>
      <c r="AB245" t="s">
        <v>847</v>
      </c>
      <c r="AC245" t="s">
        <v>33</v>
      </c>
      <c r="AD245" t="s">
        <v>44</v>
      </c>
      <c r="AE245" t="s">
        <v>118</v>
      </c>
      <c r="AM245" t="s">
        <v>1736</v>
      </c>
    </row>
    <row r="246" spans="1:40" hidden="1">
      <c r="A246">
        <v>387</v>
      </c>
      <c r="B246" t="s">
        <v>24</v>
      </c>
      <c r="C246" t="s">
        <v>25</v>
      </c>
      <c r="E246" t="s">
        <v>26</v>
      </c>
      <c r="G246" t="s">
        <v>27</v>
      </c>
      <c r="H246">
        <v>2015</v>
      </c>
      <c r="J246">
        <v>108</v>
      </c>
      <c r="K246" t="s">
        <v>924</v>
      </c>
      <c r="L246">
        <v>2</v>
      </c>
      <c r="P246" t="s">
        <v>28</v>
      </c>
      <c r="Q246" t="s">
        <v>58</v>
      </c>
      <c r="R246" t="s">
        <v>30</v>
      </c>
      <c r="S246" t="s">
        <v>59</v>
      </c>
      <c r="T246" t="s">
        <v>925</v>
      </c>
      <c r="U246" t="s">
        <v>926</v>
      </c>
      <c r="V246" t="s">
        <v>927</v>
      </c>
      <c r="W246" t="s">
        <v>928</v>
      </c>
      <c r="X246" t="s">
        <v>929</v>
      </c>
      <c r="Y246">
        <v>1</v>
      </c>
      <c r="Z246" t="s">
        <v>80</v>
      </c>
      <c r="AA246" t="s">
        <v>156</v>
      </c>
      <c r="AB246" t="s">
        <v>793</v>
      </c>
      <c r="AC246" t="s">
        <v>33</v>
      </c>
      <c r="AD246" t="s">
        <v>44</v>
      </c>
      <c r="AM246" t="s">
        <v>1826</v>
      </c>
    </row>
    <row r="247" spans="1:40" hidden="1">
      <c r="A247">
        <v>389</v>
      </c>
      <c r="B247" t="s">
        <v>24</v>
      </c>
      <c r="C247" t="s">
        <v>25</v>
      </c>
      <c r="E247" t="s">
        <v>26</v>
      </c>
      <c r="G247" t="s">
        <v>27</v>
      </c>
      <c r="H247">
        <v>2015</v>
      </c>
      <c r="J247">
        <v>108</v>
      </c>
      <c r="K247" t="s">
        <v>930</v>
      </c>
      <c r="L247">
        <v>2</v>
      </c>
      <c r="P247" t="s">
        <v>28</v>
      </c>
      <c r="Q247" t="s">
        <v>58</v>
      </c>
      <c r="R247" t="s">
        <v>30</v>
      </c>
      <c r="S247" t="s">
        <v>59</v>
      </c>
      <c r="T247" t="s">
        <v>931</v>
      </c>
      <c r="U247" t="s">
        <v>932</v>
      </c>
      <c r="V247" t="s">
        <v>933</v>
      </c>
      <c r="W247" t="s">
        <v>934</v>
      </c>
      <c r="X247" t="s">
        <v>935</v>
      </c>
      <c r="Y247">
        <v>1</v>
      </c>
      <c r="Z247" t="s">
        <v>80</v>
      </c>
      <c r="AA247" t="s">
        <v>156</v>
      </c>
      <c r="AB247" t="s">
        <v>189</v>
      </c>
      <c r="AC247" t="s">
        <v>33</v>
      </c>
      <c r="AD247" t="s">
        <v>44</v>
      </c>
      <c r="AM247" t="s">
        <v>1736</v>
      </c>
    </row>
    <row r="248" spans="1:40" hidden="1">
      <c r="A248">
        <v>390</v>
      </c>
      <c r="B248" t="s">
        <v>24</v>
      </c>
      <c r="C248" t="s">
        <v>25</v>
      </c>
      <c r="E248" t="s">
        <v>26</v>
      </c>
      <c r="G248" t="s">
        <v>27</v>
      </c>
      <c r="H248">
        <v>2015</v>
      </c>
      <c r="J248">
        <v>108</v>
      </c>
      <c r="K248" t="s">
        <v>936</v>
      </c>
      <c r="L248">
        <v>1</v>
      </c>
      <c r="P248" t="s">
        <v>28</v>
      </c>
      <c r="Q248" t="s">
        <v>58</v>
      </c>
      <c r="R248" t="s">
        <v>30</v>
      </c>
      <c r="S248" t="s">
        <v>59</v>
      </c>
      <c r="T248" t="s">
        <v>937</v>
      </c>
      <c r="U248" t="s">
        <v>938</v>
      </c>
      <c r="V248" t="s">
        <v>939</v>
      </c>
      <c r="W248" t="s">
        <v>940</v>
      </c>
      <c r="X248" t="s">
        <v>941</v>
      </c>
      <c r="Y248">
        <v>1</v>
      </c>
      <c r="Z248" t="s">
        <v>942</v>
      </c>
      <c r="AA248" t="s">
        <v>110</v>
      </c>
      <c r="AB248" t="s">
        <v>809</v>
      </c>
      <c r="AC248" t="s">
        <v>33</v>
      </c>
      <c r="AD248" t="s">
        <v>44</v>
      </c>
      <c r="AE248" t="s">
        <v>1985</v>
      </c>
      <c r="AF248" t="s">
        <v>520</v>
      </c>
      <c r="AG248" t="s">
        <v>1786</v>
      </c>
      <c r="AH248">
        <v>70</v>
      </c>
      <c r="AI248">
        <v>0</v>
      </c>
      <c r="AK248">
        <v>43222</v>
      </c>
      <c r="AL248" t="s">
        <v>1986</v>
      </c>
      <c r="AM248" t="s">
        <v>1937</v>
      </c>
    </row>
    <row r="249" spans="1:40" hidden="1">
      <c r="A249">
        <v>395</v>
      </c>
      <c r="B249" t="s">
        <v>24</v>
      </c>
      <c r="C249" t="s">
        <v>25</v>
      </c>
      <c r="E249" t="s">
        <v>26</v>
      </c>
      <c r="G249" t="s">
        <v>27</v>
      </c>
      <c r="H249">
        <v>2014</v>
      </c>
      <c r="J249">
        <v>842</v>
      </c>
      <c r="K249" t="s">
        <v>947</v>
      </c>
      <c r="L249">
        <v>1</v>
      </c>
      <c r="P249" t="s">
        <v>28</v>
      </c>
      <c r="Q249" t="s">
        <v>29</v>
      </c>
      <c r="R249" t="s">
        <v>30</v>
      </c>
      <c r="S249" t="s">
        <v>31</v>
      </c>
      <c r="T249" t="s">
        <v>948</v>
      </c>
      <c r="U249" t="s">
        <v>949</v>
      </c>
      <c r="V249" t="s">
        <v>950</v>
      </c>
      <c r="W249" t="s">
        <v>951</v>
      </c>
      <c r="X249" t="s">
        <v>952</v>
      </c>
      <c r="Y249">
        <v>1</v>
      </c>
      <c r="Z249" t="s">
        <v>953</v>
      </c>
      <c r="AA249" t="s">
        <v>131</v>
      </c>
      <c r="AB249" t="s">
        <v>954</v>
      </c>
      <c r="AC249" t="s">
        <v>33</v>
      </c>
      <c r="AD249" t="s">
        <v>44</v>
      </c>
      <c r="AE249" t="s">
        <v>1753</v>
      </c>
      <c r="AF249" t="s">
        <v>80</v>
      </c>
      <c r="AG249" t="s">
        <v>400</v>
      </c>
      <c r="AM249" t="s">
        <v>1732</v>
      </c>
    </row>
    <row r="250" spans="1:40" hidden="1">
      <c r="A250">
        <v>401</v>
      </c>
      <c r="B250" t="s">
        <v>56</v>
      </c>
      <c r="C250" t="s">
        <v>25</v>
      </c>
      <c r="E250" t="s">
        <v>26</v>
      </c>
      <c r="G250" t="s">
        <v>27</v>
      </c>
      <c r="H250">
        <v>2016</v>
      </c>
      <c r="J250">
        <v>119</v>
      </c>
      <c r="K250" t="s">
        <v>955</v>
      </c>
      <c r="L250">
        <v>6</v>
      </c>
      <c r="P250" t="s">
        <v>28</v>
      </c>
      <c r="Q250" t="s">
        <v>58</v>
      </c>
      <c r="R250" t="s">
        <v>956</v>
      </c>
      <c r="S250" t="s">
        <v>957</v>
      </c>
      <c r="T250" t="s">
        <v>958</v>
      </c>
      <c r="U250" t="s">
        <v>959</v>
      </c>
      <c r="V250" t="s">
        <v>960</v>
      </c>
      <c r="W250" t="s">
        <v>287</v>
      </c>
      <c r="X250" t="s">
        <v>961</v>
      </c>
      <c r="Y250">
        <v>1</v>
      </c>
      <c r="Z250" t="s">
        <v>285</v>
      </c>
      <c r="AA250" t="s">
        <v>308</v>
      </c>
      <c r="AB250" t="s">
        <v>280</v>
      </c>
      <c r="AC250" t="s">
        <v>33</v>
      </c>
      <c r="AD250" t="s">
        <v>44</v>
      </c>
      <c r="AE250" t="s">
        <v>1985</v>
      </c>
      <c r="AF250" t="s">
        <v>1772</v>
      </c>
      <c r="AG250" t="s">
        <v>1773</v>
      </c>
      <c r="AH250">
        <v>50</v>
      </c>
      <c r="AI250">
        <v>0</v>
      </c>
      <c r="AK250">
        <v>43222</v>
      </c>
      <c r="AL250" t="s">
        <v>1986</v>
      </c>
      <c r="AM250" t="s">
        <v>1929</v>
      </c>
    </row>
    <row r="251" spans="1:40" hidden="1">
      <c r="A251">
        <v>402</v>
      </c>
      <c r="B251" t="s">
        <v>56</v>
      </c>
      <c r="C251" t="s">
        <v>25</v>
      </c>
      <c r="E251" t="s">
        <v>26</v>
      </c>
      <c r="G251" t="s">
        <v>27</v>
      </c>
      <c r="H251">
        <v>2016</v>
      </c>
      <c r="J251">
        <v>119</v>
      </c>
      <c r="K251" t="s">
        <v>955</v>
      </c>
      <c r="L251">
        <v>7</v>
      </c>
      <c r="P251" t="s">
        <v>28</v>
      </c>
      <c r="Q251" t="s">
        <v>58</v>
      </c>
      <c r="R251" t="s">
        <v>956</v>
      </c>
      <c r="S251" t="s">
        <v>957</v>
      </c>
      <c r="T251" t="s">
        <v>958</v>
      </c>
      <c r="U251" t="s">
        <v>962</v>
      </c>
      <c r="V251" t="s">
        <v>963</v>
      </c>
      <c r="W251" t="s">
        <v>964</v>
      </c>
      <c r="X251" t="s">
        <v>965</v>
      </c>
      <c r="Y251">
        <v>1</v>
      </c>
      <c r="Z251" t="s">
        <v>388</v>
      </c>
      <c r="AA251" t="s">
        <v>291</v>
      </c>
      <c r="AB251" t="s">
        <v>280</v>
      </c>
      <c r="AC251" t="s">
        <v>33</v>
      </c>
      <c r="AD251" t="s">
        <v>44</v>
      </c>
      <c r="AE251" t="s">
        <v>1753</v>
      </c>
      <c r="AF251" t="s">
        <v>1781</v>
      </c>
      <c r="AG251" t="s">
        <v>1778</v>
      </c>
      <c r="AH251">
        <v>0</v>
      </c>
      <c r="AI251">
        <v>0</v>
      </c>
      <c r="AK251">
        <v>43082</v>
      </c>
      <c r="AL251" t="s">
        <v>1996</v>
      </c>
      <c r="AM251" t="s">
        <v>1796</v>
      </c>
      <c r="AN251" t="s">
        <v>2002</v>
      </c>
    </row>
    <row r="252" spans="1:40" hidden="1">
      <c r="A252">
        <v>403</v>
      </c>
      <c r="B252" t="s">
        <v>56</v>
      </c>
      <c r="C252" t="s">
        <v>25</v>
      </c>
      <c r="E252" t="s">
        <v>26</v>
      </c>
      <c r="G252" t="s">
        <v>27</v>
      </c>
      <c r="H252">
        <v>2016</v>
      </c>
      <c r="J252">
        <v>119</v>
      </c>
      <c r="K252" t="s">
        <v>955</v>
      </c>
      <c r="L252">
        <v>8</v>
      </c>
      <c r="P252" t="s">
        <v>28</v>
      </c>
      <c r="Q252" t="s">
        <v>58</v>
      </c>
      <c r="R252" t="s">
        <v>956</v>
      </c>
      <c r="S252" t="s">
        <v>957</v>
      </c>
      <c r="T252" t="s">
        <v>958</v>
      </c>
      <c r="U252" t="s">
        <v>966</v>
      </c>
      <c r="V252" t="s">
        <v>967</v>
      </c>
      <c r="W252" t="s">
        <v>968</v>
      </c>
      <c r="X252" t="s">
        <v>969</v>
      </c>
      <c r="Y252">
        <v>1</v>
      </c>
      <c r="Z252" t="s">
        <v>970</v>
      </c>
      <c r="AA252" t="s">
        <v>291</v>
      </c>
      <c r="AB252" t="s">
        <v>280</v>
      </c>
      <c r="AC252" t="s">
        <v>33</v>
      </c>
      <c r="AD252" t="s">
        <v>44</v>
      </c>
      <c r="AE252" t="s">
        <v>1753</v>
      </c>
      <c r="AF252" t="s">
        <v>1797</v>
      </c>
      <c r="AG252" t="s">
        <v>1778</v>
      </c>
      <c r="AH252">
        <v>0</v>
      </c>
      <c r="AI252">
        <v>0</v>
      </c>
      <c r="AK252">
        <v>43082</v>
      </c>
      <c r="AL252" t="s">
        <v>1996</v>
      </c>
      <c r="AM252" t="s">
        <v>1796</v>
      </c>
      <c r="AN252" t="s">
        <v>2002</v>
      </c>
    </row>
    <row r="253" spans="1:40">
      <c r="A253">
        <v>415</v>
      </c>
      <c r="B253" t="s">
        <v>24</v>
      </c>
      <c r="C253" t="s">
        <v>25</v>
      </c>
      <c r="E253" t="s">
        <v>26</v>
      </c>
      <c r="G253" t="s">
        <v>27</v>
      </c>
      <c r="H253">
        <v>2015</v>
      </c>
      <c r="J253">
        <v>108</v>
      </c>
      <c r="K253" s="59" t="s">
        <v>2003</v>
      </c>
      <c r="L253" s="59">
        <v>1</v>
      </c>
      <c r="P253" t="s">
        <v>28</v>
      </c>
      <c r="Q253" t="s">
        <v>58</v>
      </c>
      <c r="R253" t="s">
        <v>30</v>
      </c>
      <c r="S253" t="s">
        <v>59</v>
      </c>
      <c r="T253" t="s">
        <v>2004</v>
      </c>
      <c r="U253" t="s">
        <v>2005</v>
      </c>
      <c r="V253" t="s">
        <v>2006</v>
      </c>
      <c r="W253" t="s">
        <v>2007</v>
      </c>
      <c r="X253" t="s">
        <v>2008</v>
      </c>
      <c r="Y253">
        <v>1</v>
      </c>
      <c r="Z253" t="s">
        <v>2009</v>
      </c>
      <c r="AA253" t="s">
        <v>156</v>
      </c>
      <c r="AB253" t="s">
        <v>2010</v>
      </c>
      <c r="AC253" t="s">
        <v>33</v>
      </c>
      <c r="AD253" t="s">
        <v>44</v>
      </c>
      <c r="AE253" t="s">
        <v>2011</v>
      </c>
      <c r="AL253" t="s">
        <v>1999</v>
      </c>
      <c r="AM253" t="s">
        <v>2012</v>
      </c>
    </row>
    <row r="254" spans="1:40" hidden="1">
      <c r="A254">
        <v>421</v>
      </c>
      <c r="B254" t="s">
        <v>24</v>
      </c>
      <c r="C254" t="s">
        <v>25</v>
      </c>
      <c r="E254" t="s">
        <v>26</v>
      </c>
      <c r="G254" t="s">
        <v>27</v>
      </c>
      <c r="H254">
        <v>2014</v>
      </c>
      <c r="J254">
        <v>820</v>
      </c>
      <c r="K254" t="s">
        <v>973</v>
      </c>
      <c r="L254">
        <v>1</v>
      </c>
      <c r="P254" t="s">
        <v>28</v>
      </c>
      <c r="Q254" t="s">
        <v>58</v>
      </c>
      <c r="R254" t="s">
        <v>30</v>
      </c>
      <c r="S254" t="s">
        <v>31</v>
      </c>
      <c r="T254" t="s">
        <v>974</v>
      </c>
      <c r="U254" t="s">
        <v>975</v>
      </c>
      <c r="V254" t="s">
        <v>976</v>
      </c>
      <c r="W254" t="s">
        <v>977</v>
      </c>
      <c r="X254" t="s">
        <v>978</v>
      </c>
      <c r="Y254">
        <v>1</v>
      </c>
      <c r="Z254" t="s">
        <v>773</v>
      </c>
      <c r="AA254" t="s">
        <v>979</v>
      </c>
      <c r="AB254" t="s">
        <v>980</v>
      </c>
      <c r="AC254" t="s">
        <v>33</v>
      </c>
      <c r="AD254" t="s">
        <v>44</v>
      </c>
      <c r="AE254" t="s">
        <v>1753</v>
      </c>
      <c r="AF254" t="s">
        <v>388</v>
      </c>
      <c r="AG254" t="s">
        <v>1915</v>
      </c>
      <c r="AM254" t="s">
        <v>1736</v>
      </c>
    </row>
    <row r="255" spans="1:40" hidden="1">
      <c r="A255">
        <v>426</v>
      </c>
      <c r="B255" t="s">
        <v>24</v>
      </c>
      <c r="C255" t="s">
        <v>25</v>
      </c>
      <c r="E255" t="s">
        <v>26</v>
      </c>
      <c r="G255" t="s">
        <v>27</v>
      </c>
      <c r="H255">
        <v>2014</v>
      </c>
      <c r="J255">
        <v>821</v>
      </c>
      <c r="K255" t="s">
        <v>981</v>
      </c>
      <c r="L255">
        <v>1</v>
      </c>
      <c r="P255" t="s">
        <v>28</v>
      </c>
      <c r="Q255" t="s">
        <v>58</v>
      </c>
      <c r="R255" t="s">
        <v>30</v>
      </c>
      <c r="S255" t="s">
        <v>31</v>
      </c>
      <c r="T255" t="s">
        <v>982</v>
      </c>
      <c r="U255" t="s">
        <v>983</v>
      </c>
      <c r="V255" t="s">
        <v>984</v>
      </c>
      <c r="W255" t="s">
        <v>985</v>
      </c>
      <c r="X255" t="s">
        <v>985</v>
      </c>
      <c r="Y255">
        <v>1</v>
      </c>
      <c r="Z255" t="s">
        <v>41</v>
      </c>
      <c r="AA255" t="s">
        <v>192</v>
      </c>
      <c r="AB255" t="s">
        <v>193</v>
      </c>
      <c r="AC255" t="s">
        <v>33</v>
      </c>
      <c r="AD255" t="s">
        <v>44</v>
      </c>
      <c r="AE255" t="s">
        <v>1753</v>
      </c>
      <c r="AF255" t="s">
        <v>80</v>
      </c>
      <c r="AG255" t="s">
        <v>400</v>
      </c>
      <c r="AM255" t="s">
        <v>1733</v>
      </c>
    </row>
    <row r="256" spans="1:40" hidden="1">
      <c r="A256">
        <v>427</v>
      </c>
      <c r="B256" t="s">
        <v>24</v>
      </c>
      <c r="C256" t="s">
        <v>25</v>
      </c>
      <c r="E256" t="s">
        <v>26</v>
      </c>
      <c r="G256" t="s">
        <v>27</v>
      </c>
      <c r="H256">
        <v>2014</v>
      </c>
      <c r="J256">
        <v>823</v>
      </c>
      <c r="K256" t="s">
        <v>986</v>
      </c>
      <c r="L256">
        <v>1</v>
      </c>
      <c r="P256" t="s">
        <v>28</v>
      </c>
      <c r="Q256" t="s">
        <v>58</v>
      </c>
      <c r="R256" t="s">
        <v>30</v>
      </c>
      <c r="S256" t="s">
        <v>31</v>
      </c>
      <c r="T256" t="s">
        <v>987</v>
      </c>
      <c r="U256" t="s">
        <v>988</v>
      </c>
      <c r="V256" t="s">
        <v>989</v>
      </c>
      <c r="W256" t="s">
        <v>990</v>
      </c>
      <c r="X256" t="s">
        <v>990</v>
      </c>
      <c r="Y256">
        <v>1</v>
      </c>
      <c r="Z256" t="s">
        <v>265</v>
      </c>
      <c r="AA256" t="s">
        <v>979</v>
      </c>
      <c r="AB256" t="s">
        <v>148</v>
      </c>
      <c r="AC256" t="s">
        <v>33</v>
      </c>
      <c r="AD256" t="s">
        <v>44</v>
      </c>
      <c r="AE256" t="s">
        <v>265</v>
      </c>
      <c r="AM256" t="s">
        <v>1733</v>
      </c>
    </row>
    <row r="257" spans="1:39" hidden="1">
      <c r="A257">
        <v>428</v>
      </c>
      <c r="B257" t="s">
        <v>24</v>
      </c>
      <c r="C257" t="s">
        <v>25</v>
      </c>
      <c r="E257" t="s">
        <v>26</v>
      </c>
      <c r="G257" t="s">
        <v>27</v>
      </c>
      <c r="H257">
        <v>2014</v>
      </c>
      <c r="J257">
        <v>824</v>
      </c>
      <c r="K257" t="s">
        <v>991</v>
      </c>
      <c r="L257">
        <v>1</v>
      </c>
      <c r="P257" t="s">
        <v>28</v>
      </c>
      <c r="Q257" t="s">
        <v>58</v>
      </c>
      <c r="R257" t="s">
        <v>30</v>
      </c>
      <c r="S257" t="s">
        <v>31</v>
      </c>
      <c r="T257" t="s">
        <v>992</v>
      </c>
      <c r="U257" t="s">
        <v>993</v>
      </c>
      <c r="V257" t="s">
        <v>994</v>
      </c>
      <c r="W257" t="s">
        <v>995</v>
      </c>
      <c r="X257" t="s">
        <v>996</v>
      </c>
      <c r="Y257">
        <v>1</v>
      </c>
      <c r="Z257" t="s">
        <v>971</v>
      </c>
      <c r="AA257" t="s">
        <v>119</v>
      </c>
      <c r="AB257" t="s">
        <v>972</v>
      </c>
      <c r="AC257" t="s">
        <v>33</v>
      </c>
      <c r="AD257" t="s">
        <v>44</v>
      </c>
      <c r="AE257" t="s">
        <v>1916</v>
      </c>
      <c r="AM257" t="s">
        <v>1733</v>
      </c>
    </row>
    <row r="258" spans="1:39">
      <c r="A258">
        <v>431</v>
      </c>
      <c r="B258" t="s">
        <v>24</v>
      </c>
      <c r="C258" t="s">
        <v>25</v>
      </c>
      <c r="E258" t="s">
        <v>26</v>
      </c>
      <c r="G258" t="s">
        <v>27</v>
      </c>
      <c r="H258">
        <v>2014</v>
      </c>
      <c r="J258">
        <v>849</v>
      </c>
      <c r="K258" s="59" t="s">
        <v>2013</v>
      </c>
      <c r="L258" s="59">
        <v>1</v>
      </c>
      <c r="P258" t="s">
        <v>28</v>
      </c>
      <c r="Q258" t="s">
        <v>29</v>
      </c>
      <c r="R258" t="s">
        <v>30</v>
      </c>
      <c r="S258" t="s">
        <v>31</v>
      </c>
      <c r="T258" t="s">
        <v>2014</v>
      </c>
      <c r="U258" t="s">
        <v>2015</v>
      </c>
      <c r="V258" t="s">
        <v>2016</v>
      </c>
      <c r="W258" t="s">
        <v>2017</v>
      </c>
      <c r="X258" t="s">
        <v>2018</v>
      </c>
      <c r="Y258">
        <v>1</v>
      </c>
      <c r="Z258" t="s">
        <v>80</v>
      </c>
      <c r="AA258" t="s">
        <v>2019</v>
      </c>
      <c r="AB258" t="s">
        <v>147</v>
      </c>
      <c r="AC258" t="s">
        <v>33</v>
      </c>
      <c r="AD258" t="s">
        <v>44</v>
      </c>
      <c r="AE258" t="s">
        <v>1753</v>
      </c>
      <c r="AF258" t="s">
        <v>80</v>
      </c>
      <c r="AG258" t="s">
        <v>400</v>
      </c>
      <c r="AM258" t="s">
        <v>2020</v>
      </c>
    </row>
    <row r="259" spans="1:39">
      <c r="A259">
        <v>432</v>
      </c>
      <c r="B259" t="s">
        <v>24</v>
      </c>
      <c r="C259" t="s">
        <v>25</v>
      </c>
      <c r="E259" t="s">
        <v>26</v>
      </c>
      <c r="G259" t="s">
        <v>27</v>
      </c>
      <c r="H259">
        <v>2014</v>
      </c>
      <c r="J259">
        <v>858</v>
      </c>
      <c r="K259" s="59" t="s">
        <v>2013</v>
      </c>
      <c r="L259" s="59">
        <v>1</v>
      </c>
      <c r="P259" t="s">
        <v>28</v>
      </c>
      <c r="Q259" t="s">
        <v>29</v>
      </c>
      <c r="R259" t="s">
        <v>30</v>
      </c>
      <c r="S259" t="s">
        <v>31</v>
      </c>
      <c r="T259" t="s">
        <v>2014</v>
      </c>
      <c r="U259" t="s">
        <v>2015</v>
      </c>
      <c r="V259" t="s">
        <v>2021</v>
      </c>
      <c r="W259" t="s">
        <v>2017</v>
      </c>
      <c r="X259" t="s">
        <v>2018</v>
      </c>
      <c r="Y259">
        <v>1</v>
      </c>
      <c r="Z259" t="s">
        <v>80</v>
      </c>
      <c r="AA259" t="s">
        <v>832</v>
      </c>
      <c r="AB259" t="s">
        <v>793</v>
      </c>
      <c r="AC259" t="s">
        <v>33</v>
      </c>
      <c r="AD259" t="s">
        <v>44</v>
      </c>
      <c r="AE259" t="s">
        <v>1753</v>
      </c>
      <c r="AF259" t="s">
        <v>80</v>
      </c>
      <c r="AG259" t="s">
        <v>400</v>
      </c>
      <c r="AL259" t="s">
        <v>1999</v>
      </c>
      <c r="AM259" t="s">
        <v>2020</v>
      </c>
    </row>
    <row r="260" spans="1:39" hidden="1">
      <c r="A260">
        <v>433</v>
      </c>
      <c r="B260" t="s">
        <v>24</v>
      </c>
      <c r="C260" t="s">
        <v>25</v>
      </c>
      <c r="E260" t="s">
        <v>26</v>
      </c>
      <c r="G260" t="s">
        <v>27</v>
      </c>
      <c r="H260">
        <v>2014</v>
      </c>
      <c r="J260">
        <v>859</v>
      </c>
      <c r="K260" t="s">
        <v>998</v>
      </c>
      <c r="L260">
        <v>1</v>
      </c>
      <c r="P260" t="s">
        <v>28</v>
      </c>
      <c r="Q260" t="s">
        <v>29</v>
      </c>
      <c r="R260" t="s">
        <v>30</v>
      </c>
      <c r="S260" t="s">
        <v>31</v>
      </c>
      <c r="T260" t="s">
        <v>999</v>
      </c>
      <c r="U260" t="s">
        <v>1000</v>
      </c>
      <c r="V260" t="s">
        <v>1001</v>
      </c>
      <c r="W260" t="s">
        <v>1002</v>
      </c>
      <c r="X260" t="s">
        <v>1003</v>
      </c>
      <c r="Y260">
        <v>1</v>
      </c>
      <c r="Z260" t="s">
        <v>1004</v>
      </c>
      <c r="AA260" t="s">
        <v>832</v>
      </c>
      <c r="AB260" t="s">
        <v>1005</v>
      </c>
      <c r="AC260" t="s">
        <v>33</v>
      </c>
      <c r="AD260" t="s">
        <v>44</v>
      </c>
      <c r="AE260" t="s">
        <v>1917</v>
      </c>
      <c r="AF260" t="s">
        <v>1918</v>
      </c>
      <c r="AG260" t="s">
        <v>1919</v>
      </c>
      <c r="AM260" t="s">
        <v>1741</v>
      </c>
    </row>
    <row r="261" spans="1:39" hidden="1">
      <c r="A261">
        <v>434</v>
      </c>
      <c r="B261" t="s">
        <v>24</v>
      </c>
      <c r="C261" t="s">
        <v>25</v>
      </c>
      <c r="E261" t="s">
        <v>26</v>
      </c>
      <c r="G261" t="s">
        <v>27</v>
      </c>
      <c r="H261">
        <v>2014</v>
      </c>
      <c r="J261">
        <v>850</v>
      </c>
      <c r="K261" t="s">
        <v>998</v>
      </c>
      <c r="L261">
        <v>1</v>
      </c>
      <c r="P261" t="s">
        <v>28</v>
      </c>
      <c r="Q261" t="s">
        <v>29</v>
      </c>
      <c r="R261" t="s">
        <v>30</v>
      </c>
      <c r="S261" t="s">
        <v>31</v>
      </c>
      <c r="T261" t="s">
        <v>999</v>
      </c>
      <c r="U261" t="s">
        <v>1006</v>
      </c>
      <c r="V261" t="s">
        <v>1001</v>
      </c>
      <c r="W261" t="s">
        <v>1007</v>
      </c>
      <c r="X261" t="s">
        <v>1003</v>
      </c>
      <c r="Y261">
        <v>1</v>
      </c>
      <c r="Z261" t="s">
        <v>80</v>
      </c>
      <c r="AA261" t="s">
        <v>1008</v>
      </c>
      <c r="AB261" t="s">
        <v>1005</v>
      </c>
      <c r="AC261" t="s">
        <v>33</v>
      </c>
      <c r="AD261" t="s">
        <v>44</v>
      </c>
      <c r="AE261" t="s">
        <v>1753</v>
      </c>
      <c r="AF261" t="s">
        <v>80</v>
      </c>
      <c r="AG261" t="s">
        <v>400</v>
      </c>
      <c r="AM261" t="s">
        <v>1742</v>
      </c>
    </row>
    <row r="262" spans="1:39" hidden="1">
      <c r="A262">
        <v>435</v>
      </c>
      <c r="B262" t="s">
        <v>24</v>
      </c>
      <c r="C262" t="s">
        <v>25</v>
      </c>
      <c r="E262" t="s">
        <v>26</v>
      </c>
      <c r="G262" t="s">
        <v>27</v>
      </c>
      <c r="H262">
        <v>2014</v>
      </c>
      <c r="J262">
        <v>850</v>
      </c>
      <c r="K262" t="s">
        <v>998</v>
      </c>
      <c r="L262">
        <v>2</v>
      </c>
      <c r="P262" t="s">
        <v>28</v>
      </c>
      <c r="Q262" t="s">
        <v>29</v>
      </c>
      <c r="R262" t="s">
        <v>30</v>
      </c>
      <c r="S262" t="s">
        <v>31</v>
      </c>
      <c r="T262" t="s">
        <v>999</v>
      </c>
      <c r="U262" t="s">
        <v>1006</v>
      </c>
      <c r="V262" t="s">
        <v>1009</v>
      </c>
      <c r="W262" t="s">
        <v>1010</v>
      </c>
      <c r="X262" t="s">
        <v>1011</v>
      </c>
      <c r="Y262">
        <v>1</v>
      </c>
      <c r="Z262" t="s">
        <v>80</v>
      </c>
      <c r="AA262" t="s">
        <v>1012</v>
      </c>
      <c r="AB262" t="s">
        <v>1005</v>
      </c>
      <c r="AC262" t="s">
        <v>33</v>
      </c>
      <c r="AD262" t="s">
        <v>44</v>
      </c>
      <c r="AE262" t="s">
        <v>1753</v>
      </c>
      <c r="AF262" t="s">
        <v>80</v>
      </c>
      <c r="AG262" t="s">
        <v>400</v>
      </c>
      <c r="AM262" t="s">
        <v>1742</v>
      </c>
    </row>
    <row r="263" spans="1:39" hidden="1">
      <c r="A263">
        <v>436</v>
      </c>
      <c r="B263" t="s">
        <v>24</v>
      </c>
      <c r="C263" t="s">
        <v>25</v>
      </c>
      <c r="E263" t="s">
        <v>26</v>
      </c>
      <c r="G263" t="s">
        <v>27</v>
      </c>
      <c r="H263">
        <v>2014</v>
      </c>
      <c r="J263">
        <v>850</v>
      </c>
      <c r="K263" t="s">
        <v>998</v>
      </c>
      <c r="L263">
        <v>3</v>
      </c>
      <c r="P263" t="s">
        <v>28</v>
      </c>
      <c r="Q263" t="s">
        <v>29</v>
      </c>
      <c r="R263" t="s">
        <v>30</v>
      </c>
      <c r="S263" t="s">
        <v>31</v>
      </c>
      <c r="T263" t="s">
        <v>999</v>
      </c>
      <c r="U263" t="s">
        <v>1006</v>
      </c>
      <c r="V263" t="s">
        <v>1013</v>
      </c>
      <c r="W263" t="s">
        <v>1014</v>
      </c>
      <c r="X263" t="s">
        <v>1015</v>
      </c>
      <c r="Y263">
        <v>1</v>
      </c>
      <c r="Z263" t="s">
        <v>80</v>
      </c>
      <c r="AA263" t="s">
        <v>1016</v>
      </c>
      <c r="AB263" t="s">
        <v>1005</v>
      </c>
      <c r="AC263" t="s">
        <v>33</v>
      </c>
      <c r="AD263" t="s">
        <v>44</v>
      </c>
      <c r="AE263" t="s">
        <v>1753</v>
      </c>
      <c r="AF263" t="s">
        <v>80</v>
      </c>
      <c r="AG263" t="s">
        <v>400</v>
      </c>
      <c r="AM263" t="s">
        <v>1742</v>
      </c>
    </row>
    <row r="264" spans="1:39" hidden="1">
      <c r="A264">
        <v>437</v>
      </c>
      <c r="B264" t="s">
        <v>24</v>
      </c>
      <c r="C264" t="s">
        <v>25</v>
      </c>
      <c r="E264" t="s">
        <v>26</v>
      </c>
      <c r="G264" t="s">
        <v>27</v>
      </c>
      <c r="H264">
        <v>2014</v>
      </c>
      <c r="J264">
        <v>843</v>
      </c>
      <c r="K264" t="s">
        <v>1017</v>
      </c>
      <c r="L264">
        <v>1</v>
      </c>
      <c r="P264" t="s">
        <v>28</v>
      </c>
      <c r="Q264" t="s">
        <v>29</v>
      </c>
      <c r="R264" t="s">
        <v>30</v>
      </c>
      <c r="S264" t="s">
        <v>31</v>
      </c>
      <c r="T264" t="s">
        <v>1018</v>
      </c>
      <c r="U264" t="s">
        <v>1019</v>
      </c>
      <c r="V264" t="s">
        <v>1020</v>
      </c>
      <c r="W264" t="s">
        <v>951</v>
      </c>
      <c r="X264" t="s">
        <v>952</v>
      </c>
      <c r="Y264">
        <v>1</v>
      </c>
      <c r="Z264" t="s">
        <v>953</v>
      </c>
      <c r="AA264" t="s">
        <v>131</v>
      </c>
      <c r="AB264" t="s">
        <v>954</v>
      </c>
      <c r="AC264" t="s">
        <v>33</v>
      </c>
      <c r="AD264" t="s">
        <v>44</v>
      </c>
      <c r="AE264" t="s">
        <v>1753</v>
      </c>
      <c r="AF264" t="s">
        <v>80</v>
      </c>
      <c r="AG264" t="s">
        <v>400</v>
      </c>
      <c r="AM264" t="s">
        <v>1743</v>
      </c>
    </row>
    <row r="265" spans="1:39" hidden="1">
      <c r="A265">
        <v>438</v>
      </c>
      <c r="B265" t="s">
        <v>24</v>
      </c>
      <c r="C265" t="s">
        <v>25</v>
      </c>
      <c r="E265" t="s">
        <v>26</v>
      </c>
      <c r="G265" t="s">
        <v>27</v>
      </c>
      <c r="H265">
        <v>2015</v>
      </c>
      <c r="J265">
        <v>108</v>
      </c>
      <c r="K265" t="s">
        <v>1017</v>
      </c>
      <c r="L265">
        <v>1</v>
      </c>
      <c r="P265" t="s">
        <v>28</v>
      </c>
      <c r="Q265" t="s">
        <v>58</v>
      </c>
      <c r="R265" t="s">
        <v>30</v>
      </c>
      <c r="S265" t="s">
        <v>59</v>
      </c>
      <c r="T265" t="s">
        <v>1021</v>
      </c>
      <c r="U265" t="s">
        <v>886</v>
      </c>
      <c r="V265" t="s">
        <v>1022</v>
      </c>
      <c r="W265" t="s">
        <v>1023</v>
      </c>
      <c r="X265" t="s">
        <v>1024</v>
      </c>
      <c r="Y265">
        <v>1</v>
      </c>
      <c r="Z265" t="s">
        <v>1025</v>
      </c>
      <c r="AA265" t="s">
        <v>907</v>
      </c>
      <c r="AB265" t="s">
        <v>847</v>
      </c>
      <c r="AC265" t="s">
        <v>33</v>
      </c>
      <c r="AD265" t="s">
        <v>44</v>
      </c>
      <c r="AE265" t="s">
        <v>1920</v>
      </c>
      <c r="AF265" t="s">
        <v>1922</v>
      </c>
      <c r="AG265" t="s">
        <v>1921</v>
      </c>
      <c r="AM265" t="s">
        <v>1738</v>
      </c>
    </row>
    <row r="266" spans="1:39" hidden="1">
      <c r="A266">
        <v>439</v>
      </c>
      <c r="B266" t="s">
        <v>24</v>
      </c>
      <c r="C266" t="s">
        <v>25</v>
      </c>
      <c r="E266" t="s">
        <v>26</v>
      </c>
      <c r="G266" t="s">
        <v>27</v>
      </c>
      <c r="H266">
        <v>2015</v>
      </c>
      <c r="J266">
        <v>108</v>
      </c>
      <c r="K266" t="s">
        <v>1026</v>
      </c>
      <c r="L266">
        <v>1</v>
      </c>
      <c r="P266" t="s">
        <v>28</v>
      </c>
      <c r="Q266" t="s">
        <v>58</v>
      </c>
      <c r="R266" t="s">
        <v>30</v>
      </c>
      <c r="S266" t="s">
        <v>59</v>
      </c>
      <c r="T266" t="s">
        <v>1027</v>
      </c>
      <c r="U266" t="s">
        <v>135</v>
      </c>
      <c r="V266" t="s">
        <v>1028</v>
      </c>
      <c r="W266" t="s">
        <v>1029</v>
      </c>
      <c r="X266" t="s">
        <v>1030</v>
      </c>
      <c r="Y266">
        <v>1</v>
      </c>
      <c r="Z266" t="s">
        <v>1031</v>
      </c>
      <c r="AA266" t="s">
        <v>1032</v>
      </c>
      <c r="AB266" t="s">
        <v>189</v>
      </c>
      <c r="AC266" t="s">
        <v>33</v>
      </c>
      <c r="AD266" t="s">
        <v>44</v>
      </c>
      <c r="AE266" t="s">
        <v>1917</v>
      </c>
      <c r="AF266" t="s">
        <v>1031</v>
      </c>
      <c r="AG266" t="s">
        <v>1923</v>
      </c>
      <c r="AM266" t="s">
        <v>1742</v>
      </c>
    </row>
    <row r="267" spans="1:39" hidden="1">
      <c r="A267">
        <v>440</v>
      </c>
      <c r="B267" t="s">
        <v>24</v>
      </c>
      <c r="C267" t="s">
        <v>25</v>
      </c>
      <c r="E267" t="s">
        <v>26</v>
      </c>
      <c r="G267" t="s">
        <v>27</v>
      </c>
      <c r="H267">
        <v>2014</v>
      </c>
      <c r="J267">
        <v>844</v>
      </c>
      <c r="K267" t="s">
        <v>1026</v>
      </c>
      <c r="L267">
        <v>1</v>
      </c>
      <c r="P267" t="s">
        <v>28</v>
      </c>
      <c r="Q267" t="s">
        <v>29</v>
      </c>
      <c r="R267" t="s">
        <v>30</v>
      </c>
      <c r="S267" t="s">
        <v>31</v>
      </c>
      <c r="T267" t="s">
        <v>1033</v>
      </c>
      <c r="U267" t="s">
        <v>1034</v>
      </c>
      <c r="V267" t="s">
        <v>1035</v>
      </c>
      <c r="W267" t="s">
        <v>505</v>
      </c>
      <c r="X267" t="s">
        <v>1036</v>
      </c>
      <c r="Y267">
        <v>1</v>
      </c>
      <c r="Z267" t="s">
        <v>953</v>
      </c>
      <c r="AA267" t="s">
        <v>131</v>
      </c>
      <c r="AB267" t="s">
        <v>954</v>
      </c>
      <c r="AC267" t="s">
        <v>33</v>
      </c>
      <c r="AD267" t="s">
        <v>44</v>
      </c>
      <c r="AE267" t="s">
        <v>1753</v>
      </c>
      <c r="AF267" t="s">
        <v>80</v>
      </c>
      <c r="AG267" t="s">
        <v>400</v>
      </c>
      <c r="AM267" t="s">
        <v>1732</v>
      </c>
    </row>
    <row r="268" spans="1:39" hidden="1">
      <c r="A268">
        <v>441</v>
      </c>
      <c r="B268" t="s">
        <v>24</v>
      </c>
      <c r="C268" t="s">
        <v>25</v>
      </c>
      <c r="E268" t="s">
        <v>26</v>
      </c>
      <c r="G268" t="s">
        <v>27</v>
      </c>
      <c r="H268">
        <v>2014</v>
      </c>
      <c r="J268">
        <v>844</v>
      </c>
      <c r="K268" t="s">
        <v>1026</v>
      </c>
      <c r="L268">
        <v>2</v>
      </c>
      <c r="P268" t="s">
        <v>28</v>
      </c>
      <c r="Q268" t="s">
        <v>29</v>
      </c>
      <c r="R268" t="s">
        <v>30</v>
      </c>
      <c r="S268" t="s">
        <v>31</v>
      </c>
      <c r="T268" t="s">
        <v>1033</v>
      </c>
      <c r="U268" t="s">
        <v>1037</v>
      </c>
      <c r="V268" t="s">
        <v>1038</v>
      </c>
      <c r="W268" t="s">
        <v>951</v>
      </c>
      <c r="X268" t="s">
        <v>952</v>
      </c>
      <c r="Y268">
        <v>1</v>
      </c>
      <c r="Z268" t="s">
        <v>953</v>
      </c>
      <c r="AA268" t="s">
        <v>131</v>
      </c>
      <c r="AB268" t="s">
        <v>954</v>
      </c>
      <c r="AC268" t="s">
        <v>33</v>
      </c>
      <c r="AD268" t="s">
        <v>44</v>
      </c>
      <c r="AE268" t="s">
        <v>1753</v>
      </c>
      <c r="AF268" t="s">
        <v>80</v>
      </c>
      <c r="AG268" t="s">
        <v>400</v>
      </c>
      <c r="AM268" t="s">
        <v>1742</v>
      </c>
    </row>
    <row r="269" spans="1:39" hidden="1">
      <c r="A269">
        <v>442</v>
      </c>
      <c r="B269" t="s">
        <v>24</v>
      </c>
      <c r="C269" t="s">
        <v>25</v>
      </c>
      <c r="E269" t="s">
        <v>26</v>
      </c>
      <c r="G269" t="s">
        <v>27</v>
      </c>
      <c r="H269">
        <v>2014</v>
      </c>
      <c r="J269">
        <v>844</v>
      </c>
      <c r="K269" t="s">
        <v>1026</v>
      </c>
      <c r="L269">
        <v>3</v>
      </c>
      <c r="P269" t="s">
        <v>28</v>
      </c>
      <c r="Q269" t="s">
        <v>29</v>
      </c>
      <c r="R269" t="s">
        <v>30</v>
      </c>
      <c r="S269" t="s">
        <v>31</v>
      </c>
      <c r="T269" t="s">
        <v>1033</v>
      </c>
      <c r="U269" t="s">
        <v>1039</v>
      </c>
      <c r="V269" t="s">
        <v>1040</v>
      </c>
      <c r="W269" t="s">
        <v>951</v>
      </c>
      <c r="X269" t="s">
        <v>952</v>
      </c>
      <c r="Y269">
        <v>1</v>
      </c>
      <c r="Z269" t="s">
        <v>953</v>
      </c>
      <c r="AA269" t="s">
        <v>131</v>
      </c>
      <c r="AB269" t="s">
        <v>954</v>
      </c>
      <c r="AC269" t="s">
        <v>33</v>
      </c>
      <c r="AD269" t="s">
        <v>44</v>
      </c>
      <c r="AE269" t="s">
        <v>1753</v>
      </c>
      <c r="AF269" t="s">
        <v>80</v>
      </c>
      <c r="AG269" t="s">
        <v>400</v>
      </c>
      <c r="AM269" t="s">
        <v>1742</v>
      </c>
    </row>
    <row r="270" spans="1:39" hidden="1">
      <c r="A270">
        <v>443</v>
      </c>
      <c r="B270" t="s">
        <v>24</v>
      </c>
      <c r="C270" t="s">
        <v>25</v>
      </c>
      <c r="E270" t="s">
        <v>26</v>
      </c>
      <c r="G270" t="s">
        <v>27</v>
      </c>
      <c r="H270">
        <v>2014</v>
      </c>
      <c r="J270">
        <v>865</v>
      </c>
      <c r="K270" t="s">
        <v>1026</v>
      </c>
      <c r="L270">
        <v>1</v>
      </c>
      <c r="P270" t="s">
        <v>28</v>
      </c>
      <c r="Q270" t="s">
        <v>1041</v>
      </c>
      <c r="R270" t="s">
        <v>30</v>
      </c>
      <c r="S270" t="s">
        <v>31</v>
      </c>
      <c r="T270" t="s">
        <v>1042</v>
      </c>
      <c r="U270" t="s">
        <v>1043</v>
      </c>
      <c r="V270" t="s">
        <v>1044</v>
      </c>
      <c r="W270" t="s">
        <v>1045</v>
      </c>
      <c r="X270" t="s">
        <v>1046</v>
      </c>
      <c r="Y270">
        <v>1</v>
      </c>
      <c r="Z270" t="s">
        <v>541</v>
      </c>
      <c r="AA270" t="s">
        <v>132</v>
      </c>
      <c r="AB270" t="s">
        <v>193</v>
      </c>
      <c r="AC270" t="s">
        <v>33</v>
      </c>
      <c r="AD270" t="s">
        <v>44</v>
      </c>
      <c r="AE270" t="s">
        <v>118</v>
      </c>
      <c r="AF270" t="s">
        <v>1158</v>
      </c>
      <c r="AG270" t="s">
        <v>1799</v>
      </c>
      <c r="AM270" t="s">
        <v>1741</v>
      </c>
    </row>
    <row r="271" spans="1:39" hidden="1">
      <c r="A271">
        <v>444</v>
      </c>
      <c r="B271" t="s">
        <v>24</v>
      </c>
      <c r="C271" t="s">
        <v>25</v>
      </c>
      <c r="E271" t="s">
        <v>26</v>
      </c>
      <c r="G271" t="s">
        <v>27</v>
      </c>
      <c r="H271">
        <v>2014</v>
      </c>
      <c r="J271">
        <v>865</v>
      </c>
      <c r="K271" t="s">
        <v>1026</v>
      </c>
      <c r="L271">
        <v>2</v>
      </c>
      <c r="P271" t="s">
        <v>28</v>
      </c>
      <c r="Q271" t="s">
        <v>1041</v>
      </c>
      <c r="R271" t="s">
        <v>30</v>
      </c>
      <c r="S271" t="s">
        <v>31</v>
      </c>
      <c r="T271" t="s">
        <v>1042</v>
      </c>
      <c r="U271" t="s">
        <v>1043</v>
      </c>
      <c r="V271" t="s">
        <v>1047</v>
      </c>
      <c r="W271" t="s">
        <v>1048</v>
      </c>
      <c r="X271" t="s">
        <v>1049</v>
      </c>
      <c r="Y271">
        <v>1</v>
      </c>
      <c r="Z271" t="s">
        <v>80</v>
      </c>
      <c r="AA271" t="s">
        <v>132</v>
      </c>
      <c r="AB271" t="s">
        <v>193</v>
      </c>
      <c r="AC271" t="s">
        <v>33</v>
      </c>
      <c r="AD271" t="s">
        <v>44</v>
      </c>
      <c r="AE271" t="s">
        <v>1753</v>
      </c>
      <c r="AF271" t="s">
        <v>80</v>
      </c>
      <c r="AG271" t="s">
        <v>400</v>
      </c>
      <c r="AM271" t="s">
        <v>1741</v>
      </c>
    </row>
    <row r="272" spans="1:39" hidden="1">
      <c r="A272">
        <v>445</v>
      </c>
      <c r="B272" t="s">
        <v>24</v>
      </c>
      <c r="C272" t="s">
        <v>25</v>
      </c>
      <c r="E272" t="s">
        <v>26</v>
      </c>
      <c r="G272" t="s">
        <v>27</v>
      </c>
      <c r="H272">
        <v>2014</v>
      </c>
      <c r="J272">
        <v>866</v>
      </c>
      <c r="K272" t="s">
        <v>1050</v>
      </c>
      <c r="L272">
        <v>1</v>
      </c>
      <c r="P272" t="s">
        <v>28</v>
      </c>
      <c r="Q272" t="s">
        <v>29</v>
      </c>
      <c r="R272" t="s">
        <v>30</v>
      </c>
      <c r="S272" t="s">
        <v>31</v>
      </c>
      <c r="T272" t="s">
        <v>1051</v>
      </c>
      <c r="U272" t="s">
        <v>1052</v>
      </c>
      <c r="V272" t="s">
        <v>1044</v>
      </c>
      <c r="W272" t="s">
        <v>1053</v>
      </c>
      <c r="X272" t="s">
        <v>1054</v>
      </c>
      <c r="Y272">
        <v>1</v>
      </c>
      <c r="Z272" t="s">
        <v>541</v>
      </c>
      <c r="AA272" t="s">
        <v>132</v>
      </c>
      <c r="AB272" t="s">
        <v>193</v>
      </c>
      <c r="AC272" t="s">
        <v>33</v>
      </c>
      <c r="AD272" t="s">
        <v>44</v>
      </c>
      <c r="AE272" t="s">
        <v>118</v>
      </c>
      <c r="AF272" t="s">
        <v>1158</v>
      </c>
      <c r="AG272" t="s">
        <v>1799</v>
      </c>
      <c r="AM272" t="s">
        <v>1738</v>
      </c>
    </row>
    <row r="273" spans="1:39" hidden="1">
      <c r="A273">
        <v>446</v>
      </c>
      <c r="B273" t="s">
        <v>24</v>
      </c>
      <c r="C273" t="s">
        <v>25</v>
      </c>
      <c r="E273" t="s">
        <v>26</v>
      </c>
      <c r="G273" t="s">
        <v>27</v>
      </c>
      <c r="H273">
        <v>2014</v>
      </c>
      <c r="J273">
        <v>866</v>
      </c>
      <c r="K273" t="s">
        <v>1050</v>
      </c>
      <c r="L273">
        <v>2</v>
      </c>
      <c r="P273" t="s">
        <v>28</v>
      </c>
      <c r="Q273" t="s">
        <v>29</v>
      </c>
      <c r="R273" t="s">
        <v>30</v>
      </c>
      <c r="S273" t="s">
        <v>31</v>
      </c>
      <c r="T273" t="s">
        <v>1051</v>
      </c>
      <c r="U273" t="s">
        <v>1052</v>
      </c>
      <c r="V273" t="s">
        <v>1047</v>
      </c>
      <c r="W273" t="s">
        <v>1048</v>
      </c>
      <c r="X273" t="s">
        <v>1049</v>
      </c>
      <c r="Y273">
        <v>1</v>
      </c>
      <c r="Z273" t="s">
        <v>80</v>
      </c>
      <c r="AA273" t="s">
        <v>132</v>
      </c>
      <c r="AB273" t="s">
        <v>193</v>
      </c>
      <c r="AC273" t="s">
        <v>33</v>
      </c>
      <c r="AD273" t="s">
        <v>44</v>
      </c>
      <c r="AE273" t="s">
        <v>1753</v>
      </c>
      <c r="AF273" t="s">
        <v>80</v>
      </c>
      <c r="AG273" t="s">
        <v>400</v>
      </c>
      <c r="AM273" t="s">
        <v>1738</v>
      </c>
    </row>
    <row r="274" spans="1:39" hidden="1">
      <c r="A274">
        <v>447</v>
      </c>
      <c r="B274" t="s">
        <v>24</v>
      </c>
      <c r="C274" t="s">
        <v>25</v>
      </c>
      <c r="E274" t="s">
        <v>26</v>
      </c>
      <c r="G274" t="s">
        <v>27</v>
      </c>
      <c r="H274">
        <v>2014</v>
      </c>
      <c r="J274">
        <v>845</v>
      </c>
      <c r="K274" t="s">
        <v>1050</v>
      </c>
      <c r="L274">
        <v>1</v>
      </c>
      <c r="P274" t="s">
        <v>28</v>
      </c>
      <c r="Q274" t="s">
        <v>1041</v>
      </c>
      <c r="R274" t="s">
        <v>30</v>
      </c>
      <c r="S274" t="s">
        <v>31</v>
      </c>
      <c r="T274" t="s">
        <v>1055</v>
      </c>
      <c r="U274" t="s">
        <v>1056</v>
      </c>
      <c r="V274" t="s">
        <v>1057</v>
      </c>
      <c r="W274" t="s">
        <v>951</v>
      </c>
      <c r="X274" t="s">
        <v>952</v>
      </c>
      <c r="Y274">
        <v>1</v>
      </c>
      <c r="Z274" t="s">
        <v>953</v>
      </c>
      <c r="AA274" t="s">
        <v>131</v>
      </c>
      <c r="AB274" t="s">
        <v>954</v>
      </c>
      <c r="AC274" t="s">
        <v>33</v>
      </c>
      <c r="AD274" t="s">
        <v>44</v>
      </c>
      <c r="AE274" t="s">
        <v>1753</v>
      </c>
      <c r="AF274" t="s">
        <v>80</v>
      </c>
      <c r="AG274" t="s">
        <v>400</v>
      </c>
      <c r="AM274" t="s">
        <v>1742</v>
      </c>
    </row>
    <row r="275" spans="1:39" hidden="1">
      <c r="A275">
        <v>448</v>
      </c>
      <c r="B275" t="s">
        <v>24</v>
      </c>
      <c r="C275" t="s">
        <v>25</v>
      </c>
      <c r="E275" t="s">
        <v>26</v>
      </c>
      <c r="G275" t="s">
        <v>27</v>
      </c>
      <c r="H275">
        <v>2014</v>
      </c>
      <c r="J275">
        <v>846</v>
      </c>
      <c r="K275" t="s">
        <v>1058</v>
      </c>
      <c r="L275">
        <v>1</v>
      </c>
      <c r="P275" t="s">
        <v>28</v>
      </c>
      <c r="Q275" t="s">
        <v>29</v>
      </c>
      <c r="R275" t="s">
        <v>30</v>
      </c>
      <c r="S275" t="s">
        <v>31</v>
      </c>
      <c r="T275" t="s">
        <v>1059</v>
      </c>
      <c r="U275" t="s">
        <v>1060</v>
      </c>
      <c r="V275" t="s">
        <v>1061</v>
      </c>
      <c r="W275" t="s">
        <v>1062</v>
      </c>
      <c r="X275" t="s">
        <v>1063</v>
      </c>
      <c r="Y275">
        <v>1</v>
      </c>
      <c r="Z275" t="s">
        <v>1064</v>
      </c>
      <c r="AA275" t="s">
        <v>1065</v>
      </c>
      <c r="AB275" t="s">
        <v>238</v>
      </c>
      <c r="AC275" t="s">
        <v>33</v>
      </c>
      <c r="AD275" t="s">
        <v>44</v>
      </c>
      <c r="AM275" t="s">
        <v>1742</v>
      </c>
    </row>
    <row r="276" spans="1:39" hidden="1">
      <c r="A276">
        <v>449</v>
      </c>
      <c r="B276" t="s">
        <v>24</v>
      </c>
      <c r="C276" t="s">
        <v>25</v>
      </c>
      <c r="E276" t="s">
        <v>26</v>
      </c>
      <c r="G276" t="s">
        <v>27</v>
      </c>
      <c r="H276">
        <v>2014</v>
      </c>
      <c r="J276">
        <v>867</v>
      </c>
      <c r="K276" t="s">
        <v>1058</v>
      </c>
      <c r="L276">
        <v>1</v>
      </c>
      <c r="P276" t="s">
        <v>28</v>
      </c>
      <c r="Q276" t="s">
        <v>29</v>
      </c>
      <c r="R276" t="s">
        <v>30</v>
      </c>
      <c r="S276" t="s">
        <v>31</v>
      </c>
      <c r="T276" t="s">
        <v>1066</v>
      </c>
      <c r="U276" t="s">
        <v>1067</v>
      </c>
      <c r="V276" t="s">
        <v>1044</v>
      </c>
      <c r="W276" t="s">
        <v>1053</v>
      </c>
      <c r="X276" t="s">
        <v>1054</v>
      </c>
      <c r="Y276">
        <v>1</v>
      </c>
      <c r="Z276" t="s">
        <v>541</v>
      </c>
      <c r="AA276" t="s">
        <v>132</v>
      </c>
      <c r="AB276" t="s">
        <v>193</v>
      </c>
      <c r="AC276" t="s">
        <v>33</v>
      </c>
      <c r="AD276" t="s">
        <v>44</v>
      </c>
      <c r="AM276" t="s">
        <v>1738</v>
      </c>
    </row>
    <row r="277" spans="1:39" hidden="1">
      <c r="A277">
        <v>450</v>
      </c>
      <c r="B277" t="s">
        <v>24</v>
      </c>
      <c r="C277" t="s">
        <v>25</v>
      </c>
      <c r="E277" t="s">
        <v>26</v>
      </c>
      <c r="G277" t="s">
        <v>27</v>
      </c>
      <c r="H277">
        <v>2014</v>
      </c>
      <c r="J277">
        <v>867</v>
      </c>
      <c r="K277" t="s">
        <v>1058</v>
      </c>
      <c r="L277">
        <v>2</v>
      </c>
      <c r="P277" t="s">
        <v>28</v>
      </c>
      <c r="Q277" t="s">
        <v>29</v>
      </c>
      <c r="R277" t="s">
        <v>30</v>
      </c>
      <c r="S277" t="s">
        <v>31</v>
      </c>
      <c r="T277" t="s">
        <v>1066</v>
      </c>
      <c r="U277" t="s">
        <v>1067</v>
      </c>
      <c r="V277" t="s">
        <v>1047</v>
      </c>
      <c r="W277" t="s">
        <v>1048</v>
      </c>
      <c r="X277" t="s">
        <v>1068</v>
      </c>
      <c r="Y277">
        <v>1</v>
      </c>
      <c r="Z277" t="s">
        <v>80</v>
      </c>
      <c r="AA277" t="s">
        <v>132</v>
      </c>
      <c r="AB277" t="s">
        <v>193</v>
      </c>
      <c r="AC277" t="s">
        <v>33</v>
      </c>
      <c r="AD277" t="s">
        <v>44</v>
      </c>
      <c r="AM277" t="s">
        <v>1738</v>
      </c>
    </row>
    <row r="278" spans="1:39" hidden="1">
      <c r="A278">
        <v>451</v>
      </c>
      <c r="B278" t="s">
        <v>24</v>
      </c>
      <c r="C278" t="s">
        <v>25</v>
      </c>
      <c r="E278" t="s">
        <v>26</v>
      </c>
      <c r="G278" t="s">
        <v>27</v>
      </c>
      <c r="H278">
        <v>2015</v>
      </c>
      <c r="J278">
        <v>108</v>
      </c>
      <c r="K278" t="s">
        <v>1069</v>
      </c>
      <c r="L278">
        <v>1</v>
      </c>
      <c r="P278" t="s">
        <v>28</v>
      </c>
      <c r="Q278" t="s">
        <v>58</v>
      </c>
      <c r="R278" t="s">
        <v>30</v>
      </c>
      <c r="S278" t="s">
        <v>59</v>
      </c>
      <c r="T278" t="s">
        <v>1070</v>
      </c>
      <c r="U278" t="s">
        <v>135</v>
      </c>
      <c r="V278" t="s">
        <v>1071</v>
      </c>
      <c r="W278" t="s">
        <v>1072</v>
      </c>
      <c r="X278" t="s">
        <v>1073</v>
      </c>
      <c r="Y278">
        <v>1</v>
      </c>
      <c r="Z278" t="s">
        <v>309</v>
      </c>
      <c r="AA278" t="s">
        <v>832</v>
      </c>
      <c r="AB278" t="s">
        <v>847</v>
      </c>
      <c r="AC278" t="s">
        <v>33</v>
      </c>
      <c r="AD278" t="s">
        <v>44</v>
      </c>
      <c r="AM278" t="s">
        <v>1742</v>
      </c>
    </row>
    <row r="279" spans="1:39" hidden="1">
      <c r="A279">
        <v>452</v>
      </c>
      <c r="B279" t="s">
        <v>24</v>
      </c>
      <c r="C279" t="s">
        <v>25</v>
      </c>
      <c r="E279" t="s">
        <v>26</v>
      </c>
      <c r="G279" t="s">
        <v>27</v>
      </c>
      <c r="H279">
        <v>2014</v>
      </c>
      <c r="J279">
        <v>847</v>
      </c>
      <c r="K279" t="s">
        <v>1074</v>
      </c>
      <c r="L279">
        <v>1</v>
      </c>
      <c r="P279" t="s">
        <v>28</v>
      </c>
      <c r="Q279" t="s">
        <v>29</v>
      </c>
      <c r="R279" t="s">
        <v>30</v>
      </c>
      <c r="S279" t="s">
        <v>31</v>
      </c>
      <c r="T279" t="s">
        <v>1075</v>
      </c>
      <c r="U279" t="s">
        <v>1076</v>
      </c>
      <c r="V279" t="s">
        <v>1077</v>
      </c>
      <c r="W279" t="s">
        <v>1078</v>
      </c>
      <c r="X279" t="s">
        <v>1079</v>
      </c>
      <c r="Y279">
        <v>1</v>
      </c>
      <c r="Z279" t="s">
        <v>1004</v>
      </c>
      <c r="AA279" t="s">
        <v>132</v>
      </c>
      <c r="AB279" t="s">
        <v>1080</v>
      </c>
      <c r="AC279" t="s">
        <v>33</v>
      </c>
      <c r="AD279" t="s">
        <v>44</v>
      </c>
      <c r="AM279" t="s">
        <v>1742</v>
      </c>
    </row>
    <row r="280" spans="1:39" hidden="1">
      <c r="A280">
        <v>453</v>
      </c>
      <c r="B280" t="s">
        <v>24</v>
      </c>
      <c r="C280" t="s">
        <v>25</v>
      </c>
      <c r="E280" t="s">
        <v>26</v>
      </c>
      <c r="G280" t="s">
        <v>27</v>
      </c>
      <c r="H280">
        <v>2014</v>
      </c>
      <c r="J280">
        <v>848</v>
      </c>
      <c r="K280" t="s">
        <v>1081</v>
      </c>
      <c r="L280">
        <v>1</v>
      </c>
      <c r="P280" t="s">
        <v>28</v>
      </c>
      <c r="Q280" t="s">
        <v>29</v>
      </c>
      <c r="R280" t="s">
        <v>30</v>
      </c>
      <c r="S280" t="s">
        <v>31</v>
      </c>
      <c r="T280" t="s">
        <v>1082</v>
      </c>
      <c r="U280" t="s">
        <v>1083</v>
      </c>
      <c r="V280" t="s">
        <v>1084</v>
      </c>
      <c r="W280" t="s">
        <v>1085</v>
      </c>
      <c r="X280" t="s">
        <v>1085</v>
      </c>
      <c r="Y280">
        <v>1</v>
      </c>
      <c r="Z280" t="s">
        <v>118</v>
      </c>
      <c r="AA280" t="s">
        <v>832</v>
      </c>
      <c r="AB280" t="s">
        <v>193</v>
      </c>
      <c r="AC280" t="s">
        <v>33</v>
      </c>
      <c r="AD280" t="s">
        <v>44</v>
      </c>
      <c r="AM280" t="s">
        <v>1742</v>
      </c>
    </row>
    <row r="281" spans="1:39" hidden="1">
      <c r="A281">
        <v>454</v>
      </c>
      <c r="B281" t="s">
        <v>24</v>
      </c>
      <c r="C281" t="s">
        <v>25</v>
      </c>
      <c r="E281" t="s">
        <v>26</v>
      </c>
      <c r="G281" t="s">
        <v>27</v>
      </c>
      <c r="H281">
        <v>2015</v>
      </c>
      <c r="J281">
        <v>108</v>
      </c>
      <c r="K281" t="s">
        <v>1086</v>
      </c>
      <c r="L281">
        <v>1</v>
      </c>
      <c r="P281" t="s">
        <v>28</v>
      </c>
      <c r="Q281" t="s">
        <v>58</v>
      </c>
      <c r="R281" t="s">
        <v>30</v>
      </c>
      <c r="S281" t="s">
        <v>59</v>
      </c>
      <c r="T281" t="s">
        <v>1087</v>
      </c>
      <c r="U281" t="s">
        <v>135</v>
      </c>
      <c r="V281" t="s">
        <v>1088</v>
      </c>
      <c r="W281" t="s">
        <v>1089</v>
      </c>
      <c r="X281" t="s">
        <v>1090</v>
      </c>
      <c r="Y281">
        <v>100</v>
      </c>
      <c r="Z281" t="s">
        <v>1091</v>
      </c>
      <c r="AA281" t="s">
        <v>1092</v>
      </c>
      <c r="AB281" t="s">
        <v>111</v>
      </c>
      <c r="AC281" t="s">
        <v>33</v>
      </c>
      <c r="AD281" t="s">
        <v>44</v>
      </c>
      <c r="AM281" t="s">
        <v>1744</v>
      </c>
    </row>
    <row r="282" spans="1:39" hidden="1">
      <c r="A282">
        <v>455</v>
      </c>
      <c r="B282" t="s">
        <v>24</v>
      </c>
      <c r="C282" t="s">
        <v>25</v>
      </c>
      <c r="E282" t="s">
        <v>26</v>
      </c>
      <c r="G282" t="s">
        <v>27</v>
      </c>
      <c r="H282">
        <v>2015</v>
      </c>
      <c r="J282">
        <v>108</v>
      </c>
      <c r="K282" t="s">
        <v>1086</v>
      </c>
      <c r="L282">
        <v>2</v>
      </c>
      <c r="P282" t="s">
        <v>28</v>
      </c>
      <c r="Q282" t="s">
        <v>58</v>
      </c>
      <c r="R282" t="s">
        <v>30</v>
      </c>
      <c r="S282" t="s">
        <v>59</v>
      </c>
      <c r="T282" t="s">
        <v>1087</v>
      </c>
      <c r="U282" t="s">
        <v>135</v>
      </c>
      <c r="V282" t="s">
        <v>1093</v>
      </c>
      <c r="W282" t="s">
        <v>1094</v>
      </c>
      <c r="X282" t="s">
        <v>1095</v>
      </c>
      <c r="Y282">
        <v>1</v>
      </c>
      <c r="Z282" t="s">
        <v>808</v>
      </c>
      <c r="AA282" t="s">
        <v>1092</v>
      </c>
      <c r="AB282" t="s">
        <v>111</v>
      </c>
      <c r="AC282" t="s">
        <v>33</v>
      </c>
      <c r="AD282" t="s">
        <v>44</v>
      </c>
      <c r="AM282" t="s">
        <v>1744</v>
      </c>
    </row>
    <row r="283" spans="1:39" hidden="1">
      <c r="A283">
        <v>457</v>
      </c>
      <c r="B283" t="s">
        <v>24</v>
      </c>
      <c r="C283" t="s">
        <v>25</v>
      </c>
      <c r="E283" t="s">
        <v>26</v>
      </c>
      <c r="G283" t="s">
        <v>27</v>
      </c>
      <c r="H283">
        <v>2015</v>
      </c>
      <c r="J283">
        <v>108</v>
      </c>
      <c r="K283" t="s">
        <v>1096</v>
      </c>
      <c r="L283">
        <v>1</v>
      </c>
      <c r="P283" t="s">
        <v>28</v>
      </c>
      <c r="Q283" t="s">
        <v>58</v>
      </c>
      <c r="R283" t="s">
        <v>30</v>
      </c>
      <c r="S283" t="s">
        <v>59</v>
      </c>
      <c r="T283" t="s">
        <v>1097</v>
      </c>
      <c r="U283" t="s">
        <v>886</v>
      </c>
      <c r="V283" t="s">
        <v>1098</v>
      </c>
      <c r="W283" t="s">
        <v>1099</v>
      </c>
      <c r="X283" t="s">
        <v>1100</v>
      </c>
      <c r="Y283">
        <v>1</v>
      </c>
      <c r="Z283" t="s">
        <v>823</v>
      </c>
      <c r="AA283" t="s">
        <v>156</v>
      </c>
      <c r="AB283" t="s">
        <v>111</v>
      </c>
      <c r="AC283" t="s">
        <v>33</v>
      </c>
      <c r="AD283" t="s">
        <v>44</v>
      </c>
      <c r="AE283" t="s">
        <v>2022</v>
      </c>
      <c r="AG283" t="s">
        <v>2022</v>
      </c>
      <c r="AL283" t="s">
        <v>1828</v>
      </c>
      <c r="AM283" t="s">
        <v>2023</v>
      </c>
    </row>
    <row r="284" spans="1:39" hidden="1">
      <c r="A284">
        <v>458</v>
      </c>
      <c r="B284" t="s">
        <v>24</v>
      </c>
      <c r="C284" t="s">
        <v>25</v>
      </c>
      <c r="E284" t="s">
        <v>26</v>
      </c>
      <c r="G284" t="s">
        <v>27</v>
      </c>
      <c r="H284">
        <v>2014</v>
      </c>
      <c r="J284">
        <v>851</v>
      </c>
      <c r="K284" t="s">
        <v>1096</v>
      </c>
      <c r="L284">
        <v>1</v>
      </c>
      <c r="P284" t="s">
        <v>28</v>
      </c>
      <c r="Q284" t="s">
        <v>29</v>
      </c>
      <c r="R284" t="s">
        <v>30</v>
      </c>
      <c r="S284" t="s">
        <v>31</v>
      </c>
      <c r="T284" t="s">
        <v>2024</v>
      </c>
      <c r="U284" t="s">
        <v>2025</v>
      </c>
      <c r="V284" t="s">
        <v>2026</v>
      </c>
      <c r="W284" t="s">
        <v>1007</v>
      </c>
      <c r="X284" t="s">
        <v>2027</v>
      </c>
      <c r="Y284">
        <v>1</v>
      </c>
      <c r="Z284" t="s">
        <v>1004</v>
      </c>
      <c r="AA284" t="s">
        <v>832</v>
      </c>
      <c r="AB284" t="s">
        <v>53</v>
      </c>
      <c r="AC284" t="s">
        <v>33</v>
      </c>
      <c r="AD284" t="s">
        <v>44</v>
      </c>
      <c r="AE284" t="s">
        <v>2028</v>
      </c>
      <c r="AG284" t="s">
        <v>2028</v>
      </c>
      <c r="AL284" t="s">
        <v>1828</v>
      </c>
      <c r="AM284" t="s">
        <v>1984</v>
      </c>
    </row>
    <row r="285" spans="1:39">
      <c r="A285">
        <v>459</v>
      </c>
      <c r="B285" t="s">
        <v>24</v>
      </c>
      <c r="C285" t="s">
        <v>25</v>
      </c>
      <c r="E285" t="s">
        <v>26</v>
      </c>
      <c r="G285" t="s">
        <v>27</v>
      </c>
      <c r="H285">
        <v>2014</v>
      </c>
      <c r="J285">
        <v>851</v>
      </c>
      <c r="K285" s="59" t="s">
        <v>1096</v>
      </c>
      <c r="L285" s="59">
        <v>2</v>
      </c>
      <c r="P285" t="s">
        <v>28</v>
      </c>
      <c r="Q285" t="s">
        <v>29</v>
      </c>
      <c r="R285" t="s">
        <v>30</v>
      </c>
      <c r="S285" t="s">
        <v>31</v>
      </c>
      <c r="T285" t="s">
        <v>2024</v>
      </c>
      <c r="U285" t="s">
        <v>2025</v>
      </c>
      <c r="V285" t="s">
        <v>2029</v>
      </c>
      <c r="W285" t="s">
        <v>2030</v>
      </c>
      <c r="X285" t="s">
        <v>2031</v>
      </c>
      <c r="Y285">
        <v>1</v>
      </c>
      <c r="Z285" t="s">
        <v>118</v>
      </c>
      <c r="AA285" t="s">
        <v>832</v>
      </c>
      <c r="AB285" t="s">
        <v>53</v>
      </c>
      <c r="AC285" t="s">
        <v>33</v>
      </c>
      <c r="AD285" t="s">
        <v>44</v>
      </c>
      <c r="AE285" t="s">
        <v>2032</v>
      </c>
      <c r="AG285" t="s">
        <v>2032</v>
      </c>
      <c r="AL285" t="s">
        <v>1828</v>
      </c>
      <c r="AM285" t="s">
        <v>1984</v>
      </c>
    </row>
    <row r="286" spans="1:39">
      <c r="A286">
        <v>460</v>
      </c>
      <c r="B286" t="s">
        <v>24</v>
      </c>
      <c r="C286" t="s">
        <v>25</v>
      </c>
      <c r="E286" t="s">
        <v>26</v>
      </c>
      <c r="G286" t="s">
        <v>27</v>
      </c>
      <c r="H286">
        <v>2014</v>
      </c>
      <c r="J286">
        <v>861</v>
      </c>
      <c r="K286" s="59" t="s">
        <v>1096</v>
      </c>
      <c r="L286" s="59">
        <v>1</v>
      </c>
      <c r="P286" t="s">
        <v>28</v>
      </c>
      <c r="Q286" t="s">
        <v>29</v>
      </c>
      <c r="R286" t="s">
        <v>30</v>
      </c>
      <c r="S286" t="s">
        <v>31</v>
      </c>
      <c r="T286" t="s">
        <v>1101</v>
      </c>
      <c r="U286" t="s">
        <v>1102</v>
      </c>
      <c r="V286" t="s">
        <v>1103</v>
      </c>
      <c r="W286" t="s">
        <v>1104</v>
      </c>
      <c r="X286" t="s">
        <v>1105</v>
      </c>
      <c r="Y286">
        <v>1</v>
      </c>
      <c r="Z286" t="s">
        <v>1106</v>
      </c>
      <c r="AA286" t="s">
        <v>1107</v>
      </c>
      <c r="AB286" t="s">
        <v>1108</v>
      </c>
      <c r="AC286" t="s">
        <v>33</v>
      </c>
      <c r="AD286" t="s">
        <v>44</v>
      </c>
      <c r="AE286" t="s">
        <v>2033</v>
      </c>
      <c r="AG286" t="s">
        <v>2033</v>
      </c>
      <c r="AL286" t="s">
        <v>1828</v>
      </c>
      <c r="AM286" t="s">
        <v>1741</v>
      </c>
    </row>
    <row r="287" spans="1:39" hidden="1">
      <c r="A287">
        <v>461</v>
      </c>
      <c r="B287" t="s">
        <v>24</v>
      </c>
      <c r="C287" t="s">
        <v>25</v>
      </c>
      <c r="E287" t="s">
        <v>26</v>
      </c>
      <c r="G287" t="s">
        <v>27</v>
      </c>
      <c r="H287">
        <v>2014</v>
      </c>
      <c r="J287">
        <v>862</v>
      </c>
      <c r="K287" t="s">
        <v>1109</v>
      </c>
      <c r="L287">
        <v>1</v>
      </c>
      <c r="P287" t="s">
        <v>28</v>
      </c>
      <c r="Q287" t="s">
        <v>29</v>
      </c>
      <c r="R287" t="s">
        <v>30</v>
      </c>
      <c r="S287" t="s">
        <v>31</v>
      </c>
      <c r="T287" t="s">
        <v>1110</v>
      </c>
      <c r="U287" t="s">
        <v>1102</v>
      </c>
      <c r="V287" t="s">
        <v>1111</v>
      </c>
      <c r="W287" t="s">
        <v>1104</v>
      </c>
      <c r="X287" t="s">
        <v>1105</v>
      </c>
      <c r="Y287">
        <v>1</v>
      </c>
      <c r="Z287" t="s">
        <v>1106</v>
      </c>
      <c r="AA287" t="s">
        <v>1107</v>
      </c>
      <c r="AB287" t="s">
        <v>1112</v>
      </c>
      <c r="AC287" t="s">
        <v>33</v>
      </c>
      <c r="AD287" t="s">
        <v>44</v>
      </c>
      <c r="AM287" t="s">
        <v>1741</v>
      </c>
    </row>
    <row r="288" spans="1:39" hidden="1">
      <c r="A288">
        <v>462</v>
      </c>
      <c r="B288" t="s">
        <v>24</v>
      </c>
      <c r="C288" t="s">
        <v>25</v>
      </c>
      <c r="E288" t="s">
        <v>26</v>
      </c>
      <c r="G288" t="s">
        <v>27</v>
      </c>
      <c r="H288">
        <v>2014</v>
      </c>
      <c r="J288">
        <v>862</v>
      </c>
      <c r="K288" t="s">
        <v>1109</v>
      </c>
      <c r="L288">
        <v>2</v>
      </c>
      <c r="P288" t="s">
        <v>28</v>
      </c>
      <c r="Q288" t="s">
        <v>29</v>
      </c>
      <c r="R288" t="s">
        <v>30</v>
      </c>
      <c r="S288" t="s">
        <v>31</v>
      </c>
      <c r="T288" t="s">
        <v>1110</v>
      </c>
      <c r="U288" t="s">
        <v>1113</v>
      </c>
      <c r="V288" t="s">
        <v>1114</v>
      </c>
      <c r="W288" t="s">
        <v>1115</v>
      </c>
      <c r="X288" t="s">
        <v>1116</v>
      </c>
      <c r="Y288">
        <v>1</v>
      </c>
      <c r="Z288" t="s">
        <v>1117</v>
      </c>
      <c r="AA288" t="s">
        <v>1118</v>
      </c>
      <c r="AB288" t="s">
        <v>891</v>
      </c>
      <c r="AC288" t="s">
        <v>33</v>
      </c>
      <c r="AD288" t="s">
        <v>44</v>
      </c>
      <c r="AM288" t="s">
        <v>1741</v>
      </c>
    </row>
    <row r="289" spans="1:39">
      <c r="A289">
        <v>463</v>
      </c>
      <c r="B289" t="s">
        <v>24</v>
      </c>
      <c r="C289" t="s">
        <v>25</v>
      </c>
      <c r="E289" t="s">
        <v>26</v>
      </c>
      <c r="G289" t="s">
        <v>27</v>
      </c>
      <c r="H289">
        <v>2014</v>
      </c>
      <c r="J289">
        <v>860</v>
      </c>
      <c r="K289" s="59" t="s">
        <v>1109</v>
      </c>
      <c r="L289" s="59">
        <v>1</v>
      </c>
      <c r="P289" t="s">
        <v>28</v>
      </c>
      <c r="Q289" t="s">
        <v>29</v>
      </c>
      <c r="R289" t="s">
        <v>30</v>
      </c>
      <c r="S289" t="s">
        <v>31</v>
      </c>
      <c r="T289" t="s">
        <v>2034</v>
      </c>
      <c r="U289" t="s">
        <v>2035</v>
      </c>
      <c r="V289" t="s">
        <v>2036</v>
      </c>
      <c r="W289" t="s">
        <v>2037</v>
      </c>
      <c r="X289" t="s">
        <v>2038</v>
      </c>
      <c r="Y289">
        <v>1</v>
      </c>
      <c r="Z289" t="s">
        <v>2039</v>
      </c>
      <c r="AA289" t="s">
        <v>832</v>
      </c>
      <c r="AB289" t="s">
        <v>148</v>
      </c>
      <c r="AC289" t="s">
        <v>33</v>
      </c>
      <c r="AD289" t="s">
        <v>44</v>
      </c>
      <c r="AM289" t="s">
        <v>2012</v>
      </c>
    </row>
    <row r="290" spans="1:39" hidden="1">
      <c r="A290">
        <v>466</v>
      </c>
      <c r="B290" t="s">
        <v>24</v>
      </c>
      <c r="C290" t="s">
        <v>25</v>
      </c>
      <c r="E290" t="s">
        <v>26</v>
      </c>
      <c r="G290" t="s">
        <v>27</v>
      </c>
      <c r="H290">
        <v>2014</v>
      </c>
      <c r="J290">
        <v>852</v>
      </c>
      <c r="K290" t="s">
        <v>1119</v>
      </c>
      <c r="L290">
        <v>3</v>
      </c>
      <c r="P290" t="s">
        <v>28</v>
      </c>
      <c r="Q290" t="s">
        <v>29</v>
      </c>
      <c r="R290" t="s">
        <v>30</v>
      </c>
      <c r="S290" t="s">
        <v>31</v>
      </c>
      <c r="T290" t="s">
        <v>1120</v>
      </c>
      <c r="U290" t="s">
        <v>1121</v>
      </c>
      <c r="V290" t="s">
        <v>1122</v>
      </c>
      <c r="W290" t="s">
        <v>1123</v>
      </c>
      <c r="X290" t="s">
        <v>1124</v>
      </c>
      <c r="Y290">
        <v>1</v>
      </c>
      <c r="Z290" t="s">
        <v>118</v>
      </c>
      <c r="AA290" t="s">
        <v>832</v>
      </c>
      <c r="AB290" t="s">
        <v>1080</v>
      </c>
      <c r="AC290" t="s">
        <v>33</v>
      </c>
      <c r="AD290" t="s">
        <v>44</v>
      </c>
      <c r="AM290" t="s">
        <v>1742</v>
      </c>
    </row>
    <row r="291" spans="1:39" hidden="1">
      <c r="A291">
        <v>467</v>
      </c>
      <c r="B291" t="s">
        <v>24</v>
      </c>
      <c r="C291" t="s">
        <v>25</v>
      </c>
      <c r="E291" t="s">
        <v>26</v>
      </c>
      <c r="G291" t="s">
        <v>27</v>
      </c>
      <c r="H291">
        <v>2014</v>
      </c>
      <c r="J291">
        <v>852</v>
      </c>
      <c r="K291" t="s">
        <v>1119</v>
      </c>
      <c r="L291">
        <v>4</v>
      </c>
      <c r="P291" t="s">
        <v>28</v>
      </c>
      <c r="Q291" t="s">
        <v>29</v>
      </c>
      <c r="R291" t="s">
        <v>30</v>
      </c>
      <c r="S291" t="s">
        <v>31</v>
      </c>
      <c r="T291" t="s">
        <v>1120</v>
      </c>
      <c r="U291" t="s">
        <v>1121</v>
      </c>
      <c r="V291" t="s">
        <v>1125</v>
      </c>
      <c r="W291" t="s">
        <v>1126</v>
      </c>
      <c r="X291" t="s">
        <v>1127</v>
      </c>
      <c r="Y291">
        <v>1</v>
      </c>
      <c r="Z291" t="s">
        <v>118</v>
      </c>
      <c r="AA291" t="s">
        <v>832</v>
      </c>
      <c r="AB291" t="s">
        <v>1080</v>
      </c>
      <c r="AC291" t="s">
        <v>33</v>
      </c>
      <c r="AD291" t="s">
        <v>44</v>
      </c>
      <c r="AM291" t="s">
        <v>1741</v>
      </c>
    </row>
    <row r="292" spans="1:39" hidden="1">
      <c r="A292">
        <v>468</v>
      </c>
      <c r="B292" t="s">
        <v>24</v>
      </c>
      <c r="C292" t="s">
        <v>25</v>
      </c>
      <c r="E292" t="s">
        <v>26</v>
      </c>
      <c r="G292" t="s">
        <v>27</v>
      </c>
      <c r="H292">
        <v>2014</v>
      </c>
      <c r="J292">
        <v>876</v>
      </c>
      <c r="K292" t="s">
        <v>1119</v>
      </c>
      <c r="L292">
        <v>1</v>
      </c>
      <c r="P292" t="s">
        <v>28</v>
      </c>
      <c r="Q292" t="s">
        <v>58</v>
      </c>
      <c r="R292" t="s">
        <v>30</v>
      </c>
      <c r="S292" t="s">
        <v>59</v>
      </c>
      <c r="T292" t="s">
        <v>1128</v>
      </c>
      <c r="U292" t="s">
        <v>135</v>
      </c>
      <c r="V292" t="s">
        <v>1129</v>
      </c>
      <c r="W292" t="s">
        <v>1130</v>
      </c>
      <c r="X292" t="s">
        <v>1131</v>
      </c>
      <c r="Y292">
        <v>1</v>
      </c>
      <c r="Z292" t="s">
        <v>808</v>
      </c>
      <c r="AA292" t="s">
        <v>156</v>
      </c>
      <c r="AB292" t="s">
        <v>809</v>
      </c>
      <c r="AC292" t="s">
        <v>33</v>
      </c>
      <c r="AD292" t="s">
        <v>44</v>
      </c>
      <c r="AM292" t="s">
        <v>1745</v>
      </c>
    </row>
    <row r="293" spans="1:39" hidden="1">
      <c r="A293">
        <v>469</v>
      </c>
      <c r="B293" t="s">
        <v>24</v>
      </c>
      <c r="C293" t="s">
        <v>25</v>
      </c>
      <c r="E293" t="s">
        <v>26</v>
      </c>
      <c r="G293" t="s">
        <v>27</v>
      </c>
      <c r="H293">
        <v>2014</v>
      </c>
      <c r="J293">
        <v>876</v>
      </c>
      <c r="K293" t="s">
        <v>1119</v>
      </c>
      <c r="L293">
        <v>2</v>
      </c>
      <c r="P293" t="s">
        <v>28</v>
      </c>
      <c r="Q293" t="s">
        <v>58</v>
      </c>
      <c r="R293" t="s">
        <v>30</v>
      </c>
      <c r="S293" t="s">
        <v>59</v>
      </c>
      <c r="T293" t="s">
        <v>1128</v>
      </c>
      <c r="U293" t="s">
        <v>135</v>
      </c>
      <c r="V293" t="s">
        <v>1132</v>
      </c>
      <c r="W293" t="s">
        <v>1133</v>
      </c>
      <c r="X293" t="s">
        <v>1134</v>
      </c>
      <c r="Y293">
        <v>1</v>
      </c>
      <c r="Z293" t="s">
        <v>808</v>
      </c>
      <c r="AA293" t="s">
        <v>156</v>
      </c>
      <c r="AB293" t="s">
        <v>809</v>
      </c>
      <c r="AC293" t="s">
        <v>33</v>
      </c>
      <c r="AD293" t="s">
        <v>44</v>
      </c>
      <c r="AM293" t="s">
        <v>1827</v>
      </c>
    </row>
    <row r="294" spans="1:39" hidden="1">
      <c r="A294">
        <v>470</v>
      </c>
      <c r="B294" t="s">
        <v>24</v>
      </c>
      <c r="C294" t="s">
        <v>25</v>
      </c>
      <c r="E294" t="s">
        <v>26</v>
      </c>
      <c r="G294" t="s">
        <v>27</v>
      </c>
      <c r="H294">
        <v>2014</v>
      </c>
      <c r="J294">
        <v>876</v>
      </c>
      <c r="K294" t="s">
        <v>1119</v>
      </c>
      <c r="L294">
        <v>5</v>
      </c>
      <c r="P294" t="s">
        <v>28</v>
      </c>
      <c r="Q294" t="s">
        <v>58</v>
      </c>
      <c r="R294" t="s">
        <v>30</v>
      </c>
      <c r="S294" t="s">
        <v>59</v>
      </c>
      <c r="T294" t="s">
        <v>1128</v>
      </c>
      <c r="U294" t="s">
        <v>1135</v>
      </c>
      <c r="V294" t="s">
        <v>1136</v>
      </c>
      <c r="W294" t="s">
        <v>1137</v>
      </c>
      <c r="X294" t="s">
        <v>1137</v>
      </c>
      <c r="Y294">
        <v>1</v>
      </c>
      <c r="Z294" t="s">
        <v>1138</v>
      </c>
      <c r="AA294" t="s">
        <v>832</v>
      </c>
      <c r="AB294" t="s">
        <v>1080</v>
      </c>
      <c r="AC294" t="s">
        <v>33</v>
      </c>
      <c r="AD294" t="s">
        <v>44</v>
      </c>
      <c r="AM294" t="s">
        <v>1741</v>
      </c>
    </row>
    <row r="295" spans="1:39" hidden="1">
      <c r="A295">
        <v>471</v>
      </c>
      <c r="B295" t="s">
        <v>24</v>
      </c>
      <c r="C295" t="s">
        <v>25</v>
      </c>
      <c r="E295" t="s">
        <v>26</v>
      </c>
      <c r="G295" t="s">
        <v>27</v>
      </c>
      <c r="H295">
        <v>2015</v>
      </c>
      <c r="J295">
        <v>108</v>
      </c>
      <c r="K295" t="s">
        <v>1119</v>
      </c>
      <c r="L295">
        <v>1</v>
      </c>
      <c r="P295" t="s">
        <v>28</v>
      </c>
      <c r="Q295" t="s">
        <v>58</v>
      </c>
      <c r="R295" t="s">
        <v>30</v>
      </c>
      <c r="S295" t="s">
        <v>59</v>
      </c>
      <c r="T295" t="s">
        <v>1139</v>
      </c>
      <c r="U295" t="s">
        <v>886</v>
      </c>
      <c r="V295" t="s">
        <v>1140</v>
      </c>
      <c r="W295" t="s">
        <v>1141</v>
      </c>
      <c r="X295" t="s">
        <v>1142</v>
      </c>
      <c r="Y295">
        <v>100</v>
      </c>
      <c r="Z295" t="s">
        <v>823</v>
      </c>
      <c r="AA295" t="s">
        <v>156</v>
      </c>
      <c r="AB295" t="s">
        <v>111</v>
      </c>
      <c r="AC295" t="s">
        <v>33</v>
      </c>
      <c r="AD295" t="s">
        <v>44</v>
      </c>
      <c r="AM295" t="s">
        <v>1738</v>
      </c>
    </row>
    <row r="296" spans="1:39">
      <c r="A296">
        <v>472</v>
      </c>
      <c r="B296" t="s">
        <v>24</v>
      </c>
      <c r="C296" t="s">
        <v>25</v>
      </c>
      <c r="E296" t="s">
        <v>26</v>
      </c>
      <c r="G296" t="s">
        <v>27</v>
      </c>
      <c r="H296">
        <v>2013</v>
      </c>
      <c r="J296">
        <v>800</v>
      </c>
      <c r="K296" s="59" t="s">
        <v>2040</v>
      </c>
      <c r="L296" s="59">
        <v>1</v>
      </c>
      <c r="P296" t="s">
        <v>28</v>
      </c>
      <c r="Q296" t="s">
        <v>58</v>
      </c>
      <c r="R296" t="s">
        <v>30</v>
      </c>
      <c r="S296" t="s">
        <v>31</v>
      </c>
      <c r="T296" t="s">
        <v>2041</v>
      </c>
      <c r="U296" t="s">
        <v>2042</v>
      </c>
      <c r="V296" t="s">
        <v>2043</v>
      </c>
      <c r="W296" t="s">
        <v>293</v>
      </c>
      <c r="X296" t="s">
        <v>2044</v>
      </c>
      <c r="Y296">
        <v>0.8</v>
      </c>
      <c r="Z296" t="s">
        <v>118</v>
      </c>
      <c r="AA296" t="s">
        <v>784</v>
      </c>
      <c r="AB296" t="s">
        <v>785</v>
      </c>
      <c r="AC296" t="s">
        <v>33</v>
      </c>
      <c r="AD296" t="s">
        <v>44</v>
      </c>
      <c r="AE296" t="s">
        <v>2045</v>
      </c>
      <c r="AG296" t="s">
        <v>2045</v>
      </c>
      <c r="AL296" t="s">
        <v>1999</v>
      </c>
      <c r="AM296" t="s">
        <v>2046</v>
      </c>
    </row>
    <row r="297" spans="1:39">
      <c r="A297">
        <v>473</v>
      </c>
      <c r="B297" t="s">
        <v>24</v>
      </c>
      <c r="C297" t="s">
        <v>25</v>
      </c>
      <c r="E297" t="s">
        <v>26</v>
      </c>
      <c r="G297" t="s">
        <v>27</v>
      </c>
      <c r="H297">
        <v>2013</v>
      </c>
      <c r="J297">
        <v>801</v>
      </c>
      <c r="K297" s="59" t="s">
        <v>2047</v>
      </c>
      <c r="L297" s="59">
        <v>1</v>
      </c>
      <c r="P297" t="s">
        <v>28</v>
      </c>
      <c r="Q297" t="s">
        <v>58</v>
      </c>
      <c r="R297" t="s">
        <v>30</v>
      </c>
      <c r="S297" t="s">
        <v>31</v>
      </c>
      <c r="T297" t="s">
        <v>2048</v>
      </c>
      <c r="U297" t="s">
        <v>2049</v>
      </c>
      <c r="V297" t="s">
        <v>2050</v>
      </c>
      <c r="W297" t="s">
        <v>2051</v>
      </c>
      <c r="X297" t="s">
        <v>2052</v>
      </c>
      <c r="Y297">
        <v>0.9</v>
      </c>
      <c r="Z297" t="s">
        <v>118</v>
      </c>
      <c r="AA297" t="s">
        <v>784</v>
      </c>
      <c r="AB297" t="s">
        <v>785</v>
      </c>
      <c r="AC297" t="s">
        <v>33</v>
      </c>
      <c r="AD297" t="s">
        <v>44</v>
      </c>
      <c r="AE297" t="s">
        <v>2045</v>
      </c>
      <c r="AG297" t="s">
        <v>2045</v>
      </c>
      <c r="AL297" t="s">
        <v>1999</v>
      </c>
      <c r="AM297" t="s">
        <v>2046</v>
      </c>
    </row>
    <row r="298" spans="1:39">
      <c r="A298">
        <v>474</v>
      </c>
      <c r="B298" t="s">
        <v>24</v>
      </c>
      <c r="C298" t="s">
        <v>25</v>
      </c>
      <c r="E298" t="s">
        <v>26</v>
      </c>
      <c r="G298" t="s">
        <v>27</v>
      </c>
      <c r="H298">
        <v>2013</v>
      </c>
      <c r="J298">
        <v>801</v>
      </c>
      <c r="K298" s="59" t="s">
        <v>2047</v>
      </c>
      <c r="L298" s="59">
        <v>2</v>
      </c>
      <c r="P298" t="s">
        <v>28</v>
      </c>
      <c r="Q298" t="s">
        <v>58</v>
      </c>
      <c r="R298" t="s">
        <v>30</v>
      </c>
      <c r="S298" t="s">
        <v>31</v>
      </c>
      <c r="T298" t="s">
        <v>2048</v>
      </c>
      <c r="U298" t="s">
        <v>2053</v>
      </c>
      <c r="V298" t="s">
        <v>2054</v>
      </c>
      <c r="W298" t="s">
        <v>293</v>
      </c>
      <c r="X298" t="s">
        <v>2055</v>
      </c>
      <c r="Y298">
        <v>0.8</v>
      </c>
      <c r="Z298" t="s">
        <v>118</v>
      </c>
      <c r="AA298" t="s">
        <v>784</v>
      </c>
      <c r="AB298" t="s">
        <v>785</v>
      </c>
      <c r="AC298" t="s">
        <v>33</v>
      </c>
      <c r="AD298" t="s">
        <v>44</v>
      </c>
      <c r="AE298" t="s">
        <v>2045</v>
      </c>
      <c r="AG298" t="s">
        <v>2045</v>
      </c>
      <c r="AL298" t="s">
        <v>1999</v>
      </c>
      <c r="AM298" t="s">
        <v>2046</v>
      </c>
    </row>
    <row r="299" spans="1:39" hidden="1">
      <c r="A299">
        <v>475</v>
      </c>
      <c r="B299" t="s">
        <v>24</v>
      </c>
      <c r="C299" t="s">
        <v>25</v>
      </c>
      <c r="E299" t="s">
        <v>26</v>
      </c>
      <c r="G299" t="s">
        <v>27</v>
      </c>
      <c r="H299">
        <v>2014</v>
      </c>
      <c r="J299">
        <v>853</v>
      </c>
      <c r="K299" t="s">
        <v>1143</v>
      </c>
      <c r="L299">
        <v>1</v>
      </c>
      <c r="P299" t="s">
        <v>28</v>
      </c>
      <c r="Q299" t="s">
        <v>29</v>
      </c>
      <c r="R299" t="s">
        <v>30</v>
      </c>
      <c r="S299" t="s">
        <v>31</v>
      </c>
      <c r="T299" t="s">
        <v>1144</v>
      </c>
      <c r="U299" t="s">
        <v>1145</v>
      </c>
      <c r="V299" t="s">
        <v>1146</v>
      </c>
      <c r="W299" t="s">
        <v>1147</v>
      </c>
      <c r="X299" t="s">
        <v>1148</v>
      </c>
      <c r="Y299">
        <v>1</v>
      </c>
      <c r="Z299" t="s">
        <v>1004</v>
      </c>
      <c r="AA299" t="s">
        <v>832</v>
      </c>
      <c r="AB299" t="s">
        <v>1080</v>
      </c>
      <c r="AC299" t="s">
        <v>33</v>
      </c>
      <c r="AD299" t="s">
        <v>44</v>
      </c>
      <c r="AM299" t="s">
        <v>1741</v>
      </c>
    </row>
    <row r="300" spans="1:39" hidden="1">
      <c r="A300">
        <v>476</v>
      </c>
      <c r="B300" t="s">
        <v>24</v>
      </c>
      <c r="C300" t="s">
        <v>25</v>
      </c>
      <c r="E300" t="s">
        <v>26</v>
      </c>
      <c r="G300" t="s">
        <v>27</v>
      </c>
      <c r="H300">
        <v>2015</v>
      </c>
      <c r="J300">
        <v>108</v>
      </c>
      <c r="K300" t="s">
        <v>1149</v>
      </c>
      <c r="L300">
        <v>1</v>
      </c>
      <c r="P300" t="s">
        <v>28</v>
      </c>
      <c r="Q300" t="s">
        <v>58</v>
      </c>
      <c r="R300" t="s">
        <v>30</v>
      </c>
      <c r="S300" t="s">
        <v>59</v>
      </c>
      <c r="T300" t="s">
        <v>1150</v>
      </c>
      <c r="U300" t="s">
        <v>135</v>
      </c>
      <c r="V300" t="s">
        <v>1151</v>
      </c>
      <c r="W300" t="s">
        <v>1094</v>
      </c>
      <c r="X300" t="s">
        <v>1152</v>
      </c>
      <c r="Y300">
        <v>1</v>
      </c>
      <c r="Z300" t="s">
        <v>823</v>
      </c>
      <c r="AA300" t="s">
        <v>156</v>
      </c>
      <c r="AB300" t="s">
        <v>111</v>
      </c>
      <c r="AC300" t="s">
        <v>33</v>
      </c>
      <c r="AD300" t="s">
        <v>44</v>
      </c>
      <c r="AM300" t="s">
        <v>1744</v>
      </c>
    </row>
    <row r="301" spans="1:39">
      <c r="A301">
        <v>477</v>
      </c>
      <c r="B301" t="s">
        <v>24</v>
      </c>
      <c r="C301" t="s">
        <v>25</v>
      </c>
      <c r="E301" t="s">
        <v>26</v>
      </c>
      <c r="G301" t="s">
        <v>27</v>
      </c>
      <c r="H301">
        <v>2013</v>
      </c>
      <c r="J301">
        <v>802</v>
      </c>
      <c r="K301" s="59" t="s">
        <v>1149</v>
      </c>
      <c r="L301" s="59">
        <v>1</v>
      </c>
      <c r="P301" t="s">
        <v>28</v>
      </c>
      <c r="Q301" t="s">
        <v>58</v>
      </c>
      <c r="R301" t="s">
        <v>30</v>
      </c>
      <c r="S301" t="s">
        <v>31</v>
      </c>
      <c r="T301" t="s">
        <v>2056</v>
      </c>
      <c r="U301" t="s">
        <v>2057</v>
      </c>
      <c r="V301" t="s">
        <v>2058</v>
      </c>
      <c r="W301" t="s">
        <v>293</v>
      </c>
      <c r="X301" t="s">
        <v>2059</v>
      </c>
      <c r="Y301">
        <v>0.8</v>
      </c>
      <c r="Z301" t="s">
        <v>118</v>
      </c>
      <c r="AA301" t="s">
        <v>784</v>
      </c>
      <c r="AB301" t="s">
        <v>785</v>
      </c>
      <c r="AC301" t="s">
        <v>33</v>
      </c>
      <c r="AD301" t="s">
        <v>44</v>
      </c>
      <c r="AE301" t="s">
        <v>2045</v>
      </c>
      <c r="AG301" t="s">
        <v>2045</v>
      </c>
      <c r="AL301" t="s">
        <v>1999</v>
      </c>
      <c r="AM301" t="s">
        <v>2046</v>
      </c>
    </row>
    <row r="302" spans="1:39" hidden="1">
      <c r="A302">
        <v>478</v>
      </c>
      <c r="B302" t="s">
        <v>24</v>
      </c>
      <c r="C302" t="s">
        <v>25</v>
      </c>
      <c r="E302" t="s">
        <v>26</v>
      </c>
      <c r="G302" t="s">
        <v>27</v>
      </c>
      <c r="H302">
        <v>2015</v>
      </c>
      <c r="J302">
        <v>108</v>
      </c>
      <c r="K302" t="s">
        <v>1153</v>
      </c>
      <c r="L302">
        <v>1</v>
      </c>
      <c r="P302" t="s">
        <v>28</v>
      </c>
      <c r="Q302" t="s">
        <v>58</v>
      </c>
      <c r="R302" t="s">
        <v>30</v>
      </c>
      <c r="S302" t="s">
        <v>59</v>
      </c>
      <c r="T302" t="s">
        <v>1154</v>
      </c>
      <c r="U302" t="s">
        <v>886</v>
      </c>
      <c r="V302" t="s">
        <v>1155</v>
      </c>
      <c r="W302" t="s">
        <v>1156</v>
      </c>
      <c r="X302" t="s">
        <v>1157</v>
      </c>
      <c r="Y302">
        <v>1</v>
      </c>
      <c r="Z302" t="s">
        <v>118</v>
      </c>
      <c r="AA302" t="s">
        <v>156</v>
      </c>
      <c r="AB302" t="s">
        <v>111</v>
      </c>
      <c r="AC302" t="s">
        <v>33</v>
      </c>
      <c r="AD302" t="s">
        <v>44</v>
      </c>
      <c r="AM302" t="s">
        <v>1738</v>
      </c>
    </row>
    <row r="303" spans="1:39">
      <c r="A303">
        <v>479</v>
      </c>
      <c r="B303" t="s">
        <v>24</v>
      </c>
      <c r="C303" t="s">
        <v>25</v>
      </c>
      <c r="E303" t="s">
        <v>26</v>
      </c>
      <c r="G303" t="s">
        <v>27</v>
      </c>
      <c r="H303">
        <v>2014</v>
      </c>
      <c r="J303">
        <v>854</v>
      </c>
      <c r="K303" s="59" t="s">
        <v>2060</v>
      </c>
      <c r="L303" s="59">
        <v>1</v>
      </c>
      <c r="P303" t="s">
        <v>28</v>
      </c>
      <c r="Q303" t="s">
        <v>29</v>
      </c>
      <c r="R303" t="s">
        <v>30</v>
      </c>
      <c r="S303" t="s">
        <v>31</v>
      </c>
      <c r="T303" t="s">
        <v>2061</v>
      </c>
      <c r="U303" t="s">
        <v>2062</v>
      </c>
      <c r="V303" t="s">
        <v>2063</v>
      </c>
      <c r="W303" t="s">
        <v>2064</v>
      </c>
      <c r="X303" t="s">
        <v>2065</v>
      </c>
      <c r="Y303">
        <v>1</v>
      </c>
      <c r="Z303" t="s">
        <v>1004</v>
      </c>
      <c r="AA303" t="s">
        <v>832</v>
      </c>
      <c r="AB303" t="s">
        <v>1080</v>
      </c>
      <c r="AC303" t="s">
        <v>33</v>
      </c>
      <c r="AD303" t="s">
        <v>44</v>
      </c>
      <c r="AE303" t="s">
        <v>2066</v>
      </c>
      <c r="AG303" t="s">
        <v>2066</v>
      </c>
      <c r="AL303" t="s">
        <v>1999</v>
      </c>
      <c r="AM303" t="s">
        <v>2067</v>
      </c>
    </row>
    <row r="304" spans="1:39">
      <c r="A304">
        <v>480</v>
      </c>
      <c r="B304" t="s">
        <v>24</v>
      </c>
      <c r="C304" t="s">
        <v>25</v>
      </c>
      <c r="E304" t="s">
        <v>26</v>
      </c>
      <c r="G304" t="s">
        <v>27</v>
      </c>
      <c r="H304">
        <v>2015</v>
      </c>
      <c r="J304">
        <v>108</v>
      </c>
      <c r="K304" s="59" t="s">
        <v>2068</v>
      </c>
      <c r="L304" s="59">
        <v>1</v>
      </c>
      <c r="P304" t="s">
        <v>28</v>
      </c>
      <c r="Q304" t="s">
        <v>58</v>
      </c>
      <c r="R304" t="s">
        <v>30</v>
      </c>
      <c r="S304" t="s">
        <v>59</v>
      </c>
      <c r="T304" t="s">
        <v>2069</v>
      </c>
      <c r="U304" t="s">
        <v>135</v>
      </c>
      <c r="V304" t="s">
        <v>2070</v>
      </c>
      <c r="W304" t="s">
        <v>2071</v>
      </c>
      <c r="X304" t="s">
        <v>2072</v>
      </c>
      <c r="Y304">
        <v>1</v>
      </c>
      <c r="Z304" t="s">
        <v>1158</v>
      </c>
      <c r="AA304" t="s">
        <v>156</v>
      </c>
      <c r="AB304" t="s">
        <v>111</v>
      </c>
      <c r="AC304" t="s">
        <v>33</v>
      </c>
      <c r="AD304" t="s">
        <v>44</v>
      </c>
      <c r="AE304" t="s">
        <v>2066</v>
      </c>
      <c r="AG304" t="s">
        <v>2066</v>
      </c>
      <c r="AL304" t="s">
        <v>1999</v>
      </c>
      <c r="AM304" t="s">
        <v>2067</v>
      </c>
    </row>
    <row r="305" spans="1:39" hidden="1">
      <c r="A305">
        <v>481</v>
      </c>
      <c r="B305" t="s">
        <v>24</v>
      </c>
      <c r="C305" t="s">
        <v>25</v>
      </c>
      <c r="E305" t="s">
        <v>26</v>
      </c>
      <c r="G305" t="s">
        <v>27</v>
      </c>
      <c r="H305">
        <v>2014</v>
      </c>
      <c r="J305">
        <v>855</v>
      </c>
      <c r="K305" t="s">
        <v>1159</v>
      </c>
      <c r="L305">
        <v>1</v>
      </c>
      <c r="P305" t="s">
        <v>28</v>
      </c>
      <c r="Q305" t="s">
        <v>29</v>
      </c>
      <c r="R305" t="s">
        <v>30</v>
      </c>
      <c r="S305" t="s">
        <v>31</v>
      </c>
      <c r="T305" t="s">
        <v>1160</v>
      </c>
      <c r="U305" t="s">
        <v>1161</v>
      </c>
      <c r="V305" t="s">
        <v>1162</v>
      </c>
      <c r="W305" t="s">
        <v>1163</v>
      </c>
      <c r="X305" t="s">
        <v>1164</v>
      </c>
      <c r="Y305">
        <v>1</v>
      </c>
      <c r="Z305" t="s">
        <v>1004</v>
      </c>
      <c r="AA305" t="s">
        <v>832</v>
      </c>
      <c r="AB305" t="s">
        <v>1080</v>
      </c>
      <c r="AC305" t="s">
        <v>33</v>
      </c>
      <c r="AD305" t="s">
        <v>44</v>
      </c>
      <c r="AM305" t="s">
        <v>1741</v>
      </c>
    </row>
    <row r="306" spans="1:39" hidden="1">
      <c r="A306">
        <v>483</v>
      </c>
      <c r="B306" t="s">
        <v>24</v>
      </c>
      <c r="C306" t="s">
        <v>25</v>
      </c>
      <c r="E306" t="s">
        <v>26</v>
      </c>
      <c r="G306" t="s">
        <v>27</v>
      </c>
      <c r="H306">
        <v>2014</v>
      </c>
      <c r="J306">
        <v>863</v>
      </c>
      <c r="K306" t="s">
        <v>1165</v>
      </c>
      <c r="L306">
        <v>1</v>
      </c>
      <c r="P306" t="s">
        <v>28</v>
      </c>
      <c r="Q306" t="s">
        <v>29</v>
      </c>
      <c r="R306" t="s">
        <v>30</v>
      </c>
      <c r="S306" t="s">
        <v>31</v>
      </c>
      <c r="T306" t="s">
        <v>1166</v>
      </c>
      <c r="U306" t="s">
        <v>1167</v>
      </c>
      <c r="V306" t="s">
        <v>1168</v>
      </c>
      <c r="W306" t="s">
        <v>1104</v>
      </c>
      <c r="X306" t="s">
        <v>1105</v>
      </c>
      <c r="Y306">
        <v>1</v>
      </c>
      <c r="Z306" t="s">
        <v>1106</v>
      </c>
      <c r="AA306" t="s">
        <v>1107</v>
      </c>
      <c r="AB306" t="s">
        <v>32</v>
      </c>
      <c r="AC306" t="s">
        <v>33</v>
      </c>
      <c r="AD306" t="s">
        <v>44</v>
      </c>
      <c r="AM306" t="s">
        <v>1741</v>
      </c>
    </row>
    <row r="307" spans="1:39" hidden="1">
      <c r="A307">
        <v>484</v>
      </c>
      <c r="B307" t="s">
        <v>24</v>
      </c>
      <c r="C307" t="s">
        <v>25</v>
      </c>
      <c r="E307" t="s">
        <v>26</v>
      </c>
      <c r="G307" t="s">
        <v>27</v>
      </c>
      <c r="H307">
        <v>2014</v>
      </c>
      <c r="J307">
        <v>864</v>
      </c>
      <c r="K307" t="s">
        <v>1169</v>
      </c>
      <c r="L307">
        <v>1</v>
      </c>
      <c r="P307" t="s">
        <v>28</v>
      </c>
      <c r="Q307" t="s">
        <v>29</v>
      </c>
      <c r="R307" t="s">
        <v>30</v>
      </c>
      <c r="S307" t="s">
        <v>31</v>
      </c>
      <c r="T307" t="s">
        <v>1170</v>
      </c>
      <c r="U307" t="s">
        <v>1171</v>
      </c>
      <c r="V307" t="s">
        <v>1172</v>
      </c>
      <c r="W307" t="s">
        <v>1173</v>
      </c>
      <c r="X307" t="s">
        <v>1174</v>
      </c>
      <c r="Y307">
        <v>1</v>
      </c>
      <c r="Z307" t="s">
        <v>1175</v>
      </c>
      <c r="AA307" t="s">
        <v>1176</v>
      </c>
      <c r="AB307" t="s">
        <v>147</v>
      </c>
      <c r="AC307" t="s">
        <v>33</v>
      </c>
      <c r="AD307" t="s">
        <v>44</v>
      </c>
      <c r="AM307" t="s">
        <v>1741</v>
      </c>
    </row>
    <row r="308" spans="1:39" hidden="1">
      <c r="A308">
        <v>486</v>
      </c>
      <c r="B308" t="s">
        <v>24</v>
      </c>
      <c r="C308" t="s">
        <v>25</v>
      </c>
      <c r="E308" t="s">
        <v>26</v>
      </c>
      <c r="G308" t="s">
        <v>27</v>
      </c>
      <c r="H308">
        <v>2015</v>
      </c>
      <c r="J308">
        <v>108</v>
      </c>
      <c r="K308" t="s">
        <v>1177</v>
      </c>
      <c r="L308">
        <v>1</v>
      </c>
      <c r="P308" t="s">
        <v>28</v>
      </c>
      <c r="Q308" t="s">
        <v>58</v>
      </c>
      <c r="R308" t="s">
        <v>30</v>
      </c>
      <c r="S308" t="s">
        <v>59</v>
      </c>
      <c r="T308" t="s">
        <v>1178</v>
      </c>
      <c r="U308" t="s">
        <v>886</v>
      </c>
      <c r="V308" t="s">
        <v>1179</v>
      </c>
      <c r="W308" t="s">
        <v>1180</v>
      </c>
      <c r="X308" t="s">
        <v>1181</v>
      </c>
      <c r="Y308">
        <v>1</v>
      </c>
      <c r="Z308" t="s">
        <v>823</v>
      </c>
      <c r="AA308" t="s">
        <v>156</v>
      </c>
      <c r="AB308" t="s">
        <v>111</v>
      </c>
      <c r="AC308" t="s">
        <v>33</v>
      </c>
      <c r="AD308" t="s">
        <v>44</v>
      </c>
      <c r="AM308" t="s">
        <v>1738</v>
      </c>
    </row>
    <row r="309" spans="1:39" hidden="1">
      <c r="A309">
        <v>487</v>
      </c>
      <c r="B309" t="s">
        <v>24</v>
      </c>
      <c r="C309" t="s">
        <v>25</v>
      </c>
      <c r="E309" t="s">
        <v>26</v>
      </c>
      <c r="G309" t="s">
        <v>27</v>
      </c>
      <c r="H309">
        <v>2013</v>
      </c>
      <c r="J309">
        <v>803</v>
      </c>
      <c r="K309" t="s">
        <v>1182</v>
      </c>
      <c r="L309">
        <v>1</v>
      </c>
      <c r="P309" t="s">
        <v>28</v>
      </c>
      <c r="Q309" t="s">
        <v>58</v>
      </c>
      <c r="R309" t="s">
        <v>30</v>
      </c>
      <c r="S309" t="s">
        <v>31</v>
      </c>
      <c r="T309" t="s">
        <v>1183</v>
      </c>
      <c r="U309" t="s">
        <v>1184</v>
      </c>
      <c r="V309" t="s">
        <v>1185</v>
      </c>
      <c r="W309" t="s">
        <v>1186</v>
      </c>
      <c r="X309" t="s">
        <v>1187</v>
      </c>
      <c r="Y309">
        <v>0.9</v>
      </c>
      <c r="Z309" t="s">
        <v>1188</v>
      </c>
      <c r="AA309" t="s">
        <v>784</v>
      </c>
      <c r="AB309" t="s">
        <v>1189</v>
      </c>
      <c r="AC309" t="s">
        <v>33</v>
      </c>
      <c r="AD309" t="s">
        <v>44</v>
      </c>
      <c r="AM309" t="s">
        <v>1733</v>
      </c>
    </row>
    <row r="310" spans="1:39" hidden="1">
      <c r="A310">
        <v>488</v>
      </c>
      <c r="B310" t="s">
        <v>24</v>
      </c>
      <c r="C310" t="s">
        <v>25</v>
      </c>
      <c r="E310" t="s">
        <v>26</v>
      </c>
      <c r="G310" t="s">
        <v>27</v>
      </c>
      <c r="H310">
        <v>2013</v>
      </c>
      <c r="J310">
        <v>804</v>
      </c>
      <c r="K310" t="s">
        <v>1190</v>
      </c>
      <c r="L310">
        <v>1</v>
      </c>
      <c r="P310" t="s">
        <v>28</v>
      </c>
      <c r="Q310" t="s">
        <v>58</v>
      </c>
      <c r="R310" t="s">
        <v>30</v>
      </c>
      <c r="S310" t="s">
        <v>31</v>
      </c>
      <c r="T310" t="s">
        <v>1191</v>
      </c>
      <c r="U310" t="s">
        <v>1192</v>
      </c>
      <c r="V310" t="s">
        <v>1193</v>
      </c>
      <c r="W310" t="s">
        <v>1194</v>
      </c>
      <c r="X310" t="s">
        <v>1195</v>
      </c>
      <c r="Y310">
        <v>1</v>
      </c>
      <c r="Z310" t="s">
        <v>41</v>
      </c>
      <c r="AA310" t="s">
        <v>784</v>
      </c>
      <c r="AB310" t="s">
        <v>1189</v>
      </c>
      <c r="AC310" t="s">
        <v>33</v>
      </c>
      <c r="AD310" t="s">
        <v>44</v>
      </c>
      <c r="AM310" t="s">
        <v>1744</v>
      </c>
    </row>
    <row r="311" spans="1:39" hidden="1">
      <c r="A311">
        <v>489</v>
      </c>
      <c r="B311" t="s">
        <v>24</v>
      </c>
      <c r="C311" t="s">
        <v>25</v>
      </c>
      <c r="E311" t="s">
        <v>26</v>
      </c>
      <c r="G311" t="s">
        <v>27</v>
      </c>
      <c r="H311">
        <v>2013</v>
      </c>
      <c r="J311">
        <v>805</v>
      </c>
      <c r="K311" t="s">
        <v>1196</v>
      </c>
      <c r="L311">
        <v>1</v>
      </c>
      <c r="P311" t="s">
        <v>28</v>
      </c>
      <c r="Q311" t="s">
        <v>58</v>
      </c>
      <c r="R311" t="s">
        <v>30</v>
      </c>
      <c r="S311" t="s">
        <v>31</v>
      </c>
      <c r="T311" t="s">
        <v>1197</v>
      </c>
      <c r="U311" t="s">
        <v>1198</v>
      </c>
      <c r="V311" t="s">
        <v>1199</v>
      </c>
      <c r="W311" t="s">
        <v>1200</v>
      </c>
      <c r="X311" t="s">
        <v>1201</v>
      </c>
      <c r="Y311">
        <v>1</v>
      </c>
      <c r="Z311" t="s">
        <v>125</v>
      </c>
      <c r="AA311" t="s">
        <v>784</v>
      </c>
      <c r="AB311" t="s">
        <v>1189</v>
      </c>
      <c r="AC311" t="s">
        <v>33</v>
      </c>
      <c r="AD311" t="s">
        <v>44</v>
      </c>
      <c r="AM311" t="s">
        <v>1744</v>
      </c>
    </row>
    <row r="312" spans="1:39" hidden="1">
      <c r="A312">
        <v>490</v>
      </c>
      <c r="B312" t="s">
        <v>24</v>
      </c>
      <c r="C312" t="s">
        <v>25</v>
      </c>
      <c r="E312" t="s">
        <v>26</v>
      </c>
      <c r="G312" t="s">
        <v>27</v>
      </c>
      <c r="H312">
        <v>2013</v>
      </c>
      <c r="J312">
        <v>805</v>
      </c>
      <c r="K312" t="s">
        <v>1196</v>
      </c>
      <c r="L312">
        <v>2</v>
      </c>
      <c r="P312" t="s">
        <v>28</v>
      </c>
      <c r="Q312" t="s">
        <v>58</v>
      </c>
      <c r="R312" t="s">
        <v>30</v>
      </c>
      <c r="S312" t="s">
        <v>31</v>
      </c>
      <c r="T312" t="s">
        <v>1197</v>
      </c>
      <c r="U312" t="s">
        <v>1198</v>
      </c>
      <c r="V312" t="s">
        <v>1202</v>
      </c>
      <c r="W312" t="s">
        <v>1203</v>
      </c>
      <c r="X312" t="s">
        <v>1204</v>
      </c>
      <c r="Y312">
        <v>1</v>
      </c>
      <c r="Z312" t="s">
        <v>125</v>
      </c>
      <c r="AA312" t="s">
        <v>784</v>
      </c>
      <c r="AB312" t="s">
        <v>1189</v>
      </c>
      <c r="AC312" t="s">
        <v>33</v>
      </c>
      <c r="AD312" t="s">
        <v>44</v>
      </c>
      <c r="AM312" t="s">
        <v>1744</v>
      </c>
    </row>
    <row r="313" spans="1:39" hidden="1">
      <c r="A313">
        <v>491</v>
      </c>
      <c r="B313" t="s">
        <v>24</v>
      </c>
      <c r="C313" t="s">
        <v>25</v>
      </c>
      <c r="E313" t="s">
        <v>26</v>
      </c>
      <c r="G313" t="s">
        <v>27</v>
      </c>
      <c r="H313">
        <v>2013</v>
      </c>
      <c r="J313">
        <v>806</v>
      </c>
      <c r="K313" t="s">
        <v>1205</v>
      </c>
      <c r="L313">
        <v>1</v>
      </c>
      <c r="P313" t="s">
        <v>28</v>
      </c>
      <c r="Q313" t="s">
        <v>58</v>
      </c>
      <c r="R313" t="s">
        <v>30</v>
      </c>
      <c r="S313" t="s">
        <v>31</v>
      </c>
      <c r="T313" t="s">
        <v>1206</v>
      </c>
      <c r="U313" t="s">
        <v>1207</v>
      </c>
      <c r="V313" t="s">
        <v>1208</v>
      </c>
      <c r="W313" t="s">
        <v>1209</v>
      </c>
      <c r="X313" t="s">
        <v>1210</v>
      </c>
      <c r="Y313">
        <v>1</v>
      </c>
      <c r="Z313" t="s">
        <v>41</v>
      </c>
      <c r="AA313" t="s">
        <v>784</v>
      </c>
      <c r="AB313" t="s">
        <v>1189</v>
      </c>
      <c r="AC313" t="s">
        <v>33</v>
      </c>
      <c r="AD313" t="s">
        <v>44</v>
      </c>
      <c r="AM313" t="s">
        <v>1744</v>
      </c>
    </row>
    <row r="314" spans="1:39" hidden="1">
      <c r="A314">
        <v>492</v>
      </c>
      <c r="B314" t="s">
        <v>24</v>
      </c>
      <c r="C314" t="s">
        <v>25</v>
      </c>
      <c r="E314" t="s">
        <v>26</v>
      </c>
      <c r="G314" t="s">
        <v>27</v>
      </c>
      <c r="H314">
        <v>2013</v>
      </c>
      <c r="J314">
        <v>806</v>
      </c>
      <c r="K314" t="s">
        <v>1205</v>
      </c>
      <c r="L314">
        <v>2</v>
      </c>
      <c r="P314" t="s">
        <v>28</v>
      </c>
      <c r="Q314" t="s">
        <v>58</v>
      </c>
      <c r="R314" t="s">
        <v>30</v>
      </c>
      <c r="S314" t="s">
        <v>31</v>
      </c>
      <c r="T314" t="s">
        <v>1206</v>
      </c>
      <c r="U314" t="s">
        <v>1207</v>
      </c>
      <c r="V314" t="s">
        <v>1211</v>
      </c>
      <c r="W314" t="s">
        <v>1209</v>
      </c>
      <c r="X314" t="s">
        <v>1212</v>
      </c>
      <c r="Y314">
        <v>1</v>
      </c>
      <c r="Z314" t="s">
        <v>41</v>
      </c>
      <c r="AA314" t="s">
        <v>784</v>
      </c>
      <c r="AB314" t="s">
        <v>1189</v>
      </c>
      <c r="AC314" t="s">
        <v>33</v>
      </c>
      <c r="AD314" t="s">
        <v>44</v>
      </c>
      <c r="AM314" t="s">
        <v>1744</v>
      </c>
    </row>
    <row r="315" spans="1:39" hidden="1">
      <c r="A315">
        <v>493</v>
      </c>
      <c r="B315" t="s">
        <v>24</v>
      </c>
      <c r="C315" t="s">
        <v>25</v>
      </c>
      <c r="E315" t="s">
        <v>26</v>
      </c>
      <c r="G315" t="s">
        <v>27</v>
      </c>
      <c r="H315">
        <v>2013</v>
      </c>
      <c r="J315">
        <v>807</v>
      </c>
      <c r="K315" t="s">
        <v>1213</v>
      </c>
      <c r="L315">
        <v>1</v>
      </c>
      <c r="P315" t="s">
        <v>28</v>
      </c>
      <c r="Q315" t="s">
        <v>58</v>
      </c>
      <c r="R315" t="s">
        <v>30</v>
      </c>
      <c r="S315" t="s">
        <v>31</v>
      </c>
      <c r="T315" t="s">
        <v>1214</v>
      </c>
      <c r="U315" t="s">
        <v>1215</v>
      </c>
      <c r="V315" t="s">
        <v>1216</v>
      </c>
      <c r="W315" t="s">
        <v>1217</v>
      </c>
      <c r="X315" t="s">
        <v>1218</v>
      </c>
      <c r="Y315">
        <v>1</v>
      </c>
      <c r="Z315" t="s">
        <v>41</v>
      </c>
      <c r="AA315" t="s">
        <v>784</v>
      </c>
      <c r="AB315" t="s">
        <v>1189</v>
      </c>
      <c r="AC315" t="s">
        <v>33</v>
      </c>
      <c r="AD315" t="s">
        <v>44</v>
      </c>
      <c r="AM315" t="s">
        <v>1744</v>
      </c>
    </row>
    <row r="316" spans="1:39" hidden="1">
      <c r="A316">
        <v>494</v>
      </c>
      <c r="B316" t="s">
        <v>24</v>
      </c>
      <c r="C316" t="s">
        <v>25</v>
      </c>
      <c r="E316" t="s">
        <v>26</v>
      </c>
      <c r="G316" t="s">
        <v>27</v>
      </c>
      <c r="H316">
        <v>2015</v>
      </c>
      <c r="J316">
        <v>108</v>
      </c>
      <c r="K316" t="s">
        <v>1219</v>
      </c>
      <c r="L316">
        <v>1</v>
      </c>
      <c r="P316" t="s">
        <v>28</v>
      </c>
      <c r="Q316" t="s">
        <v>58</v>
      </c>
      <c r="R316" t="s">
        <v>30</v>
      </c>
      <c r="S316" t="s">
        <v>59</v>
      </c>
      <c r="T316" t="s">
        <v>1220</v>
      </c>
      <c r="U316" t="s">
        <v>135</v>
      </c>
      <c r="V316" t="s">
        <v>1221</v>
      </c>
      <c r="W316" t="s">
        <v>718</v>
      </c>
      <c r="X316" t="s">
        <v>1222</v>
      </c>
      <c r="Y316">
        <v>1</v>
      </c>
      <c r="Z316" t="s">
        <v>139</v>
      </c>
      <c r="AA316" t="s">
        <v>140</v>
      </c>
      <c r="AB316" t="s">
        <v>1223</v>
      </c>
      <c r="AC316" t="s">
        <v>33</v>
      </c>
      <c r="AD316" t="s">
        <v>44</v>
      </c>
      <c r="AM316" t="s">
        <v>1744</v>
      </c>
    </row>
    <row r="317" spans="1:39" hidden="1">
      <c r="A317">
        <v>500</v>
      </c>
      <c r="B317" t="s">
        <v>24</v>
      </c>
      <c r="C317" t="s">
        <v>25</v>
      </c>
      <c r="E317" t="s">
        <v>26</v>
      </c>
      <c r="G317" t="s">
        <v>27</v>
      </c>
      <c r="H317">
        <v>2014</v>
      </c>
      <c r="J317">
        <v>856</v>
      </c>
      <c r="K317" t="s">
        <v>1224</v>
      </c>
      <c r="L317">
        <v>1</v>
      </c>
      <c r="P317" t="s">
        <v>28</v>
      </c>
      <c r="Q317" t="s">
        <v>29</v>
      </c>
      <c r="R317" t="s">
        <v>30</v>
      </c>
      <c r="S317" t="s">
        <v>31</v>
      </c>
      <c r="T317" t="s">
        <v>1225</v>
      </c>
      <c r="U317" t="s">
        <v>1226</v>
      </c>
      <c r="V317" t="s">
        <v>1162</v>
      </c>
      <c r="W317" t="s">
        <v>1163</v>
      </c>
      <c r="X317" t="s">
        <v>1164</v>
      </c>
      <c r="Y317">
        <v>1</v>
      </c>
      <c r="Z317" t="s">
        <v>1004</v>
      </c>
      <c r="AA317" t="s">
        <v>832</v>
      </c>
      <c r="AB317" t="s">
        <v>1080</v>
      </c>
      <c r="AC317" t="s">
        <v>33</v>
      </c>
      <c r="AD317" t="s">
        <v>44</v>
      </c>
      <c r="AM317" t="s">
        <v>1741</v>
      </c>
    </row>
    <row r="318" spans="1:39" hidden="1">
      <c r="A318">
        <v>504</v>
      </c>
      <c r="B318" t="s">
        <v>74</v>
      </c>
      <c r="C318" t="s">
        <v>25</v>
      </c>
      <c r="E318" t="s">
        <v>26</v>
      </c>
      <c r="G318" t="s">
        <v>27</v>
      </c>
      <c r="H318">
        <v>2017</v>
      </c>
      <c r="J318">
        <v>91</v>
      </c>
      <c r="K318" t="s">
        <v>1230</v>
      </c>
      <c r="L318">
        <v>1</v>
      </c>
      <c r="P318" t="s">
        <v>28</v>
      </c>
      <c r="Q318" t="s">
        <v>58</v>
      </c>
      <c r="R318" t="s">
        <v>30</v>
      </c>
      <c r="S318" t="s">
        <v>59</v>
      </c>
      <c r="T318" t="s">
        <v>1231</v>
      </c>
      <c r="U318" t="s">
        <v>1232</v>
      </c>
      <c r="V318" t="s">
        <v>1233</v>
      </c>
      <c r="W318" t="s">
        <v>1234</v>
      </c>
      <c r="X318" t="s">
        <v>1235</v>
      </c>
      <c r="Y318">
        <v>100</v>
      </c>
      <c r="Z318" t="s">
        <v>541</v>
      </c>
      <c r="AA318" t="s">
        <v>81</v>
      </c>
      <c r="AB318" t="s">
        <v>82</v>
      </c>
      <c r="AC318" t="s">
        <v>33</v>
      </c>
      <c r="AD318" t="s">
        <v>44</v>
      </c>
      <c r="AE318" t="s">
        <v>1985</v>
      </c>
      <c r="AF318" t="s">
        <v>1158</v>
      </c>
      <c r="AG318" t="s">
        <v>1799</v>
      </c>
      <c r="AH318">
        <v>100</v>
      </c>
      <c r="AI318">
        <v>100</v>
      </c>
      <c r="AJ318" t="s">
        <v>34</v>
      </c>
      <c r="AK318">
        <v>43208</v>
      </c>
      <c r="AL318" t="s">
        <v>1986</v>
      </c>
      <c r="AM318" t="s">
        <v>1800</v>
      </c>
    </row>
    <row r="319" spans="1:39" hidden="1">
      <c r="A319">
        <v>505</v>
      </c>
      <c r="B319" t="s">
        <v>1236</v>
      </c>
      <c r="C319" t="s">
        <v>25</v>
      </c>
      <c r="E319" t="s">
        <v>26</v>
      </c>
      <c r="G319" t="s">
        <v>27</v>
      </c>
      <c r="H319">
        <v>2017</v>
      </c>
      <c r="J319">
        <v>102</v>
      </c>
      <c r="K319" t="s">
        <v>1230</v>
      </c>
      <c r="L319">
        <v>1</v>
      </c>
      <c r="P319" t="s">
        <v>28</v>
      </c>
      <c r="Q319" t="s">
        <v>1227</v>
      </c>
      <c r="R319" t="s">
        <v>795</v>
      </c>
      <c r="S319" t="s">
        <v>31</v>
      </c>
      <c r="T319" t="s">
        <v>1237</v>
      </c>
      <c r="U319" t="s">
        <v>1238</v>
      </c>
      <c r="V319" t="s">
        <v>1239</v>
      </c>
      <c r="W319" t="s">
        <v>1240</v>
      </c>
      <c r="X319" t="s">
        <v>1241</v>
      </c>
      <c r="Y319">
        <v>1</v>
      </c>
      <c r="Z319" t="s">
        <v>1242</v>
      </c>
      <c r="AA319" t="s">
        <v>1243</v>
      </c>
      <c r="AB319" t="s">
        <v>1244</v>
      </c>
      <c r="AC319" t="s">
        <v>33</v>
      </c>
      <c r="AD319" t="s">
        <v>44</v>
      </c>
      <c r="AE319" t="s">
        <v>1985</v>
      </c>
      <c r="AF319" t="s">
        <v>1798</v>
      </c>
      <c r="AG319" t="s">
        <v>454</v>
      </c>
      <c r="AK319">
        <v>43222</v>
      </c>
      <c r="AL319" t="s">
        <v>1986</v>
      </c>
      <c r="AM319" t="s">
        <v>1855</v>
      </c>
    </row>
    <row r="320" spans="1:39" hidden="1">
      <c r="A320">
        <v>506</v>
      </c>
      <c r="B320" t="s">
        <v>1236</v>
      </c>
      <c r="C320" t="s">
        <v>25</v>
      </c>
      <c r="E320" t="s">
        <v>26</v>
      </c>
      <c r="G320" t="s">
        <v>27</v>
      </c>
      <c r="H320">
        <v>2017</v>
      </c>
      <c r="J320">
        <v>102</v>
      </c>
      <c r="K320" t="s">
        <v>1230</v>
      </c>
      <c r="L320">
        <v>2</v>
      </c>
      <c r="P320" t="s">
        <v>28</v>
      </c>
      <c r="Q320" t="s">
        <v>1227</v>
      </c>
      <c r="R320" t="s">
        <v>795</v>
      </c>
      <c r="S320" t="s">
        <v>31</v>
      </c>
      <c r="T320" t="s">
        <v>1237</v>
      </c>
      <c r="U320" t="s">
        <v>1238</v>
      </c>
      <c r="V320" t="s">
        <v>1245</v>
      </c>
      <c r="W320" t="s">
        <v>1246</v>
      </c>
      <c r="X320" t="s">
        <v>1247</v>
      </c>
      <c r="Y320">
        <v>1</v>
      </c>
      <c r="Z320" t="s">
        <v>1242</v>
      </c>
      <c r="AA320" t="s">
        <v>1243</v>
      </c>
      <c r="AB320" t="s">
        <v>1244</v>
      </c>
      <c r="AC320" t="s">
        <v>33</v>
      </c>
      <c r="AD320" t="s">
        <v>44</v>
      </c>
      <c r="AE320" t="s">
        <v>1985</v>
      </c>
      <c r="AF320" t="s">
        <v>1798</v>
      </c>
      <c r="AG320" t="s">
        <v>454</v>
      </c>
      <c r="AK320">
        <v>43222</v>
      </c>
      <c r="AL320" t="s">
        <v>1986</v>
      </c>
      <c r="AM320" t="s">
        <v>1855</v>
      </c>
    </row>
    <row r="321" spans="1:39" hidden="1">
      <c r="A321">
        <v>507</v>
      </c>
      <c r="B321" t="s">
        <v>1236</v>
      </c>
      <c r="C321" t="s">
        <v>25</v>
      </c>
      <c r="E321" t="s">
        <v>26</v>
      </c>
      <c r="G321" t="s">
        <v>27</v>
      </c>
      <c r="H321">
        <v>2017</v>
      </c>
      <c r="J321">
        <v>102</v>
      </c>
      <c r="K321" t="s">
        <v>1230</v>
      </c>
      <c r="L321">
        <v>3</v>
      </c>
      <c r="P321" t="s">
        <v>28</v>
      </c>
      <c r="Q321" t="s">
        <v>1227</v>
      </c>
      <c r="R321" t="s">
        <v>795</v>
      </c>
      <c r="S321" t="s">
        <v>31</v>
      </c>
      <c r="T321" t="s">
        <v>1237</v>
      </c>
      <c r="U321" t="s">
        <v>1238</v>
      </c>
      <c r="V321" t="s">
        <v>1248</v>
      </c>
      <c r="W321" t="s">
        <v>1249</v>
      </c>
      <c r="X321" t="s">
        <v>1250</v>
      </c>
      <c r="Y321">
        <v>1</v>
      </c>
      <c r="Z321" t="s">
        <v>1242</v>
      </c>
      <c r="AA321" t="s">
        <v>1243</v>
      </c>
      <c r="AB321" t="s">
        <v>1251</v>
      </c>
      <c r="AC321" t="s">
        <v>33</v>
      </c>
      <c r="AD321" t="s">
        <v>44</v>
      </c>
      <c r="AE321" t="s">
        <v>1985</v>
      </c>
      <c r="AF321" t="s">
        <v>1798</v>
      </c>
      <c r="AG321" t="s">
        <v>454</v>
      </c>
      <c r="AK321">
        <v>43222</v>
      </c>
      <c r="AL321" t="s">
        <v>1986</v>
      </c>
      <c r="AM321" t="s">
        <v>1856</v>
      </c>
    </row>
    <row r="322" spans="1:39" hidden="1">
      <c r="A322">
        <v>508</v>
      </c>
      <c r="B322" t="s">
        <v>1228</v>
      </c>
      <c r="C322" t="s">
        <v>25</v>
      </c>
      <c r="E322" t="s">
        <v>26</v>
      </c>
      <c r="G322" t="s">
        <v>27</v>
      </c>
      <c r="H322">
        <v>2016</v>
      </c>
      <c r="J322">
        <v>119</v>
      </c>
      <c r="K322" t="s">
        <v>1252</v>
      </c>
      <c r="L322">
        <v>1</v>
      </c>
      <c r="P322" t="s">
        <v>28</v>
      </c>
      <c r="Q322" t="s">
        <v>1227</v>
      </c>
      <c r="R322" t="s">
        <v>30</v>
      </c>
      <c r="S322" t="s">
        <v>342</v>
      </c>
      <c r="T322" t="s">
        <v>1253</v>
      </c>
      <c r="U322" t="s">
        <v>1254</v>
      </c>
      <c r="V322" t="s">
        <v>1255</v>
      </c>
      <c r="W322" t="s">
        <v>1256</v>
      </c>
      <c r="X322" t="s">
        <v>1229</v>
      </c>
      <c r="Y322">
        <v>100</v>
      </c>
      <c r="Z322" t="s">
        <v>323</v>
      </c>
      <c r="AA322" t="s">
        <v>67</v>
      </c>
      <c r="AB322" t="s">
        <v>1257</v>
      </c>
      <c r="AC322" t="s">
        <v>33</v>
      </c>
      <c r="AD322" t="s">
        <v>44</v>
      </c>
      <c r="AE322" t="s">
        <v>1767</v>
      </c>
      <c r="AF322" t="s">
        <v>323</v>
      </c>
      <c r="AG322" t="s">
        <v>662</v>
      </c>
      <c r="AH322">
        <v>100</v>
      </c>
      <c r="AI322">
        <v>100</v>
      </c>
      <c r="AJ322" t="s">
        <v>34</v>
      </c>
      <c r="AK322">
        <v>43100</v>
      </c>
      <c r="AL322" t="s">
        <v>1755</v>
      </c>
      <c r="AM322" t="s">
        <v>1779</v>
      </c>
    </row>
    <row r="323" spans="1:39" hidden="1">
      <c r="A323">
        <v>509</v>
      </c>
      <c r="B323" t="s">
        <v>1236</v>
      </c>
      <c r="C323" t="s">
        <v>25</v>
      </c>
      <c r="E323" t="s">
        <v>26</v>
      </c>
      <c r="G323" t="s">
        <v>27</v>
      </c>
      <c r="H323">
        <v>2017</v>
      </c>
      <c r="J323">
        <v>102</v>
      </c>
      <c r="K323" t="s">
        <v>1258</v>
      </c>
      <c r="L323">
        <v>1</v>
      </c>
      <c r="P323" t="s">
        <v>28</v>
      </c>
      <c r="Q323" t="s">
        <v>1227</v>
      </c>
      <c r="R323" t="s">
        <v>795</v>
      </c>
      <c r="S323" t="s">
        <v>31</v>
      </c>
      <c r="T323" t="s">
        <v>1259</v>
      </c>
      <c r="U323" t="s">
        <v>1260</v>
      </c>
      <c r="V323" t="s">
        <v>1261</v>
      </c>
      <c r="W323" t="s">
        <v>1262</v>
      </c>
      <c r="X323" t="s">
        <v>1263</v>
      </c>
      <c r="Y323">
        <v>1</v>
      </c>
      <c r="Z323" t="s">
        <v>1242</v>
      </c>
      <c r="AA323" t="s">
        <v>1243</v>
      </c>
      <c r="AB323" t="s">
        <v>1264</v>
      </c>
      <c r="AC323" t="s">
        <v>33</v>
      </c>
      <c r="AD323" t="s">
        <v>44</v>
      </c>
      <c r="AE323" t="s">
        <v>1985</v>
      </c>
      <c r="AF323" t="s">
        <v>1798</v>
      </c>
      <c r="AG323" t="s">
        <v>454</v>
      </c>
      <c r="AK323">
        <v>43222</v>
      </c>
      <c r="AL323" t="s">
        <v>1986</v>
      </c>
      <c r="AM323" t="s">
        <v>1857</v>
      </c>
    </row>
    <row r="324" spans="1:39" hidden="1">
      <c r="A324">
        <v>510</v>
      </c>
      <c r="B324" t="s">
        <v>1236</v>
      </c>
      <c r="C324" t="s">
        <v>25</v>
      </c>
      <c r="E324" t="s">
        <v>26</v>
      </c>
      <c r="G324" t="s">
        <v>27</v>
      </c>
      <c r="H324">
        <v>2017</v>
      </c>
      <c r="J324">
        <v>102</v>
      </c>
      <c r="K324" t="s">
        <v>1265</v>
      </c>
      <c r="L324">
        <v>1</v>
      </c>
      <c r="P324" t="s">
        <v>28</v>
      </c>
      <c r="Q324" t="s">
        <v>1227</v>
      </c>
      <c r="R324" t="s">
        <v>795</v>
      </c>
      <c r="S324" t="s">
        <v>31</v>
      </c>
      <c r="T324" t="s">
        <v>1266</v>
      </c>
      <c r="U324" t="s">
        <v>1260</v>
      </c>
      <c r="V324" t="s">
        <v>1267</v>
      </c>
      <c r="W324" t="s">
        <v>1268</v>
      </c>
      <c r="X324" t="s">
        <v>1263</v>
      </c>
      <c r="Y324">
        <v>1</v>
      </c>
      <c r="Z324" t="s">
        <v>1242</v>
      </c>
      <c r="AA324" t="s">
        <v>1243</v>
      </c>
      <c r="AB324" t="s">
        <v>1264</v>
      </c>
      <c r="AC324" t="s">
        <v>33</v>
      </c>
      <c r="AD324" t="s">
        <v>44</v>
      </c>
      <c r="AE324" t="s">
        <v>1985</v>
      </c>
      <c r="AF324" t="s">
        <v>1798</v>
      </c>
      <c r="AG324" t="s">
        <v>454</v>
      </c>
      <c r="AK324">
        <v>43222</v>
      </c>
      <c r="AL324" t="s">
        <v>1986</v>
      </c>
      <c r="AM324" t="s">
        <v>1857</v>
      </c>
    </row>
    <row r="325" spans="1:39" hidden="1">
      <c r="A325">
        <v>511</v>
      </c>
      <c r="B325" t="s">
        <v>1236</v>
      </c>
      <c r="C325" t="s">
        <v>25</v>
      </c>
      <c r="E325" t="s">
        <v>26</v>
      </c>
      <c r="G325" t="s">
        <v>27</v>
      </c>
      <c r="H325">
        <v>2017</v>
      </c>
      <c r="J325">
        <v>102</v>
      </c>
      <c r="K325" t="s">
        <v>1265</v>
      </c>
      <c r="L325">
        <v>2</v>
      </c>
      <c r="P325" t="s">
        <v>28</v>
      </c>
      <c r="Q325" t="s">
        <v>1227</v>
      </c>
      <c r="R325" t="s">
        <v>795</v>
      </c>
      <c r="S325" t="s">
        <v>31</v>
      </c>
      <c r="T325" t="s">
        <v>1266</v>
      </c>
      <c r="U325" t="s">
        <v>1269</v>
      </c>
      <c r="V325" t="s">
        <v>1270</v>
      </c>
      <c r="W325" t="s">
        <v>1240</v>
      </c>
      <c r="X325" t="s">
        <v>1271</v>
      </c>
      <c r="Y325">
        <v>1</v>
      </c>
      <c r="Z325" t="s">
        <v>1242</v>
      </c>
      <c r="AA325" t="s">
        <v>1243</v>
      </c>
      <c r="AB325" t="s">
        <v>1244</v>
      </c>
      <c r="AC325" t="s">
        <v>33</v>
      </c>
      <c r="AD325" t="s">
        <v>44</v>
      </c>
      <c r="AE325" t="s">
        <v>1985</v>
      </c>
      <c r="AF325" t="s">
        <v>1798</v>
      </c>
      <c r="AG325" t="s">
        <v>454</v>
      </c>
      <c r="AK325">
        <v>43222</v>
      </c>
      <c r="AL325" t="s">
        <v>1986</v>
      </c>
      <c r="AM325" t="s">
        <v>1855</v>
      </c>
    </row>
    <row r="326" spans="1:39" hidden="1">
      <c r="A326">
        <v>512</v>
      </c>
      <c r="B326" t="s">
        <v>1236</v>
      </c>
      <c r="C326" t="s">
        <v>25</v>
      </c>
      <c r="E326" t="s">
        <v>26</v>
      </c>
      <c r="G326" t="s">
        <v>27</v>
      </c>
      <c r="H326">
        <v>2017</v>
      </c>
      <c r="J326">
        <v>102</v>
      </c>
      <c r="K326" t="s">
        <v>1272</v>
      </c>
      <c r="L326">
        <v>1</v>
      </c>
      <c r="P326" t="s">
        <v>28</v>
      </c>
      <c r="Q326" t="s">
        <v>1227</v>
      </c>
      <c r="R326" t="s">
        <v>795</v>
      </c>
      <c r="S326" t="s">
        <v>31</v>
      </c>
      <c r="T326" t="s">
        <v>1273</v>
      </c>
      <c r="U326" t="s">
        <v>1274</v>
      </c>
      <c r="V326" t="s">
        <v>1275</v>
      </c>
      <c r="W326" t="s">
        <v>1276</v>
      </c>
      <c r="X326" t="s">
        <v>1277</v>
      </c>
      <c r="Y326">
        <v>1</v>
      </c>
      <c r="Z326" t="s">
        <v>1242</v>
      </c>
      <c r="AA326" t="s">
        <v>1243</v>
      </c>
      <c r="AB326" t="s">
        <v>1264</v>
      </c>
      <c r="AC326" t="s">
        <v>33</v>
      </c>
      <c r="AD326" t="s">
        <v>44</v>
      </c>
      <c r="AE326" t="s">
        <v>1985</v>
      </c>
      <c r="AF326" t="s">
        <v>1798</v>
      </c>
      <c r="AG326" t="s">
        <v>454</v>
      </c>
      <c r="AK326">
        <v>43222</v>
      </c>
      <c r="AL326" t="s">
        <v>1986</v>
      </c>
      <c r="AM326" t="s">
        <v>1857</v>
      </c>
    </row>
    <row r="327" spans="1:39" hidden="1">
      <c r="A327">
        <v>513</v>
      </c>
      <c r="B327" t="s">
        <v>1236</v>
      </c>
      <c r="C327" t="s">
        <v>25</v>
      </c>
      <c r="E327" t="s">
        <v>26</v>
      </c>
      <c r="G327" t="s">
        <v>27</v>
      </c>
      <c r="H327">
        <v>2017</v>
      </c>
      <c r="J327">
        <v>102</v>
      </c>
      <c r="K327" t="s">
        <v>1272</v>
      </c>
      <c r="L327">
        <v>2</v>
      </c>
      <c r="P327" t="s">
        <v>28</v>
      </c>
      <c r="Q327" t="s">
        <v>1227</v>
      </c>
      <c r="R327" t="s">
        <v>795</v>
      </c>
      <c r="S327" t="s">
        <v>31</v>
      </c>
      <c r="T327" t="s">
        <v>1273</v>
      </c>
      <c r="U327" t="s">
        <v>1278</v>
      </c>
      <c r="V327" t="s">
        <v>1279</v>
      </c>
      <c r="W327" t="s">
        <v>1280</v>
      </c>
      <c r="X327" t="s">
        <v>1281</v>
      </c>
      <c r="Y327">
        <v>1</v>
      </c>
      <c r="Z327" t="s">
        <v>1242</v>
      </c>
      <c r="AA327" t="s">
        <v>1243</v>
      </c>
      <c r="AB327" t="s">
        <v>1251</v>
      </c>
      <c r="AC327" t="s">
        <v>33</v>
      </c>
      <c r="AD327" t="s">
        <v>44</v>
      </c>
      <c r="AE327" t="s">
        <v>1985</v>
      </c>
      <c r="AF327" t="s">
        <v>1798</v>
      </c>
      <c r="AG327" t="s">
        <v>454</v>
      </c>
      <c r="AK327">
        <v>43222</v>
      </c>
      <c r="AL327" t="s">
        <v>1986</v>
      </c>
      <c r="AM327" t="s">
        <v>1856</v>
      </c>
    </row>
    <row r="328" spans="1:39" hidden="1">
      <c r="A328">
        <v>514</v>
      </c>
      <c r="B328" t="s">
        <v>1236</v>
      </c>
      <c r="C328" t="s">
        <v>25</v>
      </c>
      <c r="E328" t="s">
        <v>26</v>
      </c>
      <c r="G328" t="s">
        <v>27</v>
      </c>
      <c r="H328">
        <v>2017</v>
      </c>
      <c r="J328">
        <v>102</v>
      </c>
      <c r="K328" t="s">
        <v>1282</v>
      </c>
      <c r="L328">
        <v>1</v>
      </c>
      <c r="P328" t="s">
        <v>28</v>
      </c>
      <c r="Q328" t="s">
        <v>1227</v>
      </c>
      <c r="R328" t="s">
        <v>795</v>
      </c>
      <c r="S328" t="s">
        <v>31</v>
      </c>
      <c r="T328" t="s">
        <v>1283</v>
      </c>
      <c r="U328" t="s">
        <v>1284</v>
      </c>
      <c r="V328" t="s">
        <v>1285</v>
      </c>
      <c r="W328" t="s">
        <v>1286</v>
      </c>
      <c r="X328" t="s">
        <v>1287</v>
      </c>
      <c r="Y328">
        <v>1</v>
      </c>
      <c r="Z328" t="s">
        <v>281</v>
      </c>
      <c r="AA328" t="s">
        <v>1243</v>
      </c>
      <c r="AB328" t="s">
        <v>1264</v>
      </c>
      <c r="AC328" t="s">
        <v>33</v>
      </c>
      <c r="AD328" t="s">
        <v>44</v>
      </c>
      <c r="AE328" t="s">
        <v>1753</v>
      </c>
      <c r="AF328" t="s">
        <v>1801</v>
      </c>
      <c r="AG328" t="s">
        <v>1334</v>
      </c>
      <c r="AK328">
        <v>43100</v>
      </c>
      <c r="AM328" t="s">
        <v>1913</v>
      </c>
    </row>
    <row r="329" spans="1:39" hidden="1">
      <c r="A329">
        <v>515</v>
      </c>
      <c r="B329" t="s">
        <v>1236</v>
      </c>
      <c r="C329" t="s">
        <v>25</v>
      </c>
      <c r="E329" t="s">
        <v>26</v>
      </c>
      <c r="G329" t="s">
        <v>27</v>
      </c>
      <c r="H329">
        <v>2017</v>
      </c>
      <c r="J329">
        <v>102</v>
      </c>
      <c r="K329" t="s">
        <v>1282</v>
      </c>
      <c r="L329">
        <v>2</v>
      </c>
      <c r="P329" t="s">
        <v>28</v>
      </c>
      <c r="Q329" t="s">
        <v>1227</v>
      </c>
      <c r="R329" t="s">
        <v>795</v>
      </c>
      <c r="S329" t="s">
        <v>31</v>
      </c>
      <c r="T329" t="s">
        <v>1283</v>
      </c>
      <c r="U329" t="s">
        <v>1288</v>
      </c>
      <c r="V329" t="s">
        <v>1289</v>
      </c>
      <c r="W329" t="s">
        <v>1290</v>
      </c>
      <c r="X329" t="s">
        <v>1291</v>
      </c>
      <c r="Y329">
        <v>1</v>
      </c>
      <c r="Z329" t="s">
        <v>1242</v>
      </c>
      <c r="AA329" t="s">
        <v>1243</v>
      </c>
      <c r="AB329" t="s">
        <v>1292</v>
      </c>
      <c r="AC329" t="s">
        <v>33</v>
      </c>
      <c r="AD329" t="s">
        <v>44</v>
      </c>
      <c r="AE329" t="s">
        <v>1985</v>
      </c>
      <c r="AF329" t="s">
        <v>1798</v>
      </c>
      <c r="AG329" t="s">
        <v>454</v>
      </c>
      <c r="AK329">
        <v>43222</v>
      </c>
      <c r="AL329" t="s">
        <v>1986</v>
      </c>
      <c r="AM329" t="s">
        <v>1858</v>
      </c>
    </row>
    <row r="330" spans="1:39" hidden="1">
      <c r="A330">
        <v>516</v>
      </c>
      <c r="B330" t="s">
        <v>1236</v>
      </c>
      <c r="C330" t="s">
        <v>25</v>
      </c>
      <c r="E330" t="s">
        <v>26</v>
      </c>
      <c r="G330" t="s">
        <v>27</v>
      </c>
      <c r="H330">
        <v>2017</v>
      </c>
      <c r="J330">
        <v>102</v>
      </c>
      <c r="K330" t="s">
        <v>1293</v>
      </c>
      <c r="L330">
        <v>1</v>
      </c>
      <c r="P330" t="s">
        <v>28</v>
      </c>
      <c r="Q330" t="s">
        <v>1227</v>
      </c>
      <c r="R330" t="s">
        <v>795</v>
      </c>
      <c r="S330" t="s">
        <v>31</v>
      </c>
      <c r="T330" t="s">
        <v>1294</v>
      </c>
      <c r="U330" t="s">
        <v>1274</v>
      </c>
      <c r="V330" t="s">
        <v>1295</v>
      </c>
      <c r="W330" t="s">
        <v>1276</v>
      </c>
      <c r="X330" t="s">
        <v>46</v>
      </c>
      <c r="Y330">
        <v>1</v>
      </c>
      <c r="Z330" t="s">
        <v>1242</v>
      </c>
      <c r="AA330" t="s">
        <v>1243</v>
      </c>
      <c r="AB330" t="s">
        <v>1264</v>
      </c>
      <c r="AC330" t="s">
        <v>33</v>
      </c>
      <c r="AD330" t="s">
        <v>44</v>
      </c>
      <c r="AE330" t="s">
        <v>1985</v>
      </c>
      <c r="AF330" t="s">
        <v>1798</v>
      </c>
      <c r="AG330" t="s">
        <v>454</v>
      </c>
      <c r="AK330">
        <v>43222</v>
      </c>
      <c r="AL330" t="s">
        <v>1986</v>
      </c>
      <c r="AM330" t="s">
        <v>1857</v>
      </c>
    </row>
    <row r="331" spans="1:39" hidden="1">
      <c r="A331">
        <v>517</v>
      </c>
      <c r="B331" t="s">
        <v>1236</v>
      </c>
      <c r="C331" t="s">
        <v>25</v>
      </c>
      <c r="E331" t="s">
        <v>26</v>
      </c>
      <c r="G331" t="s">
        <v>27</v>
      </c>
      <c r="H331">
        <v>2017</v>
      </c>
      <c r="J331">
        <v>102</v>
      </c>
      <c r="K331" t="s">
        <v>1293</v>
      </c>
      <c r="L331">
        <v>2</v>
      </c>
      <c r="P331" t="s">
        <v>28</v>
      </c>
      <c r="Q331" t="s">
        <v>1227</v>
      </c>
      <c r="R331" t="s">
        <v>795</v>
      </c>
      <c r="S331" t="s">
        <v>31</v>
      </c>
      <c r="T331" t="s">
        <v>1294</v>
      </c>
      <c r="U331" t="s">
        <v>1278</v>
      </c>
      <c r="V331" t="s">
        <v>1279</v>
      </c>
      <c r="W331" t="s">
        <v>1280</v>
      </c>
      <c r="X331" t="s">
        <v>1281</v>
      </c>
      <c r="Y331">
        <v>1</v>
      </c>
      <c r="Z331" t="s">
        <v>1242</v>
      </c>
      <c r="AA331" t="s">
        <v>1243</v>
      </c>
      <c r="AB331" t="s">
        <v>1251</v>
      </c>
      <c r="AC331" t="s">
        <v>33</v>
      </c>
      <c r="AD331" t="s">
        <v>44</v>
      </c>
      <c r="AE331" t="s">
        <v>1985</v>
      </c>
      <c r="AF331" t="s">
        <v>1798</v>
      </c>
      <c r="AG331" t="s">
        <v>454</v>
      </c>
      <c r="AK331">
        <v>43222</v>
      </c>
      <c r="AL331" t="s">
        <v>1986</v>
      </c>
      <c r="AM331" t="s">
        <v>1856</v>
      </c>
    </row>
    <row r="332" spans="1:39" hidden="1">
      <c r="A332">
        <v>518</v>
      </c>
      <c r="B332" t="s">
        <v>24</v>
      </c>
      <c r="C332" t="s">
        <v>25</v>
      </c>
      <c r="E332" t="s">
        <v>26</v>
      </c>
      <c r="G332" t="s">
        <v>27</v>
      </c>
      <c r="H332">
        <v>2014</v>
      </c>
      <c r="J332">
        <v>857</v>
      </c>
      <c r="K332" t="s">
        <v>1296</v>
      </c>
      <c r="L332">
        <v>1</v>
      </c>
      <c r="P332" t="s">
        <v>28</v>
      </c>
      <c r="Q332" t="s">
        <v>29</v>
      </c>
      <c r="R332" t="s">
        <v>30</v>
      </c>
      <c r="S332" t="s">
        <v>31</v>
      </c>
      <c r="T332" t="s">
        <v>1297</v>
      </c>
      <c r="U332" t="s">
        <v>1298</v>
      </c>
      <c r="V332" t="s">
        <v>1162</v>
      </c>
      <c r="W332" t="s">
        <v>1163</v>
      </c>
      <c r="X332" t="s">
        <v>1164</v>
      </c>
      <c r="Y332">
        <v>1</v>
      </c>
      <c r="Z332" t="s">
        <v>1004</v>
      </c>
      <c r="AA332" t="s">
        <v>832</v>
      </c>
      <c r="AB332" t="s">
        <v>1080</v>
      </c>
      <c r="AC332" t="s">
        <v>33</v>
      </c>
      <c r="AD332" t="s">
        <v>44</v>
      </c>
      <c r="AM332" t="s">
        <v>1741</v>
      </c>
    </row>
    <row r="333" spans="1:39" hidden="1">
      <c r="A333">
        <v>519</v>
      </c>
      <c r="B333" t="s">
        <v>1228</v>
      </c>
      <c r="C333" t="s">
        <v>25</v>
      </c>
      <c r="E333" t="s">
        <v>26</v>
      </c>
      <c r="G333" t="s">
        <v>27</v>
      </c>
      <c r="H333">
        <v>2016</v>
      </c>
      <c r="J333">
        <v>123</v>
      </c>
      <c r="K333" t="s">
        <v>1299</v>
      </c>
      <c r="L333">
        <v>1</v>
      </c>
      <c r="P333" t="s">
        <v>28</v>
      </c>
      <c r="Q333" t="s">
        <v>1227</v>
      </c>
      <c r="R333" t="s">
        <v>30</v>
      </c>
      <c r="S333" t="s">
        <v>342</v>
      </c>
      <c r="T333" t="s">
        <v>1300</v>
      </c>
      <c r="U333" t="s">
        <v>1301</v>
      </c>
      <c r="V333" t="s">
        <v>1302</v>
      </c>
      <c r="W333" t="s">
        <v>1303</v>
      </c>
      <c r="X333" t="s">
        <v>1304</v>
      </c>
      <c r="Y333">
        <v>100</v>
      </c>
      <c r="Z333" t="s">
        <v>278</v>
      </c>
      <c r="AA333" t="s">
        <v>305</v>
      </c>
      <c r="AB333" t="s">
        <v>1257</v>
      </c>
      <c r="AC333" t="s">
        <v>33</v>
      </c>
      <c r="AD333" t="s">
        <v>44</v>
      </c>
      <c r="AE333" t="s">
        <v>1985</v>
      </c>
      <c r="AF333" t="s">
        <v>808</v>
      </c>
      <c r="AG333" t="s">
        <v>802</v>
      </c>
      <c r="AH333">
        <v>40</v>
      </c>
      <c r="AI333">
        <v>0</v>
      </c>
      <c r="AK333">
        <v>43208</v>
      </c>
      <c r="AL333" t="s">
        <v>1986</v>
      </c>
      <c r="AM333" t="s">
        <v>1938</v>
      </c>
    </row>
    <row r="334" spans="1:39" hidden="1">
      <c r="A334">
        <v>520</v>
      </c>
      <c r="B334" t="s">
        <v>1228</v>
      </c>
      <c r="C334" t="s">
        <v>25</v>
      </c>
      <c r="E334" t="s">
        <v>26</v>
      </c>
      <c r="G334" t="s">
        <v>27</v>
      </c>
      <c r="H334">
        <v>2016</v>
      </c>
      <c r="J334">
        <v>123</v>
      </c>
      <c r="K334" t="s">
        <v>1299</v>
      </c>
      <c r="L334">
        <v>2</v>
      </c>
      <c r="P334" t="s">
        <v>28</v>
      </c>
      <c r="Q334" t="s">
        <v>1227</v>
      </c>
      <c r="R334" t="s">
        <v>30</v>
      </c>
      <c r="S334" t="s">
        <v>342</v>
      </c>
      <c r="T334" t="s">
        <v>1300</v>
      </c>
      <c r="U334" t="s">
        <v>1301</v>
      </c>
      <c r="V334" t="s">
        <v>1305</v>
      </c>
      <c r="W334" t="s">
        <v>1306</v>
      </c>
      <c r="X334" t="s">
        <v>1307</v>
      </c>
      <c r="Y334">
        <v>100</v>
      </c>
      <c r="Z334" t="s">
        <v>1158</v>
      </c>
      <c r="AA334" t="s">
        <v>305</v>
      </c>
      <c r="AB334" t="s">
        <v>1257</v>
      </c>
      <c r="AC334" t="s">
        <v>33</v>
      </c>
      <c r="AD334" t="s">
        <v>44</v>
      </c>
      <c r="AE334" t="s">
        <v>1985</v>
      </c>
      <c r="AF334" t="s">
        <v>1158</v>
      </c>
      <c r="AG334" t="s">
        <v>1799</v>
      </c>
      <c r="AH334">
        <v>100</v>
      </c>
      <c r="AI334">
        <v>0</v>
      </c>
      <c r="AJ334" t="s">
        <v>34</v>
      </c>
      <c r="AK334">
        <v>43208</v>
      </c>
      <c r="AL334" t="s">
        <v>1986</v>
      </c>
      <c r="AM334" t="s">
        <v>1958</v>
      </c>
    </row>
    <row r="335" spans="1:39" hidden="1">
      <c r="A335">
        <v>521</v>
      </c>
      <c r="B335" t="s">
        <v>1228</v>
      </c>
      <c r="C335" t="s">
        <v>25</v>
      </c>
      <c r="E335" t="s">
        <v>26</v>
      </c>
      <c r="G335" t="s">
        <v>27</v>
      </c>
      <c r="H335">
        <v>2016</v>
      </c>
      <c r="J335">
        <v>123</v>
      </c>
      <c r="K335" t="s">
        <v>1299</v>
      </c>
      <c r="L335">
        <v>3</v>
      </c>
      <c r="P335" t="s">
        <v>28</v>
      </c>
      <c r="Q335" t="s">
        <v>1227</v>
      </c>
      <c r="R335" t="s">
        <v>30</v>
      </c>
      <c r="S335" t="s">
        <v>342</v>
      </c>
      <c r="T335" t="s">
        <v>1300</v>
      </c>
      <c r="U335" t="s">
        <v>1308</v>
      </c>
      <c r="V335" t="s">
        <v>1309</v>
      </c>
      <c r="W335" t="s">
        <v>71</v>
      </c>
      <c r="X335" t="s">
        <v>1310</v>
      </c>
      <c r="Y335">
        <v>100</v>
      </c>
      <c r="Z335" t="s">
        <v>278</v>
      </c>
      <c r="AA335" t="s">
        <v>305</v>
      </c>
      <c r="AB335" t="s">
        <v>1257</v>
      </c>
      <c r="AC335" t="s">
        <v>33</v>
      </c>
      <c r="AD335" t="s">
        <v>44</v>
      </c>
      <c r="AE335" t="s">
        <v>1985</v>
      </c>
      <c r="AF335" t="s">
        <v>808</v>
      </c>
      <c r="AG335" t="s">
        <v>802</v>
      </c>
      <c r="AH335">
        <v>100</v>
      </c>
      <c r="AI335">
        <v>0</v>
      </c>
      <c r="AJ335" t="s">
        <v>34</v>
      </c>
      <c r="AK335">
        <v>43208</v>
      </c>
      <c r="AL335" t="s">
        <v>1986</v>
      </c>
      <c r="AM335" t="s">
        <v>1859</v>
      </c>
    </row>
    <row r="336" spans="1:39" hidden="1">
      <c r="A336">
        <v>522</v>
      </c>
      <c r="B336" t="s">
        <v>1311</v>
      </c>
      <c r="C336" t="s">
        <v>25</v>
      </c>
      <c r="E336" t="s">
        <v>26</v>
      </c>
      <c r="G336" t="s">
        <v>27</v>
      </c>
      <c r="H336">
        <v>2017</v>
      </c>
      <c r="J336">
        <v>96</v>
      </c>
      <c r="K336" t="s">
        <v>1312</v>
      </c>
      <c r="L336">
        <v>1</v>
      </c>
      <c r="P336" t="s">
        <v>28</v>
      </c>
      <c r="Q336" t="s">
        <v>1227</v>
      </c>
      <c r="R336" t="s">
        <v>30</v>
      </c>
      <c r="S336" t="s">
        <v>342</v>
      </c>
      <c r="T336" t="s">
        <v>1313</v>
      </c>
      <c r="U336" t="s">
        <v>1314</v>
      </c>
      <c r="V336" t="s">
        <v>1315</v>
      </c>
      <c r="W336" t="s">
        <v>1316</v>
      </c>
      <c r="X336" t="s">
        <v>1317</v>
      </c>
      <c r="Y336">
        <v>1</v>
      </c>
      <c r="Z336" t="s">
        <v>1318</v>
      </c>
      <c r="AA336" t="s">
        <v>1319</v>
      </c>
      <c r="AB336" t="s">
        <v>1320</v>
      </c>
      <c r="AC336" t="s">
        <v>33</v>
      </c>
      <c r="AD336" t="s">
        <v>44</v>
      </c>
      <c r="AE336" t="s">
        <v>1985</v>
      </c>
      <c r="AF336" t="s">
        <v>1473</v>
      </c>
      <c r="AG336" t="s">
        <v>1473</v>
      </c>
      <c r="AH336">
        <v>0</v>
      </c>
      <c r="AK336">
        <v>43222</v>
      </c>
      <c r="AL336" t="s">
        <v>1986</v>
      </c>
      <c r="AM336" t="s">
        <v>1776</v>
      </c>
    </row>
    <row r="337" spans="1:39" hidden="1">
      <c r="A337">
        <v>523</v>
      </c>
      <c r="B337" t="s">
        <v>1311</v>
      </c>
      <c r="C337" t="s">
        <v>25</v>
      </c>
      <c r="E337" t="s">
        <v>26</v>
      </c>
      <c r="G337" t="s">
        <v>27</v>
      </c>
      <c r="H337">
        <v>2017</v>
      </c>
      <c r="J337">
        <v>96</v>
      </c>
      <c r="K337" t="s">
        <v>1312</v>
      </c>
      <c r="L337">
        <v>2</v>
      </c>
      <c r="P337" t="s">
        <v>28</v>
      </c>
      <c r="Q337" t="s">
        <v>1227</v>
      </c>
      <c r="R337" t="s">
        <v>30</v>
      </c>
      <c r="S337" t="s">
        <v>342</v>
      </c>
      <c r="T337" t="s">
        <v>1313</v>
      </c>
      <c r="U337" t="s">
        <v>1314</v>
      </c>
      <c r="V337" t="s">
        <v>1321</v>
      </c>
      <c r="W337" t="s">
        <v>1322</v>
      </c>
      <c r="X337" t="s">
        <v>1323</v>
      </c>
      <c r="Y337">
        <v>1</v>
      </c>
      <c r="Z337" t="s">
        <v>1318</v>
      </c>
      <c r="AA337" t="s">
        <v>1319</v>
      </c>
      <c r="AB337" t="s">
        <v>1320</v>
      </c>
      <c r="AC337" t="s">
        <v>33</v>
      </c>
      <c r="AD337" t="s">
        <v>44</v>
      </c>
      <c r="AE337" t="s">
        <v>1985</v>
      </c>
      <c r="AF337" t="s">
        <v>1473</v>
      </c>
      <c r="AG337" t="s">
        <v>1473</v>
      </c>
      <c r="AH337">
        <v>0</v>
      </c>
      <c r="AK337">
        <v>43222</v>
      </c>
      <c r="AL337" t="s">
        <v>1986</v>
      </c>
      <c r="AM337" t="s">
        <v>1776</v>
      </c>
    </row>
    <row r="338" spans="1:39" hidden="1">
      <c r="A338">
        <v>524</v>
      </c>
      <c r="B338" t="s">
        <v>1311</v>
      </c>
      <c r="C338" t="s">
        <v>25</v>
      </c>
      <c r="E338" t="s">
        <v>26</v>
      </c>
      <c r="G338" t="s">
        <v>27</v>
      </c>
      <c r="H338">
        <v>2017</v>
      </c>
      <c r="J338">
        <v>96</v>
      </c>
      <c r="K338" t="s">
        <v>1324</v>
      </c>
      <c r="L338">
        <v>1</v>
      </c>
      <c r="P338" t="s">
        <v>28</v>
      </c>
      <c r="Q338" t="s">
        <v>1227</v>
      </c>
      <c r="R338" t="s">
        <v>30</v>
      </c>
      <c r="S338" t="s">
        <v>342</v>
      </c>
      <c r="T338" t="s">
        <v>1325</v>
      </c>
      <c r="U338" t="s">
        <v>1326</v>
      </c>
      <c r="V338" t="s">
        <v>1327</v>
      </c>
      <c r="W338" t="s">
        <v>1316</v>
      </c>
      <c r="X338" t="s">
        <v>1317</v>
      </c>
      <c r="Y338">
        <v>1</v>
      </c>
      <c r="Z338" t="s">
        <v>454</v>
      </c>
      <c r="AA338" t="s">
        <v>1319</v>
      </c>
      <c r="AB338" t="s">
        <v>1320</v>
      </c>
      <c r="AC338" t="s">
        <v>33</v>
      </c>
      <c r="AD338" t="s">
        <v>44</v>
      </c>
      <c r="AE338" t="s">
        <v>1985</v>
      </c>
      <c r="AF338" t="s">
        <v>454</v>
      </c>
      <c r="AG338" t="s">
        <v>454</v>
      </c>
      <c r="AH338">
        <v>0</v>
      </c>
      <c r="AK338">
        <v>43222</v>
      </c>
      <c r="AL338" t="s">
        <v>1986</v>
      </c>
      <c r="AM338" t="s">
        <v>1776</v>
      </c>
    </row>
    <row r="339" spans="1:39" hidden="1">
      <c r="A339">
        <v>525</v>
      </c>
      <c r="B339" t="s">
        <v>1311</v>
      </c>
      <c r="C339" t="s">
        <v>25</v>
      </c>
      <c r="E339" t="s">
        <v>26</v>
      </c>
      <c r="G339" t="s">
        <v>27</v>
      </c>
      <c r="H339">
        <v>2017</v>
      </c>
      <c r="J339">
        <v>96</v>
      </c>
      <c r="K339" t="s">
        <v>1324</v>
      </c>
      <c r="L339">
        <v>2</v>
      </c>
      <c r="P339" t="s">
        <v>28</v>
      </c>
      <c r="Q339" t="s">
        <v>1227</v>
      </c>
      <c r="R339" t="s">
        <v>30</v>
      </c>
      <c r="S339" t="s">
        <v>342</v>
      </c>
      <c r="T339" t="s">
        <v>1325</v>
      </c>
      <c r="U339" t="s">
        <v>1326</v>
      </c>
      <c r="V339" t="s">
        <v>1321</v>
      </c>
      <c r="W339" t="s">
        <v>1322</v>
      </c>
      <c r="X339" t="s">
        <v>1323</v>
      </c>
      <c r="Y339">
        <v>1</v>
      </c>
      <c r="Z339" t="s">
        <v>1318</v>
      </c>
      <c r="AA339" t="s">
        <v>1319</v>
      </c>
      <c r="AB339" t="s">
        <v>1320</v>
      </c>
      <c r="AC339" t="s">
        <v>33</v>
      </c>
      <c r="AD339" t="s">
        <v>44</v>
      </c>
      <c r="AE339" t="s">
        <v>1985</v>
      </c>
      <c r="AF339" t="s">
        <v>1473</v>
      </c>
      <c r="AG339" t="s">
        <v>1473</v>
      </c>
      <c r="AH339">
        <v>0</v>
      </c>
      <c r="AK339">
        <v>43222</v>
      </c>
      <c r="AL339" t="s">
        <v>1986</v>
      </c>
      <c r="AM339" t="s">
        <v>1776</v>
      </c>
    </row>
    <row r="340" spans="1:39" hidden="1">
      <c r="A340">
        <v>526</v>
      </c>
      <c r="B340" t="s">
        <v>1311</v>
      </c>
      <c r="C340" t="s">
        <v>25</v>
      </c>
      <c r="E340" t="s">
        <v>26</v>
      </c>
      <c r="G340" t="s">
        <v>27</v>
      </c>
      <c r="H340">
        <v>2017</v>
      </c>
      <c r="J340">
        <v>96</v>
      </c>
      <c r="K340" t="s">
        <v>1328</v>
      </c>
      <c r="L340">
        <v>1</v>
      </c>
      <c r="P340" t="s">
        <v>28</v>
      </c>
      <c r="Q340" t="s">
        <v>1227</v>
      </c>
      <c r="R340" t="s">
        <v>30</v>
      </c>
      <c r="S340" t="s">
        <v>342</v>
      </c>
      <c r="T340" t="s">
        <v>1329</v>
      </c>
      <c r="U340" t="s">
        <v>1330</v>
      </c>
      <c r="V340" t="s">
        <v>1331</v>
      </c>
      <c r="W340" t="s">
        <v>1332</v>
      </c>
      <c r="X340" t="s">
        <v>1333</v>
      </c>
      <c r="Y340">
        <v>1</v>
      </c>
      <c r="Z340" t="s">
        <v>1334</v>
      </c>
      <c r="AA340" t="s">
        <v>1335</v>
      </c>
      <c r="AB340" t="s">
        <v>328</v>
      </c>
      <c r="AC340" t="s">
        <v>33</v>
      </c>
      <c r="AD340" t="s">
        <v>44</v>
      </c>
      <c r="AE340" t="s">
        <v>1753</v>
      </c>
      <c r="AF340" t="s">
        <v>1334</v>
      </c>
      <c r="AG340" t="s">
        <v>1771</v>
      </c>
      <c r="AH340">
        <v>0</v>
      </c>
      <c r="AK340">
        <v>43100</v>
      </c>
      <c r="AL340" t="s">
        <v>1989</v>
      </c>
      <c r="AM340" t="s">
        <v>1940</v>
      </c>
    </row>
    <row r="341" spans="1:39" hidden="1">
      <c r="A341">
        <v>527</v>
      </c>
      <c r="B341" t="s">
        <v>1311</v>
      </c>
      <c r="C341" t="s">
        <v>25</v>
      </c>
      <c r="E341" t="s">
        <v>26</v>
      </c>
      <c r="G341" t="s">
        <v>27</v>
      </c>
      <c r="H341">
        <v>2017</v>
      </c>
      <c r="J341">
        <v>96</v>
      </c>
      <c r="K341" t="s">
        <v>1328</v>
      </c>
      <c r="L341">
        <v>2</v>
      </c>
      <c r="P341" t="s">
        <v>28</v>
      </c>
      <c r="Q341" t="s">
        <v>1227</v>
      </c>
      <c r="R341" t="s">
        <v>30</v>
      </c>
      <c r="S341" t="s">
        <v>342</v>
      </c>
      <c r="T341" t="s">
        <v>1329</v>
      </c>
      <c r="U341" t="s">
        <v>1330</v>
      </c>
      <c r="V341" t="s">
        <v>1336</v>
      </c>
      <c r="W341" t="s">
        <v>1337</v>
      </c>
      <c r="X341" t="s">
        <v>1338</v>
      </c>
      <c r="Y341">
        <v>1</v>
      </c>
      <c r="Z341" t="s">
        <v>1334</v>
      </c>
      <c r="AA341" t="s">
        <v>1335</v>
      </c>
      <c r="AB341" t="s">
        <v>328</v>
      </c>
      <c r="AC341" t="s">
        <v>33</v>
      </c>
      <c r="AD341" t="s">
        <v>44</v>
      </c>
      <c r="AE341" t="s">
        <v>1753</v>
      </c>
      <c r="AF341" t="s">
        <v>1334</v>
      </c>
      <c r="AG341" t="s">
        <v>1771</v>
      </c>
      <c r="AH341">
        <v>0</v>
      </c>
      <c r="AK341">
        <v>43100</v>
      </c>
      <c r="AL341" t="s">
        <v>1997</v>
      </c>
      <c r="AM341" t="s">
        <v>2073</v>
      </c>
    </row>
    <row r="342" spans="1:39" hidden="1">
      <c r="A342">
        <v>528</v>
      </c>
      <c r="B342" t="s">
        <v>1311</v>
      </c>
      <c r="C342" t="s">
        <v>25</v>
      </c>
      <c r="E342" t="s">
        <v>26</v>
      </c>
      <c r="G342" t="s">
        <v>27</v>
      </c>
      <c r="H342">
        <v>2017</v>
      </c>
      <c r="J342">
        <v>96</v>
      </c>
      <c r="K342" t="s">
        <v>1339</v>
      </c>
      <c r="L342">
        <v>1</v>
      </c>
      <c r="P342" t="s">
        <v>28</v>
      </c>
      <c r="Q342" t="s">
        <v>1227</v>
      </c>
      <c r="R342" t="s">
        <v>30</v>
      </c>
      <c r="S342" t="s">
        <v>342</v>
      </c>
      <c r="T342" t="s">
        <v>1340</v>
      </c>
      <c r="U342" t="s">
        <v>1341</v>
      </c>
      <c r="V342" t="s">
        <v>1342</v>
      </c>
      <c r="W342" t="s">
        <v>1343</v>
      </c>
      <c r="X342" t="s">
        <v>1344</v>
      </c>
      <c r="Y342">
        <v>1</v>
      </c>
      <c r="Z342" t="s">
        <v>1318</v>
      </c>
      <c r="AA342" t="s">
        <v>1319</v>
      </c>
      <c r="AB342" t="s">
        <v>1320</v>
      </c>
      <c r="AC342" t="s">
        <v>33</v>
      </c>
      <c r="AD342" t="s">
        <v>44</v>
      </c>
      <c r="AE342" t="s">
        <v>1985</v>
      </c>
      <c r="AF342" t="s">
        <v>1473</v>
      </c>
      <c r="AG342" t="s">
        <v>1473</v>
      </c>
      <c r="AH342">
        <v>0</v>
      </c>
      <c r="AK342">
        <v>43222</v>
      </c>
      <c r="AL342" t="s">
        <v>1986</v>
      </c>
      <c r="AM342" t="s">
        <v>1776</v>
      </c>
    </row>
    <row r="343" spans="1:39" hidden="1">
      <c r="A343">
        <v>529</v>
      </c>
      <c r="B343" t="s">
        <v>1311</v>
      </c>
      <c r="C343" t="s">
        <v>25</v>
      </c>
      <c r="E343" t="s">
        <v>26</v>
      </c>
      <c r="G343" t="s">
        <v>27</v>
      </c>
      <c r="H343">
        <v>2017</v>
      </c>
      <c r="J343">
        <v>96</v>
      </c>
      <c r="K343" t="s">
        <v>1339</v>
      </c>
      <c r="L343">
        <v>2</v>
      </c>
      <c r="P343" t="s">
        <v>28</v>
      </c>
      <c r="Q343" t="s">
        <v>1227</v>
      </c>
      <c r="R343" t="s">
        <v>30</v>
      </c>
      <c r="S343" t="s">
        <v>342</v>
      </c>
      <c r="T343" t="s">
        <v>1340</v>
      </c>
      <c r="U343" t="s">
        <v>1341</v>
      </c>
      <c r="V343" t="s">
        <v>1345</v>
      </c>
      <c r="W343" t="s">
        <v>1346</v>
      </c>
      <c r="X343" t="s">
        <v>1347</v>
      </c>
      <c r="Y343">
        <v>1</v>
      </c>
      <c r="Z343" t="s">
        <v>1318</v>
      </c>
      <c r="AA343" t="s">
        <v>1319</v>
      </c>
      <c r="AB343" t="s">
        <v>1320</v>
      </c>
      <c r="AC343" t="s">
        <v>33</v>
      </c>
      <c r="AD343" t="s">
        <v>44</v>
      </c>
      <c r="AE343" t="s">
        <v>1985</v>
      </c>
      <c r="AF343" t="s">
        <v>1473</v>
      </c>
      <c r="AG343" t="s">
        <v>1473</v>
      </c>
      <c r="AH343">
        <v>0</v>
      </c>
      <c r="AK343">
        <v>43222</v>
      </c>
      <c r="AL343" t="s">
        <v>1986</v>
      </c>
      <c r="AM343" t="s">
        <v>1776</v>
      </c>
    </row>
    <row r="344" spans="1:39" hidden="1">
      <c r="A344">
        <v>530</v>
      </c>
      <c r="B344" t="s">
        <v>1311</v>
      </c>
      <c r="C344" t="s">
        <v>25</v>
      </c>
      <c r="E344" t="s">
        <v>26</v>
      </c>
      <c r="G344" t="s">
        <v>27</v>
      </c>
      <c r="H344">
        <v>2017</v>
      </c>
      <c r="J344">
        <v>96</v>
      </c>
      <c r="K344" t="s">
        <v>1339</v>
      </c>
      <c r="L344">
        <v>3</v>
      </c>
      <c r="P344" t="s">
        <v>28</v>
      </c>
      <c r="Q344" t="s">
        <v>1227</v>
      </c>
      <c r="R344" t="s">
        <v>30</v>
      </c>
      <c r="S344" t="s">
        <v>342</v>
      </c>
      <c r="T344" t="s">
        <v>1340</v>
      </c>
      <c r="U344" t="s">
        <v>1341</v>
      </c>
      <c r="V344" t="s">
        <v>1321</v>
      </c>
      <c r="W344" t="s">
        <v>1322</v>
      </c>
      <c r="X344" t="s">
        <v>1323</v>
      </c>
      <c r="Y344">
        <v>1</v>
      </c>
      <c r="Z344" t="s">
        <v>1318</v>
      </c>
      <c r="AA344" t="s">
        <v>1319</v>
      </c>
      <c r="AB344" t="s">
        <v>1320</v>
      </c>
      <c r="AC344" t="s">
        <v>33</v>
      </c>
      <c r="AD344" t="s">
        <v>44</v>
      </c>
      <c r="AE344" t="s">
        <v>1985</v>
      </c>
      <c r="AF344" t="s">
        <v>1473</v>
      </c>
      <c r="AG344" t="s">
        <v>1473</v>
      </c>
      <c r="AH344">
        <v>0</v>
      </c>
      <c r="AK344">
        <v>43222</v>
      </c>
      <c r="AL344" t="s">
        <v>1986</v>
      </c>
      <c r="AM344" t="s">
        <v>1776</v>
      </c>
    </row>
    <row r="345" spans="1:39" hidden="1">
      <c r="A345">
        <v>531</v>
      </c>
      <c r="B345" t="s">
        <v>1311</v>
      </c>
      <c r="C345" t="s">
        <v>25</v>
      </c>
      <c r="E345" t="s">
        <v>26</v>
      </c>
      <c r="G345" t="s">
        <v>27</v>
      </c>
      <c r="H345">
        <v>2017</v>
      </c>
      <c r="J345">
        <v>96</v>
      </c>
      <c r="K345" t="s">
        <v>1348</v>
      </c>
      <c r="L345">
        <v>1</v>
      </c>
      <c r="P345" t="s">
        <v>28</v>
      </c>
      <c r="Q345" t="s">
        <v>1227</v>
      </c>
      <c r="R345" t="s">
        <v>30</v>
      </c>
      <c r="S345" t="s">
        <v>342</v>
      </c>
      <c r="T345" t="s">
        <v>1349</v>
      </c>
      <c r="U345" t="s">
        <v>1341</v>
      </c>
      <c r="V345" t="s">
        <v>1350</v>
      </c>
      <c r="W345" t="s">
        <v>1351</v>
      </c>
      <c r="X345" t="s">
        <v>1352</v>
      </c>
      <c r="Y345">
        <v>1</v>
      </c>
      <c r="Z345" t="s">
        <v>1318</v>
      </c>
      <c r="AA345" t="s">
        <v>1319</v>
      </c>
      <c r="AB345" t="s">
        <v>1320</v>
      </c>
      <c r="AC345" t="s">
        <v>33</v>
      </c>
      <c r="AD345" t="s">
        <v>44</v>
      </c>
      <c r="AE345" t="s">
        <v>1985</v>
      </c>
      <c r="AF345" t="s">
        <v>1473</v>
      </c>
      <c r="AG345" t="s">
        <v>1473</v>
      </c>
      <c r="AH345">
        <v>0</v>
      </c>
      <c r="AK345">
        <v>43222</v>
      </c>
      <c r="AL345" t="s">
        <v>1986</v>
      </c>
      <c r="AM345" t="s">
        <v>1776</v>
      </c>
    </row>
    <row r="346" spans="1:39" hidden="1">
      <c r="A346">
        <v>532</v>
      </c>
      <c r="B346" t="s">
        <v>1311</v>
      </c>
      <c r="C346" t="s">
        <v>25</v>
      </c>
      <c r="E346" t="s">
        <v>26</v>
      </c>
      <c r="G346" t="s">
        <v>27</v>
      </c>
      <c r="H346">
        <v>2017</v>
      </c>
      <c r="J346">
        <v>96</v>
      </c>
      <c r="K346" t="s">
        <v>1348</v>
      </c>
      <c r="L346">
        <v>2</v>
      </c>
      <c r="P346" t="s">
        <v>28</v>
      </c>
      <c r="Q346" t="s">
        <v>1227</v>
      </c>
      <c r="R346" t="s">
        <v>30</v>
      </c>
      <c r="S346" t="s">
        <v>342</v>
      </c>
      <c r="T346" t="s">
        <v>1349</v>
      </c>
      <c r="U346" t="s">
        <v>1341</v>
      </c>
      <c r="V346" t="s">
        <v>1353</v>
      </c>
      <c r="W346" t="s">
        <v>1346</v>
      </c>
      <c r="X346" t="s">
        <v>1347</v>
      </c>
      <c r="Y346">
        <v>1</v>
      </c>
      <c r="Z346" t="s">
        <v>1318</v>
      </c>
      <c r="AA346" t="s">
        <v>1319</v>
      </c>
      <c r="AB346" t="s">
        <v>1320</v>
      </c>
      <c r="AC346" t="s">
        <v>33</v>
      </c>
      <c r="AD346" t="s">
        <v>44</v>
      </c>
      <c r="AE346" t="s">
        <v>1985</v>
      </c>
      <c r="AF346" t="s">
        <v>1473</v>
      </c>
      <c r="AG346" t="s">
        <v>1473</v>
      </c>
      <c r="AH346">
        <v>0</v>
      </c>
      <c r="AK346">
        <v>43222</v>
      </c>
      <c r="AL346" t="s">
        <v>1986</v>
      </c>
      <c r="AM346" t="s">
        <v>1776</v>
      </c>
    </row>
    <row r="347" spans="1:39" hidden="1">
      <c r="A347">
        <v>533</v>
      </c>
      <c r="B347" t="s">
        <v>1311</v>
      </c>
      <c r="C347" t="s">
        <v>25</v>
      </c>
      <c r="E347" t="s">
        <v>26</v>
      </c>
      <c r="G347" t="s">
        <v>27</v>
      </c>
      <c r="H347">
        <v>2017</v>
      </c>
      <c r="J347">
        <v>96</v>
      </c>
      <c r="K347" t="s">
        <v>1348</v>
      </c>
      <c r="L347">
        <v>3</v>
      </c>
      <c r="P347" t="s">
        <v>28</v>
      </c>
      <c r="Q347" t="s">
        <v>1227</v>
      </c>
      <c r="R347" t="s">
        <v>30</v>
      </c>
      <c r="S347" t="s">
        <v>342</v>
      </c>
      <c r="T347" t="s">
        <v>1349</v>
      </c>
      <c r="U347" t="s">
        <v>1341</v>
      </c>
      <c r="V347" t="s">
        <v>1321</v>
      </c>
      <c r="W347" t="s">
        <v>1322</v>
      </c>
      <c r="X347" t="s">
        <v>1323</v>
      </c>
      <c r="Y347">
        <v>1</v>
      </c>
      <c r="Z347" t="s">
        <v>1318</v>
      </c>
      <c r="AA347" t="s">
        <v>1319</v>
      </c>
      <c r="AB347" t="s">
        <v>1320</v>
      </c>
      <c r="AC347" t="s">
        <v>33</v>
      </c>
      <c r="AD347" t="s">
        <v>44</v>
      </c>
      <c r="AE347" t="s">
        <v>1985</v>
      </c>
      <c r="AF347" t="s">
        <v>1473</v>
      </c>
      <c r="AG347" t="s">
        <v>1473</v>
      </c>
      <c r="AH347">
        <v>0</v>
      </c>
      <c r="AK347">
        <v>43222</v>
      </c>
      <c r="AL347" t="s">
        <v>1986</v>
      </c>
      <c r="AM347" t="s">
        <v>1776</v>
      </c>
    </row>
    <row r="348" spans="1:39" hidden="1">
      <c r="A348">
        <v>534</v>
      </c>
      <c r="B348" t="s">
        <v>1311</v>
      </c>
      <c r="C348" t="s">
        <v>25</v>
      </c>
      <c r="E348" t="s">
        <v>26</v>
      </c>
      <c r="G348" t="s">
        <v>27</v>
      </c>
      <c r="H348">
        <v>2017</v>
      </c>
      <c r="J348">
        <v>96</v>
      </c>
      <c r="K348" t="s">
        <v>1354</v>
      </c>
      <c r="L348">
        <v>1</v>
      </c>
      <c r="P348" t="s">
        <v>28</v>
      </c>
      <c r="Q348" t="s">
        <v>1227</v>
      </c>
      <c r="R348" t="s">
        <v>30</v>
      </c>
      <c r="S348" t="s">
        <v>342</v>
      </c>
      <c r="T348" t="s">
        <v>1355</v>
      </c>
      <c r="U348" t="s">
        <v>1356</v>
      </c>
      <c r="V348" t="s">
        <v>1357</v>
      </c>
      <c r="W348" t="s">
        <v>1358</v>
      </c>
      <c r="X348" t="s">
        <v>1359</v>
      </c>
      <c r="Y348">
        <v>1</v>
      </c>
      <c r="Z348" t="s">
        <v>400</v>
      </c>
      <c r="AA348" t="s">
        <v>1319</v>
      </c>
      <c r="AB348" t="s">
        <v>401</v>
      </c>
      <c r="AC348" t="s">
        <v>33</v>
      </c>
      <c r="AD348" t="s">
        <v>44</v>
      </c>
      <c r="AE348" t="s">
        <v>1753</v>
      </c>
      <c r="AF348" t="s">
        <v>400</v>
      </c>
      <c r="AG348" t="s">
        <v>400</v>
      </c>
      <c r="AH348">
        <v>0</v>
      </c>
      <c r="AI348">
        <v>0</v>
      </c>
      <c r="AK348">
        <v>43220</v>
      </c>
      <c r="AL348" t="s">
        <v>1980</v>
      </c>
      <c r="AM348" t="s">
        <v>1886</v>
      </c>
    </row>
    <row r="349" spans="1:39" hidden="1">
      <c r="A349">
        <v>535</v>
      </c>
      <c r="B349" t="s">
        <v>1311</v>
      </c>
      <c r="C349" t="s">
        <v>25</v>
      </c>
      <c r="E349" t="s">
        <v>26</v>
      </c>
      <c r="G349" t="s">
        <v>27</v>
      </c>
      <c r="H349">
        <v>2017</v>
      </c>
      <c r="J349">
        <v>96</v>
      </c>
      <c r="K349" t="s">
        <v>1360</v>
      </c>
      <c r="L349">
        <v>1</v>
      </c>
      <c r="P349" t="s">
        <v>28</v>
      </c>
      <c r="Q349" t="s">
        <v>1227</v>
      </c>
      <c r="R349" t="s">
        <v>30</v>
      </c>
      <c r="S349" t="s">
        <v>342</v>
      </c>
      <c r="T349" t="s">
        <v>1361</v>
      </c>
      <c r="U349" t="s">
        <v>1362</v>
      </c>
      <c r="V349" t="s">
        <v>1363</v>
      </c>
      <c r="W349" t="s">
        <v>1358</v>
      </c>
      <c r="X349" t="s">
        <v>1359</v>
      </c>
      <c r="Y349">
        <v>1</v>
      </c>
      <c r="Z349" t="s">
        <v>400</v>
      </c>
      <c r="AA349" t="s">
        <v>1319</v>
      </c>
      <c r="AB349" t="s">
        <v>401</v>
      </c>
      <c r="AC349" t="s">
        <v>33</v>
      </c>
      <c r="AD349" t="s">
        <v>44</v>
      </c>
      <c r="AE349" t="s">
        <v>1753</v>
      </c>
      <c r="AF349" t="s">
        <v>400</v>
      </c>
      <c r="AG349" t="s">
        <v>400</v>
      </c>
      <c r="AH349">
        <v>0</v>
      </c>
      <c r="AI349">
        <v>0</v>
      </c>
      <c r="AK349">
        <v>43220</v>
      </c>
      <c r="AL349" t="s">
        <v>1980</v>
      </c>
      <c r="AM349" t="s">
        <v>1887</v>
      </c>
    </row>
    <row r="350" spans="1:39" hidden="1">
      <c r="A350">
        <v>536</v>
      </c>
      <c r="B350" t="s">
        <v>1311</v>
      </c>
      <c r="C350" t="s">
        <v>25</v>
      </c>
      <c r="E350" t="s">
        <v>26</v>
      </c>
      <c r="G350" t="s">
        <v>27</v>
      </c>
      <c r="H350">
        <v>2017</v>
      </c>
      <c r="J350">
        <v>96</v>
      </c>
      <c r="K350" t="s">
        <v>1360</v>
      </c>
      <c r="L350">
        <v>2</v>
      </c>
      <c r="P350" t="s">
        <v>28</v>
      </c>
      <c r="Q350" t="s">
        <v>1227</v>
      </c>
      <c r="R350" t="s">
        <v>30</v>
      </c>
      <c r="S350" t="s">
        <v>342</v>
      </c>
      <c r="T350" t="s">
        <v>1361</v>
      </c>
      <c r="U350" t="s">
        <v>1362</v>
      </c>
      <c r="V350" t="s">
        <v>1364</v>
      </c>
      <c r="W350" t="s">
        <v>1365</v>
      </c>
      <c r="X350" t="s">
        <v>1366</v>
      </c>
      <c r="Y350">
        <v>1</v>
      </c>
      <c r="Z350" t="s">
        <v>400</v>
      </c>
      <c r="AA350" t="s">
        <v>1319</v>
      </c>
      <c r="AB350" t="s">
        <v>401</v>
      </c>
      <c r="AC350" t="s">
        <v>33</v>
      </c>
      <c r="AD350" t="s">
        <v>44</v>
      </c>
      <c r="AE350" t="s">
        <v>1753</v>
      </c>
      <c r="AF350" t="s">
        <v>400</v>
      </c>
      <c r="AG350" t="s">
        <v>400</v>
      </c>
      <c r="AH350">
        <v>100</v>
      </c>
      <c r="AI350">
        <v>100</v>
      </c>
      <c r="AJ350" t="s">
        <v>34</v>
      </c>
      <c r="AK350">
        <v>43220</v>
      </c>
      <c r="AL350" t="s">
        <v>1980</v>
      </c>
      <c r="AM350" t="s">
        <v>1888</v>
      </c>
    </row>
    <row r="351" spans="1:39" hidden="1">
      <c r="A351">
        <v>537</v>
      </c>
      <c r="B351" t="s">
        <v>1311</v>
      </c>
      <c r="C351" t="s">
        <v>25</v>
      </c>
      <c r="E351" t="s">
        <v>26</v>
      </c>
      <c r="G351" t="s">
        <v>27</v>
      </c>
      <c r="H351">
        <v>2017</v>
      </c>
      <c r="J351">
        <v>96</v>
      </c>
      <c r="K351" t="s">
        <v>1360</v>
      </c>
      <c r="L351">
        <v>3</v>
      </c>
      <c r="P351" t="s">
        <v>28</v>
      </c>
      <c r="Q351" t="s">
        <v>1227</v>
      </c>
      <c r="R351" t="s">
        <v>30</v>
      </c>
      <c r="S351" t="s">
        <v>342</v>
      </c>
      <c r="T351" t="s">
        <v>1361</v>
      </c>
      <c r="U351" t="s">
        <v>1362</v>
      </c>
      <c r="V351" t="s">
        <v>1367</v>
      </c>
      <c r="W351" t="s">
        <v>1368</v>
      </c>
      <c r="X351" t="s">
        <v>1369</v>
      </c>
      <c r="Y351">
        <v>1</v>
      </c>
      <c r="Z351" t="s">
        <v>400</v>
      </c>
      <c r="AA351" t="s">
        <v>1319</v>
      </c>
      <c r="AB351" t="s">
        <v>401</v>
      </c>
      <c r="AC351" t="s">
        <v>33</v>
      </c>
      <c r="AD351" t="s">
        <v>44</v>
      </c>
      <c r="AE351" t="s">
        <v>1753</v>
      </c>
      <c r="AF351" t="s">
        <v>400</v>
      </c>
      <c r="AG351" t="s">
        <v>400</v>
      </c>
      <c r="AH351">
        <v>100</v>
      </c>
      <c r="AI351">
        <v>100</v>
      </c>
      <c r="AJ351" t="s">
        <v>34</v>
      </c>
      <c r="AK351">
        <v>43083</v>
      </c>
      <c r="AL351" t="s">
        <v>1760</v>
      </c>
      <c r="AM351" t="s">
        <v>1878</v>
      </c>
    </row>
    <row r="352" spans="1:39" hidden="1">
      <c r="A352">
        <v>538</v>
      </c>
      <c r="B352" t="s">
        <v>1311</v>
      </c>
      <c r="C352" t="s">
        <v>25</v>
      </c>
      <c r="E352" t="s">
        <v>26</v>
      </c>
      <c r="G352" t="s">
        <v>27</v>
      </c>
      <c r="H352">
        <v>2017</v>
      </c>
      <c r="J352">
        <v>96</v>
      </c>
      <c r="K352" t="s">
        <v>1370</v>
      </c>
      <c r="L352">
        <v>1</v>
      </c>
      <c r="P352" t="s">
        <v>28</v>
      </c>
      <c r="Q352" t="s">
        <v>1227</v>
      </c>
      <c r="R352" t="s">
        <v>30</v>
      </c>
      <c r="S352" t="s">
        <v>342</v>
      </c>
      <c r="T352" t="s">
        <v>1371</v>
      </c>
      <c r="U352" t="s">
        <v>76</v>
      </c>
      <c r="V352" t="s">
        <v>77</v>
      </c>
      <c r="W352" t="s">
        <v>78</v>
      </c>
      <c r="X352" t="s">
        <v>1366</v>
      </c>
      <c r="Y352">
        <v>1</v>
      </c>
      <c r="Z352" t="s">
        <v>400</v>
      </c>
      <c r="AA352" t="s">
        <v>1319</v>
      </c>
      <c r="AB352" t="s">
        <v>401</v>
      </c>
      <c r="AC352" t="s">
        <v>33</v>
      </c>
      <c r="AD352" t="s">
        <v>44</v>
      </c>
      <c r="AE352" t="s">
        <v>1753</v>
      </c>
      <c r="AF352" t="s">
        <v>400</v>
      </c>
      <c r="AG352" t="s">
        <v>400</v>
      </c>
      <c r="AH352">
        <v>100</v>
      </c>
      <c r="AI352">
        <v>100</v>
      </c>
      <c r="AJ352" t="s">
        <v>34</v>
      </c>
      <c r="AK352">
        <v>43220</v>
      </c>
      <c r="AL352" t="s">
        <v>1980</v>
      </c>
      <c r="AM352" t="s">
        <v>1865</v>
      </c>
    </row>
    <row r="353" spans="1:39" hidden="1">
      <c r="A353">
        <v>539</v>
      </c>
      <c r="B353" t="s">
        <v>1311</v>
      </c>
      <c r="C353" t="s">
        <v>25</v>
      </c>
      <c r="E353" t="s">
        <v>26</v>
      </c>
      <c r="G353" t="s">
        <v>27</v>
      </c>
      <c r="H353">
        <v>2017</v>
      </c>
      <c r="J353">
        <v>96</v>
      </c>
      <c r="K353" t="s">
        <v>1370</v>
      </c>
      <c r="L353">
        <v>2</v>
      </c>
      <c r="P353" t="s">
        <v>28</v>
      </c>
      <c r="Q353" t="s">
        <v>1227</v>
      </c>
      <c r="R353" t="s">
        <v>30</v>
      </c>
      <c r="S353" t="s">
        <v>342</v>
      </c>
      <c r="T353" t="s">
        <v>1371</v>
      </c>
      <c r="U353" t="s">
        <v>76</v>
      </c>
      <c r="V353" t="s">
        <v>1372</v>
      </c>
      <c r="W353" t="s">
        <v>1373</v>
      </c>
      <c r="X353" t="s">
        <v>1369</v>
      </c>
      <c r="Y353">
        <v>1</v>
      </c>
      <c r="Z353" t="s">
        <v>400</v>
      </c>
      <c r="AA353" t="s">
        <v>1319</v>
      </c>
      <c r="AB353" t="s">
        <v>401</v>
      </c>
      <c r="AC353" t="s">
        <v>33</v>
      </c>
      <c r="AD353" t="s">
        <v>44</v>
      </c>
      <c r="AE353" t="s">
        <v>1753</v>
      </c>
      <c r="AF353" t="s">
        <v>400</v>
      </c>
      <c r="AG353" t="s">
        <v>400</v>
      </c>
      <c r="AH353">
        <v>100</v>
      </c>
      <c r="AI353">
        <v>100</v>
      </c>
      <c r="AJ353" t="s">
        <v>34</v>
      </c>
      <c r="AK353">
        <v>43100</v>
      </c>
      <c r="AL353" t="s">
        <v>1760</v>
      </c>
      <c r="AM353" t="s">
        <v>1889</v>
      </c>
    </row>
    <row r="354" spans="1:39" hidden="1">
      <c r="A354">
        <v>540</v>
      </c>
      <c r="B354" t="s">
        <v>1311</v>
      </c>
      <c r="C354" t="s">
        <v>25</v>
      </c>
      <c r="E354" t="s">
        <v>26</v>
      </c>
      <c r="G354" t="s">
        <v>27</v>
      </c>
      <c r="H354">
        <v>2017</v>
      </c>
      <c r="J354">
        <v>96</v>
      </c>
      <c r="K354" t="s">
        <v>1370</v>
      </c>
      <c r="L354">
        <v>3</v>
      </c>
      <c r="P354" t="s">
        <v>28</v>
      </c>
      <c r="Q354" t="s">
        <v>1227</v>
      </c>
      <c r="R354" t="s">
        <v>30</v>
      </c>
      <c r="S354" t="s">
        <v>342</v>
      </c>
      <c r="T354" t="s">
        <v>1371</v>
      </c>
      <c r="U354" t="s">
        <v>76</v>
      </c>
      <c r="V354" t="s">
        <v>1374</v>
      </c>
      <c r="W354" t="s">
        <v>87</v>
      </c>
      <c r="X354" t="s">
        <v>88</v>
      </c>
      <c r="Y354">
        <v>1</v>
      </c>
      <c r="Z354" t="s">
        <v>400</v>
      </c>
      <c r="AA354" t="s">
        <v>1319</v>
      </c>
      <c r="AB354" t="s">
        <v>401</v>
      </c>
      <c r="AC354" t="s">
        <v>33</v>
      </c>
      <c r="AD354" t="s">
        <v>44</v>
      </c>
      <c r="AE354" t="s">
        <v>1753</v>
      </c>
      <c r="AF354" t="s">
        <v>400</v>
      </c>
      <c r="AG354" t="s">
        <v>400</v>
      </c>
      <c r="AH354">
        <v>0</v>
      </c>
      <c r="AI354">
        <v>0</v>
      </c>
      <c r="AJ354" t="s">
        <v>34</v>
      </c>
      <c r="AK354">
        <v>43100</v>
      </c>
      <c r="AL354" t="s">
        <v>1760</v>
      </c>
      <c r="AM354" t="s">
        <v>1763</v>
      </c>
    </row>
    <row r="355" spans="1:39" hidden="1">
      <c r="A355">
        <v>541</v>
      </c>
      <c r="B355" t="s">
        <v>1311</v>
      </c>
      <c r="C355" t="s">
        <v>25</v>
      </c>
      <c r="E355" t="s">
        <v>26</v>
      </c>
      <c r="G355" t="s">
        <v>27</v>
      </c>
      <c r="H355">
        <v>2017</v>
      </c>
      <c r="J355">
        <v>96</v>
      </c>
      <c r="K355" t="s">
        <v>1370</v>
      </c>
      <c r="L355">
        <v>4</v>
      </c>
      <c r="P355" t="s">
        <v>28</v>
      </c>
      <c r="Q355" t="s">
        <v>1227</v>
      </c>
      <c r="R355" t="s">
        <v>30</v>
      </c>
      <c r="S355" t="s">
        <v>342</v>
      </c>
      <c r="T355" t="s">
        <v>1371</v>
      </c>
      <c r="U355" t="s">
        <v>76</v>
      </c>
      <c r="V355" t="s">
        <v>91</v>
      </c>
      <c r="W355" t="s">
        <v>92</v>
      </c>
      <c r="X355" t="s">
        <v>1375</v>
      </c>
      <c r="Y355">
        <v>1</v>
      </c>
      <c r="Z355" t="s">
        <v>400</v>
      </c>
      <c r="AA355" t="s">
        <v>1319</v>
      </c>
      <c r="AB355" t="s">
        <v>401</v>
      </c>
      <c r="AC355" t="s">
        <v>33</v>
      </c>
      <c r="AD355" t="s">
        <v>44</v>
      </c>
      <c r="AE355" t="s">
        <v>1753</v>
      </c>
      <c r="AF355" t="s">
        <v>400</v>
      </c>
      <c r="AG355" t="s">
        <v>400</v>
      </c>
      <c r="AH355">
        <v>0</v>
      </c>
      <c r="AI355">
        <v>0</v>
      </c>
      <c r="AJ355" t="s">
        <v>34</v>
      </c>
      <c r="AK355">
        <v>43100</v>
      </c>
      <c r="AL355" t="s">
        <v>1760</v>
      </c>
      <c r="AM355" t="s">
        <v>1761</v>
      </c>
    </row>
    <row r="356" spans="1:39" hidden="1">
      <c r="A356">
        <v>542</v>
      </c>
      <c r="B356" t="s">
        <v>1311</v>
      </c>
      <c r="C356" t="s">
        <v>25</v>
      </c>
      <c r="E356" t="s">
        <v>26</v>
      </c>
      <c r="G356" t="s">
        <v>27</v>
      </c>
      <c r="H356">
        <v>2017</v>
      </c>
      <c r="J356">
        <v>96</v>
      </c>
      <c r="K356" t="s">
        <v>1370</v>
      </c>
      <c r="L356">
        <v>5</v>
      </c>
      <c r="P356" t="s">
        <v>28</v>
      </c>
      <c r="Q356" t="s">
        <v>1227</v>
      </c>
      <c r="R356" t="s">
        <v>30</v>
      </c>
      <c r="S356" t="s">
        <v>342</v>
      </c>
      <c r="T356" t="s">
        <v>1371</v>
      </c>
      <c r="U356" t="s">
        <v>76</v>
      </c>
      <c r="V356" t="s">
        <v>1376</v>
      </c>
      <c r="W356" t="s">
        <v>1377</v>
      </c>
      <c r="X356" t="s">
        <v>1378</v>
      </c>
      <c r="Y356">
        <v>1</v>
      </c>
      <c r="Z356" t="s">
        <v>400</v>
      </c>
      <c r="AA356" t="s">
        <v>1319</v>
      </c>
      <c r="AB356" t="s">
        <v>401</v>
      </c>
      <c r="AC356" t="s">
        <v>33</v>
      </c>
      <c r="AD356" t="s">
        <v>44</v>
      </c>
      <c r="AE356" t="s">
        <v>1753</v>
      </c>
      <c r="AF356" t="s">
        <v>400</v>
      </c>
      <c r="AG356" t="s">
        <v>400</v>
      </c>
      <c r="AH356">
        <v>0</v>
      </c>
      <c r="AI356">
        <v>0</v>
      </c>
      <c r="AJ356" t="s">
        <v>34</v>
      </c>
      <c r="AK356">
        <v>43100</v>
      </c>
      <c r="AL356" t="s">
        <v>1760</v>
      </c>
      <c r="AM356" t="s">
        <v>1890</v>
      </c>
    </row>
    <row r="357" spans="1:39" hidden="1">
      <c r="A357">
        <v>543</v>
      </c>
      <c r="B357" t="s">
        <v>1236</v>
      </c>
      <c r="C357" t="s">
        <v>25</v>
      </c>
      <c r="E357" t="s">
        <v>26</v>
      </c>
      <c r="G357" t="s">
        <v>27</v>
      </c>
      <c r="H357">
        <v>2017</v>
      </c>
      <c r="J357">
        <v>102</v>
      </c>
      <c r="K357" t="s">
        <v>1370</v>
      </c>
      <c r="L357">
        <v>1</v>
      </c>
      <c r="P357" t="s">
        <v>28</v>
      </c>
      <c r="Q357" t="s">
        <v>1227</v>
      </c>
      <c r="R357" t="s">
        <v>795</v>
      </c>
      <c r="S357" t="s">
        <v>31</v>
      </c>
      <c r="T357" t="s">
        <v>1379</v>
      </c>
      <c r="U357" t="s">
        <v>1380</v>
      </c>
      <c r="V357" t="s">
        <v>1381</v>
      </c>
      <c r="W357" t="s">
        <v>1382</v>
      </c>
      <c r="X357" t="s">
        <v>1383</v>
      </c>
      <c r="Y357">
        <v>1</v>
      </c>
      <c r="Z357" t="s">
        <v>520</v>
      </c>
      <c r="AA357" t="s">
        <v>1384</v>
      </c>
      <c r="AB357" t="s">
        <v>1264</v>
      </c>
      <c r="AC357" t="s">
        <v>33</v>
      </c>
      <c r="AD357" t="s">
        <v>44</v>
      </c>
      <c r="AE357" t="s">
        <v>1985</v>
      </c>
      <c r="AF357" t="s">
        <v>1803</v>
      </c>
      <c r="AG357" t="s">
        <v>1786</v>
      </c>
      <c r="AK357">
        <v>43222</v>
      </c>
      <c r="AL357" t="s">
        <v>1986</v>
      </c>
      <c r="AM357" t="s">
        <v>1857</v>
      </c>
    </row>
    <row r="358" spans="1:39" hidden="1">
      <c r="A358">
        <v>544</v>
      </c>
      <c r="B358" t="s">
        <v>1236</v>
      </c>
      <c r="C358" t="s">
        <v>25</v>
      </c>
      <c r="E358" t="s">
        <v>26</v>
      </c>
      <c r="G358" t="s">
        <v>27</v>
      </c>
      <c r="H358">
        <v>2017</v>
      </c>
      <c r="J358">
        <v>102</v>
      </c>
      <c r="K358" t="s">
        <v>1370</v>
      </c>
      <c r="L358">
        <v>2</v>
      </c>
      <c r="P358" t="s">
        <v>28</v>
      </c>
      <c r="Q358" t="s">
        <v>1227</v>
      </c>
      <c r="R358" t="s">
        <v>795</v>
      </c>
      <c r="S358" t="s">
        <v>31</v>
      </c>
      <c r="T358" t="s">
        <v>1379</v>
      </c>
      <c r="U358" t="s">
        <v>1380</v>
      </c>
      <c r="V358" t="s">
        <v>1385</v>
      </c>
      <c r="W358" t="s">
        <v>1386</v>
      </c>
      <c r="X358" t="s">
        <v>1387</v>
      </c>
      <c r="Y358">
        <v>2</v>
      </c>
      <c r="Z358" t="s">
        <v>520</v>
      </c>
      <c r="AA358" t="s">
        <v>1384</v>
      </c>
      <c r="AB358" t="s">
        <v>1264</v>
      </c>
      <c r="AC358" t="s">
        <v>33</v>
      </c>
      <c r="AD358" t="s">
        <v>44</v>
      </c>
      <c r="AE358" t="s">
        <v>1985</v>
      </c>
      <c r="AF358" t="s">
        <v>1803</v>
      </c>
      <c r="AG358" t="s">
        <v>1786</v>
      </c>
      <c r="AK358">
        <v>43222</v>
      </c>
      <c r="AL358" t="s">
        <v>1986</v>
      </c>
      <c r="AM358" t="s">
        <v>1857</v>
      </c>
    </row>
    <row r="359" spans="1:39" hidden="1">
      <c r="A359">
        <v>545</v>
      </c>
      <c r="B359" t="s">
        <v>1236</v>
      </c>
      <c r="C359" t="s">
        <v>25</v>
      </c>
      <c r="E359" t="s">
        <v>26</v>
      </c>
      <c r="G359" t="s">
        <v>27</v>
      </c>
      <c r="H359">
        <v>2017</v>
      </c>
      <c r="J359">
        <v>102</v>
      </c>
      <c r="K359" t="s">
        <v>1370</v>
      </c>
      <c r="L359">
        <v>3</v>
      </c>
      <c r="P359" t="s">
        <v>28</v>
      </c>
      <c r="Q359" t="s">
        <v>1227</v>
      </c>
      <c r="R359" t="s">
        <v>795</v>
      </c>
      <c r="S359" t="s">
        <v>31</v>
      </c>
      <c r="T359" t="s">
        <v>1379</v>
      </c>
      <c r="U359" t="s">
        <v>1380</v>
      </c>
      <c r="V359" t="s">
        <v>1388</v>
      </c>
      <c r="W359" t="s">
        <v>1389</v>
      </c>
      <c r="X359" t="s">
        <v>1390</v>
      </c>
      <c r="Y359">
        <v>1</v>
      </c>
      <c r="Z359" t="s">
        <v>520</v>
      </c>
      <c r="AA359" t="s">
        <v>1384</v>
      </c>
      <c r="AB359" t="s">
        <v>1264</v>
      </c>
      <c r="AC359" t="s">
        <v>33</v>
      </c>
      <c r="AD359" t="s">
        <v>44</v>
      </c>
      <c r="AE359" t="s">
        <v>1985</v>
      </c>
      <c r="AF359" t="s">
        <v>1803</v>
      </c>
      <c r="AG359" t="s">
        <v>1786</v>
      </c>
      <c r="AK359">
        <v>43222</v>
      </c>
      <c r="AL359" t="s">
        <v>1986</v>
      </c>
      <c r="AM359" t="s">
        <v>1857</v>
      </c>
    </row>
    <row r="360" spans="1:39" hidden="1">
      <c r="A360">
        <v>546</v>
      </c>
      <c r="B360" t="s">
        <v>1236</v>
      </c>
      <c r="C360" t="s">
        <v>25</v>
      </c>
      <c r="E360" t="s">
        <v>26</v>
      </c>
      <c r="G360" t="s">
        <v>27</v>
      </c>
      <c r="H360">
        <v>2017</v>
      </c>
      <c r="J360">
        <v>102</v>
      </c>
      <c r="K360" t="s">
        <v>1370</v>
      </c>
      <c r="L360">
        <v>4</v>
      </c>
      <c r="P360" t="s">
        <v>28</v>
      </c>
      <c r="Q360" t="s">
        <v>1227</v>
      </c>
      <c r="R360" t="s">
        <v>795</v>
      </c>
      <c r="S360" t="s">
        <v>31</v>
      </c>
      <c r="T360" t="s">
        <v>1379</v>
      </c>
      <c r="U360" t="s">
        <v>1391</v>
      </c>
      <c r="V360" t="s">
        <v>1392</v>
      </c>
      <c r="W360" t="s">
        <v>1393</v>
      </c>
      <c r="X360" t="s">
        <v>1394</v>
      </c>
      <c r="Y360">
        <v>1</v>
      </c>
      <c r="Z360" t="s">
        <v>520</v>
      </c>
      <c r="AA360" t="s">
        <v>1395</v>
      </c>
      <c r="AB360" t="s">
        <v>1396</v>
      </c>
      <c r="AC360" t="s">
        <v>33</v>
      </c>
      <c r="AD360" t="s">
        <v>44</v>
      </c>
      <c r="AE360" t="s">
        <v>1985</v>
      </c>
      <c r="AF360" t="s">
        <v>1803</v>
      </c>
      <c r="AG360" t="s">
        <v>1786</v>
      </c>
      <c r="AK360">
        <v>43222</v>
      </c>
      <c r="AL360" t="s">
        <v>1986</v>
      </c>
      <c r="AM360" t="s">
        <v>1776</v>
      </c>
    </row>
    <row r="361" spans="1:39" hidden="1">
      <c r="A361">
        <v>547</v>
      </c>
      <c r="B361" t="s">
        <v>1228</v>
      </c>
      <c r="C361" t="s">
        <v>25</v>
      </c>
      <c r="E361" t="s">
        <v>26</v>
      </c>
      <c r="G361" t="s">
        <v>27</v>
      </c>
      <c r="H361">
        <v>2016</v>
      </c>
      <c r="J361">
        <v>119</v>
      </c>
      <c r="K361" t="s">
        <v>1370</v>
      </c>
      <c r="L361">
        <v>1</v>
      </c>
      <c r="P361" t="s">
        <v>28</v>
      </c>
      <c r="Q361" t="s">
        <v>1227</v>
      </c>
      <c r="R361" t="s">
        <v>30</v>
      </c>
      <c r="S361" t="s">
        <v>342</v>
      </c>
      <c r="T361" t="s">
        <v>1397</v>
      </c>
      <c r="U361" t="s">
        <v>1398</v>
      </c>
      <c r="V361" t="s">
        <v>1255</v>
      </c>
      <c r="W361" t="s">
        <v>1256</v>
      </c>
      <c r="X361" t="s">
        <v>1399</v>
      </c>
      <c r="Y361">
        <v>100</v>
      </c>
      <c r="Z361" t="s">
        <v>323</v>
      </c>
      <c r="AA361" t="s">
        <v>67</v>
      </c>
      <c r="AB361" t="s">
        <v>1257</v>
      </c>
      <c r="AC361" t="s">
        <v>33</v>
      </c>
      <c r="AD361" t="s">
        <v>44</v>
      </c>
      <c r="AE361" t="s">
        <v>1767</v>
      </c>
      <c r="AF361" t="s">
        <v>323</v>
      </c>
      <c r="AG361" t="s">
        <v>662</v>
      </c>
      <c r="AH361">
        <v>100</v>
      </c>
      <c r="AI361">
        <v>100</v>
      </c>
      <c r="AJ361" t="s">
        <v>34</v>
      </c>
      <c r="AK361">
        <v>43100</v>
      </c>
      <c r="AL361" t="s">
        <v>1755</v>
      </c>
      <c r="AM361" t="s">
        <v>1779</v>
      </c>
    </row>
    <row r="362" spans="1:39" hidden="1">
      <c r="A362">
        <v>549</v>
      </c>
      <c r="B362" t="s">
        <v>1404</v>
      </c>
      <c r="C362" t="s">
        <v>25</v>
      </c>
      <c r="E362" t="s">
        <v>26</v>
      </c>
      <c r="G362" t="s">
        <v>27</v>
      </c>
      <c r="H362">
        <v>2016</v>
      </c>
      <c r="J362">
        <v>115</v>
      </c>
      <c r="K362" t="s">
        <v>1370</v>
      </c>
      <c r="L362">
        <v>1</v>
      </c>
      <c r="P362" t="s">
        <v>28</v>
      </c>
      <c r="Q362" t="s">
        <v>1227</v>
      </c>
      <c r="R362" t="s">
        <v>30</v>
      </c>
      <c r="S362" t="s">
        <v>342</v>
      </c>
      <c r="T362" t="s">
        <v>1405</v>
      </c>
      <c r="U362" t="s">
        <v>352</v>
      </c>
      <c r="V362" t="s">
        <v>1406</v>
      </c>
      <c r="W362" t="s">
        <v>349</v>
      </c>
      <c r="X362" t="s">
        <v>1407</v>
      </c>
      <c r="Y362">
        <v>1</v>
      </c>
      <c r="Z362" t="s">
        <v>353</v>
      </c>
      <c r="AA362" t="s">
        <v>1408</v>
      </c>
      <c r="AB362" t="s">
        <v>73</v>
      </c>
      <c r="AC362" t="s">
        <v>33</v>
      </c>
      <c r="AD362" t="s">
        <v>44</v>
      </c>
      <c r="AE362" t="s">
        <v>1753</v>
      </c>
      <c r="AF362" t="s">
        <v>1414</v>
      </c>
      <c r="AG362" t="s">
        <v>1771</v>
      </c>
      <c r="AH362">
        <v>100</v>
      </c>
      <c r="AI362">
        <v>100</v>
      </c>
      <c r="AK362">
        <v>43084</v>
      </c>
      <c r="AL362" t="s">
        <v>1989</v>
      </c>
      <c r="AM362" t="s">
        <v>1959</v>
      </c>
    </row>
    <row r="363" spans="1:39" hidden="1">
      <c r="A363">
        <v>550</v>
      </c>
      <c r="B363" t="s">
        <v>1404</v>
      </c>
      <c r="C363" t="s">
        <v>25</v>
      </c>
      <c r="E363" t="s">
        <v>26</v>
      </c>
      <c r="G363" t="s">
        <v>27</v>
      </c>
      <c r="H363">
        <v>2016</v>
      </c>
      <c r="J363">
        <v>115</v>
      </c>
      <c r="K363" t="s">
        <v>1370</v>
      </c>
      <c r="L363">
        <v>2</v>
      </c>
      <c r="P363" t="s">
        <v>28</v>
      </c>
      <c r="Q363" t="s">
        <v>1227</v>
      </c>
      <c r="R363" t="s">
        <v>30</v>
      </c>
      <c r="S363" t="s">
        <v>342</v>
      </c>
      <c r="T363" t="s">
        <v>1405</v>
      </c>
      <c r="U363" t="s">
        <v>1409</v>
      </c>
      <c r="V363" t="s">
        <v>70</v>
      </c>
      <c r="W363" t="s">
        <v>71</v>
      </c>
      <c r="X363" t="s">
        <v>72</v>
      </c>
      <c r="Y363">
        <v>80</v>
      </c>
      <c r="Z363" t="s">
        <v>1410</v>
      </c>
      <c r="AA363" t="s">
        <v>1408</v>
      </c>
      <c r="AB363" t="s">
        <v>73</v>
      </c>
      <c r="AC363" t="s">
        <v>33</v>
      </c>
      <c r="AD363" t="s">
        <v>44</v>
      </c>
      <c r="AE363" t="s">
        <v>1753</v>
      </c>
      <c r="AF363" t="s">
        <v>1410</v>
      </c>
      <c r="AG363" t="s">
        <v>1804</v>
      </c>
      <c r="AH363">
        <v>100</v>
      </c>
      <c r="AI363">
        <v>100</v>
      </c>
      <c r="AJ363" t="s">
        <v>34</v>
      </c>
      <c r="AK363">
        <v>43220</v>
      </c>
      <c r="AL363" t="s">
        <v>1980</v>
      </c>
      <c r="AM363" t="s">
        <v>1877</v>
      </c>
    </row>
    <row r="364" spans="1:39" hidden="1">
      <c r="A364">
        <v>551</v>
      </c>
      <c r="B364" t="s">
        <v>1404</v>
      </c>
      <c r="C364" t="s">
        <v>25</v>
      </c>
      <c r="E364" t="s">
        <v>26</v>
      </c>
      <c r="G364" t="s">
        <v>27</v>
      </c>
      <c r="H364">
        <v>2016</v>
      </c>
      <c r="J364">
        <v>115</v>
      </c>
      <c r="K364" t="s">
        <v>1370</v>
      </c>
      <c r="L364">
        <v>3</v>
      </c>
      <c r="P364" t="s">
        <v>28</v>
      </c>
      <c r="Q364" t="s">
        <v>1227</v>
      </c>
      <c r="R364" t="s">
        <v>30</v>
      </c>
      <c r="S364" t="s">
        <v>342</v>
      </c>
      <c r="T364" t="s">
        <v>1405</v>
      </c>
      <c r="U364" t="s">
        <v>1409</v>
      </c>
      <c r="V364" t="s">
        <v>1411</v>
      </c>
      <c r="W364" t="s">
        <v>1412</v>
      </c>
      <c r="X364" t="s">
        <v>1413</v>
      </c>
      <c r="Y364">
        <v>50</v>
      </c>
      <c r="Z364" t="s">
        <v>1414</v>
      </c>
      <c r="AA364" t="s">
        <v>1408</v>
      </c>
      <c r="AB364" t="s">
        <v>73</v>
      </c>
      <c r="AC364" t="s">
        <v>33</v>
      </c>
      <c r="AD364" t="s">
        <v>44</v>
      </c>
      <c r="AE364" t="s">
        <v>1753</v>
      </c>
      <c r="AF364" t="s">
        <v>1414</v>
      </c>
      <c r="AG364" t="s">
        <v>1771</v>
      </c>
      <c r="AH364">
        <v>91</v>
      </c>
      <c r="AI364">
        <v>0</v>
      </c>
      <c r="AK364">
        <v>43084</v>
      </c>
      <c r="AL364" t="s">
        <v>1989</v>
      </c>
      <c r="AM364" t="s">
        <v>1892</v>
      </c>
    </row>
    <row r="365" spans="1:39" hidden="1">
      <c r="A365">
        <v>552</v>
      </c>
      <c r="B365" t="s">
        <v>1404</v>
      </c>
      <c r="C365" t="s">
        <v>25</v>
      </c>
      <c r="E365" t="s">
        <v>26</v>
      </c>
      <c r="G365" t="s">
        <v>27</v>
      </c>
      <c r="H365">
        <v>2016</v>
      </c>
      <c r="J365">
        <v>115</v>
      </c>
      <c r="K365" t="s">
        <v>1370</v>
      </c>
      <c r="L365">
        <v>4</v>
      </c>
      <c r="P365" t="s">
        <v>28</v>
      </c>
      <c r="Q365" t="s">
        <v>1227</v>
      </c>
      <c r="R365" t="s">
        <v>30</v>
      </c>
      <c r="S365" t="s">
        <v>342</v>
      </c>
      <c r="T365" t="s">
        <v>1405</v>
      </c>
      <c r="U365" t="s">
        <v>1409</v>
      </c>
      <c r="V365" t="s">
        <v>1415</v>
      </c>
      <c r="W365" t="s">
        <v>1416</v>
      </c>
      <c r="X365" t="s">
        <v>1417</v>
      </c>
      <c r="Y365">
        <v>1</v>
      </c>
      <c r="Z365" t="s">
        <v>1418</v>
      </c>
      <c r="AA365" t="s">
        <v>1408</v>
      </c>
      <c r="AB365" t="s">
        <v>73</v>
      </c>
      <c r="AC365" t="s">
        <v>33</v>
      </c>
      <c r="AD365" t="s">
        <v>44</v>
      </c>
      <c r="AE365" t="s">
        <v>1753</v>
      </c>
      <c r="AF365" t="s">
        <v>1805</v>
      </c>
      <c r="AG365" t="s">
        <v>1771</v>
      </c>
      <c r="AH365">
        <v>100</v>
      </c>
      <c r="AI365">
        <v>100</v>
      </c>
      <c r="AK365">
        <v>43084</v>
      </c>
      <c r="AL365" t="s">
        <v>1989</v>
      </c>
      <c r="AM365" t="s">
        <v>1806</v>
      </c>
    </row>
    <row r="366" spans="1:39" hidden="1">
      <c r="A366">
        <v>553</v>
      </c>
      <c r="B366" t="s">
        <v>997</v>
      </c>
      <c r="C366" t="s">
        <v>25</v>
      </c>
      <c r="E366" t="s">
        <v>26</v>
      </c>
      <c r="G366" t="s">
        <v>27</v>
      </c>
      <c r="H366">
        <v>2015</v>
      </c>
      <c r="J366">
        <v>117</v>
      </c>
      <c r="K366" t="s">
        <v>1419</v>
      </c>
      <c r="L366">
        <v>1</v>
      </c>
      <c r="P366" t="s">
        <v>28</v>
      </c>
      <c r="Q366" t="s">
        <v>1227</v>
      </c>
      <c r="R366" t="s">
        <v>31</v>
      </c>
      <c r="S366" t="s">
        <v>31</v>
      </c>
      <c r="T366" t="s">
        <v>1420</v>
      </c>
      <c r="U366" t="s">
        <v>1421</v>
      </c>
      <c r="V366" t="s">
        <v>1400</v>
      </c>
      <c r="W366" t="s">
        <v>1401</v>
      </c>
      <c r="X366" t="s">
        <v>1422</v>
      </c>
      <c r="Y366">
        <v>1</v>
      </c>
      <c r="Z366" t="s">
        <v>1423</v>
      </c>
      <c r="AA366" t="s">
        <v>1402</v>
      </c>
      <c r="AB366" t="s">
        <v>1403</v>
      </c>
      <c r="AC366" t="s">
        <v>33</v>
      </c>
      <c r="AD366" t="s">
        <v>44</v>
      </c>
      <c r="AL366" t="s">
        <v>2074</v>
      </c>
      <c r="AM366" t="s">
        <v>1911</v>
      </c>
    </row>
    <row r="367" spans="1:39" hidden="1">
      <c r="A367">
        <v>554</v>
      </c>
      <c r="B367" t="s">
        <v>74</v>
      </c>
      <c r="C367" t="s">
        <v>25</v>
      </c>
      <c r="E367" t="s">
        <v>26</v>
      </c>
      <c r="G367" t="s">
        <v>27</v>
      </c>
      <c r="H367">
        <v>2017</v>
      </c>
      <c r="J367">
        <v>91</v>
      </c>
      <c r="K367" t="s">
        <v>1424</v>
      </c>
      <c r="L367">
        <v>1</v>
      </c>
      <c r="P367" t="s">
        <v>28</v>
      </c>
      <c r="Q367" t="s">
        <v>58</v>
      </c>
      <c r="R367" t="s">
        <v>956</v>
      </c>
      <c r="S367" t="s">
        <v>957</v>
      </c>
      <c r="T367" t="s">
        <v>1425</v>
      </c>
      <c r="U367" t="s">
        <v>524</v>
      </c>
      <c r="V367" t="s">
        <v>1426</v>
      </c>
      <c r="W367" t="s">
        <v>529</v>
      </c>
      <c r="X367" t="s">
        <v>530</v>
      </c>
      <c r="Y367">
        <v>100</v>
      </c>
      <c r="Z367" t="s">
        <v>285</v>
      </c>
      <c r="AA367" t="s">
        <v>81</v>
      </c>
      <c r="AB367" t="s">
        <v>360</v>
      </c>
      <c r="AC367" t="s">
        <v>33</v>
      </c>
      <c r="AD367" t="s">
        <v>44</v>
      </c>
      <c r="AE367" t="s">
        <v>1985</v>
      </c>
      <c r="AF367" t="s">
        <v>1787</v>
      </c>
      <c r="AG367" t="s">
        <v>1773</v>
      </c>
      <c r="AH367">
        <v>0</v>
      </c>
      <c r="AK367">
        <v>43222</v>
      </c>
      <c r="AL367" t="s">
        <v>1986</v>
      </c>
      <c r="AM367" t="s">
        <v>1776</v>
      </c>
    </row>
    <row r="368" spans="1:39" hidden="1">
      <c r="A368">
        <v>555</v>
      </c>
      <c r="B368" t="s">
        <v>74</v>
      </c>
      <c r="C368" t="s">
        <v>25</v>
      </c>
      <c r="E368" t="s">
        <v>26</v>
      </c>
      <c r="G368" t="s">
        <v>27</v>
      </c>
      <c r="H368">
        <v>2017</v>
      </c>
      <c r="J368">
        <v>91</v>
      </c>
      <c r="K368" t="s">
        <v>1424</v>
      </c>
      <c r="L368">
        <v>2</v>
      </c>
      <c r="P368" t="s">
        <v>28</v>
      </c>
      <c r="Q368" t="s">
        <v>58</v>
      </c>
      <c r="R368" t="s">
        <v>956</v>
      </c>
      <c r="S368" t="s">
        <v>957</v>
      </c>
      <c r="T368" t="s">
        <v>1425</v>
      </c>
      <c r="U368" t="s">
        <v>524</v>
      </c>
      <c r="V368" t="s">
        <v>1426</v>
      </c>
      <c r="W368" t="s">
        <v>529</v>
      </c>
      <c r="X368" t="s">
        <v>1427</v>
      </c>
      <c r="Y368">
        <v>100</v>
      </c>
      <c r="Z368" t="s">
        <v>285</v>
      </c>
      <c r="AA368" t="s">
        <v>81</v>
      </c>
      <c r="AB368" t="s">
        <v>360</v>
      </c>
      <c r="AC368" t="s">
        <v>33</v>
      </c>
      <c r="AD368" t="s">
        <v>44</v>
      </c>
      <c r="AE368" t="s">
        <v>1985</v>
      </c>
      <c r="AF368" t="s">
        <v>1787</v>
      </c>
      <c r="AG368" t="s">
        <v>1773</v>
      </c>
      <c r="AH368">
        <v>0</v>
      </c>
      <c r="AK368">
        <v>43222</v>
      </c>
      <c r="AL368" t="s">
        <v>1986</v>
      </c>
      <c r="AM368" t="s">
        <v>1776</v>
      </c>
    </row>
    <row r="369" spans="1:39" hidden="1">
      <c r="A369">
        <v>556</v>
      </c>
      <c r="B369" t="s">
        <v>74</v>
      </c>
      <c r="C369" t="s">
        <v>25</v>
      </c>
      <c r="E369" t="s">
        <v>26</v>
      </c>
      <c r="G369" t="s">
        <v>27</v>
      </c>
      <c r="H369">
        <v>2017</v>
      </c>
      <c r="J369">
        <v>91</v>
      </c>
      <c r="K369" t="s">
        <v>1428</v>
      </c>
      <c r="L369">
        <v>1</v>
      </c>
      <c r="P369" t="s">
        <v>28</v>
      </c>
      <c r="Q369" t="s">
        <v>58</v>
      </c>
      <c r="R369" t="s">
        <v>956</v>
      </c>
      <c r="S369" t="s">
        <v>957</v>
      </c>
      <c r="T369" t="s">
        <v>1429</v>
      </c>
      <c r="U369" t="s">
        <v>524</v>
      </c>
      <c r="V369" t="s">
        <v>1426</v>
      </c>
      <c r="W369" t="s">
        <v>529</v>
      </c>
      <c r="X369" t="s">
        <v>530</v>
      </c>
      <c r="Y369">
        <v>100</v>
      </c>
      <c r="Z369" t="s">
        <v>285</v>
      </c>
      <c r="AA369" t="s">
        <v>81</v>
      </c>
      <c r="AB369" t="s">
        <v>360</v>
      </c>
      <c r="AC369" t="s">
        <v>33</v>
      </c>
      <c r="AD369" t="s">
        <v>44</v>
      </c>
      <c r="AE369" t="s">
        <v>1985</v>
      </c>
      <c r="AF369" t="s">
        <v>1787</v>
      </c>
      <c r="AG369" t="s">
        <v>1773</v>
      </c>
      <c r="AH369">
        <v>0</v>
      </c>
      <c r="AK369">
        <v>43222</v>
      </c>
      <c r="AL369" t="s">
        <v>1986</v>
      </c>
      <c r="AM369" t="s">
        <v>1776</v>
      </c>
    </row>
    <row r="370" spans="1:39" hidden="1">
      <c r="A370">
        <v>557</v>
      </c>
      <c r="B370" t="s">
        <v>74</v>
      </c>
      <c r="C370" t="s">
        <v>25</v>
      </c>
      <c r="E370" t="s">
        <v>26</v>
      </c>
      <c r="G370" t="s">
        <v>27</v>
      </c>
      <c r="H370">
        <v>2017</v>
      </c>
      <c r="J370">
        <v>91</v>
      </c>
      <c r="K370" t="s">
        <v>1428</v>
      </c>
      <c r="L370">
        <v>2</v>
      </c>
      <c r="P370" t="s">
        <v>28</v>
      </c>
      <c r="Q370" t="s">
        <v>58</v>
      </c>
      <c r="R370" t="s">
        <v>956</v>
      </c>
      <c r="S370" t="s">
        <v>957</v>
      </c>
      <c r="T370" t="s">
        <v>1429</v>
      </c>
      <c r="U370" t="s">
        <v>524</v>
      </c>
      <c r="V370" t="s">
        <v>1426</v>
      </c>
      <c r="W370" t="s">
        <v>529</v>
      </c>
      <c r="X370" t="s">
        <v>1427</v>
      </c>
      <c r="Y370">
        <v>100</v>
      </c>
      <c r="Z370" t="s">
        <v>285</v>
      </c>
      <c r="AA370" t="s">
        <v>81</v>
      </c>
      <c r="AB370" t="s">
        <v>360</v>
      </c>
      <c r="AC370" t="s">
        <v>33</v>
      </c>
      <c r="AD370" t="s">
        <v>44</v>
      </c>
      <c r="AE370" t="s">
        <v>1985</v>
      </c>
      <c r="AF370" t="s">
        <v>1787</v>
      </c>
      <c r="AG370" t="s">
        <v>1773</v>
      </c>
      <c r="AH370">
        <v>0</v>
      </c>
      <c r="AK370">
        <v>43222</v>
      </c>
      <c r="AL370" t="s">
        <v>1986</v>
      </c>
      <c r="AM370" t="s">
        <v>1776</v>
      </c>
    </row>
    <row r="371" spans="1:39" hidden="1">
      <c r="A371">
        <v>558</v>
      </c>
      <c r="B371" t="s">
        <v>1236</v>
      </c>
      <c r="C371" t="s">
        <v>25</v>
      </c>
      <c r="E371" t="s">
        <v>26</v>
      </c>
      <c r="G371" t="s">
        <v>27</v>
      </c>
      <c r="H371">
        <v>2017</v>
      </c>
      <c r="J371">
        <v>102</v>
      </c>
      <c r="K371" t="s">
        <v>1428</v>
      </c>
      <c r="L371">
        <v>1</v>
      </c>
      <c r="P371" t="s">
        <v>28</v>
      </c>
      <c r="Q371" t="s">
        <v>1227</v>
      </c>
      <c r="R371" t="s">
        <v>795</v>
      </c>
      <c r="S371" t="s">
        <v>31</v>
      </c>
      <c r="T371" t="s">
        <v>1430</v>
      </c>
      <c r="U371" t="s">
        <v>1431</v>
      </c>
      <c r="V371" t="s">
        <v>1432</v>
      </c>
      <c r="W371" t="s">
        <v>1433</v>
      </c>
      <c r="X371" t="s">
        <v>1434</v>
      </c>
      <c r="Y371">
        <v>1</v>
      </c>
      <c r="Z371" t="s">
        <v>1435</v>
      </c>
      <c r="AA371" t="s">
        <v>1243</v>
      </c>
      <c r="AB371" t="s">
        <v>1292</v>
      </c>
      <c r="AC371" t="s">
        <v>33</v>
      </c>
      <c r="AD371" t="s">
        <v>44</v>
      </c>
      <c r="AE371" t="s">
        <v>1992</v>
      </c>
      <c r="AF371" t="s">
        <v>1807</v>
      </c>
      <c r="AG371" t="s">
        <v>1808</v>
      </c>
      <c r="AH371">
        <v>100</v>
      </c>
      <c r="AJ371" t="s">
        <v>34</v>
      </c>
      <c r="AK371">
        <v>43203</v>
      </c>
      <c r="AL371" t="s">
        <v>1988</v>
      </c>
      <c r="AM371" t="s">
        <v>1834</v>
      </c>
    </row>
    <row r="372" spans="1:39" hidden="1">
      <c r="A372">
        <v>559</v>
      </c>
      <c r="B372" t="s">
        <v>1236</v>
      </c>
      <c r="C372" t="s">
        <v>25</v>
      </c>
      <c r="E372" t="s">
        <v>26</v>
      </c>
      <c r="G372" t="s">
        <v>27</v>
      </c>
      <c r="H372">
        <v>2017</v>
      </c>
      <c r="J372">
        <v>102</v>
      </c>
      <c r="K372" t="s">
        <v>1428</v>
      </c>
      <c r="L372">
        <v>2</v>
      </c>
      <c r="P372" t="s">
        <v>28</v>
      </c>
      <c r="Q372" t="s">
        <v>1227</v>
      </c>
      <c r="R372" t="s">
        <v>795</v>
      </c>
      <c r="S372" t="s">
        <v>31</v>
      </c>
      <c r="T372" t="s">
        <v>1430</v>
      </c>
      <c r="U372" t="s">
        <v>1431</v>
      </c>
      <c r="V372" t="s">
        <v>1436</v>
      </c>
      <c r="W372" t="s">
        <v>1437</v>
      </c>
      <c r="X372" t="s">
        <v>1437</v>
      </c>
      <c r="Y372">
        <v>1</v>
      </c>
      <c r="Z372" t="s">
        <v>1435</v>
      </c>
      <c r="AA372" t="s">
        <v>1243</v>
      </c>
      <c r="AB372" t="s">
        <v>1292</v>
      </c>
      <c r="AC372" t="s">
        <v>33</v>
      </c>
      <c r="AD372" t="s">
        <v>44</v>
      </c>
      <c r="AE372" t="s">
        <v>1992</v>
      </c>
      <c r="AF372" t="s">
        <v>1807</v>
      </c>
      <c r="AG372" t="s">
        <v>1808</v>
      </c>
      <c r="AH372">
        <v>100</v>
      </c>
      <c r="AJ372" t="s">
        <v>34</v>
      </c>
      <c r="AK372">
        <v>43203</v>
      </c>
      <c r="AL372" t="s">
        <v>1988</v>
      </c>
      <c r="AM372" t="s">
        <v>1836</v>
      </c>
    </row>
    <row r="373" spans="1:39" hidden="1">
      <c r="A373">
        <v>560</v>
      </c>
      <c r="B373" t="s">
        <v>1236</v>
      </c>
      <c r="C373" t="s">
        <v>25</v>
      </c>
      <c r="E373" t="s">
        <v>26</v>
      </c>
      <c r="G373" t="s">
        <v>27</v>
      </c>
      <c r="H373">
        <v>2017</v>
      </c>
      <c r="J373">
        <v>102</v>
      </c>
      <c r="K373" t="s">
        <v>1438</v>
      </c>
      <c r="L373">
        <v>1</v>
      </c>
      <c r="P373" t="s">
        <v>28</v>
      </c>
      <c r="Q373" t="s">
        <v>1227</v>
      </c>
      <c r="R373" t="s">
        <v>795</v>
      </c>
      <c r="S373" t="s">
        <v>31</v>
      </c>
      <c r="T373" t="s">
        <v>1439</v>
      </c>
      <c r="U373" t="s">
        <v>1431</v>
      </c>
      <c r="V373" t="s">
        <v>1432</v>
      </c>
      <c r="W373" t="s">
        <v>1433</v>
      </c>
      <c r="X373" t="s">
        <v>1434</v>
      </c>
      <c r="Y373">
        <v>1</v>
      </c>
      <c r="Z373" t="s">
        <v>1440</v>
      </c>
      <c r="AA373" t="s">
        <v>1243</v>
      </c>
      <c r="AB373" t="s">
        <v>1292</v>
      </c>
      <c r="AC373" t="s">
        <v>33</v>
      </c>
      <c r="AD373" t="s">
        <v>44</v>
      </c>
      <c r="AE373" t="s">
        <v>1992</v>
      </c>
      <c r="AF373" t="s">
        <v>1809</v>
      </c>
      <c r="AG373" t="s">
        <v>1808</v>
      </c>
      <c r="AH373">
        <v>100</v>
      </c>
      <c r="AJ373" t="s">
        <v>34</v>
      </c>
      <c r="AK373">
        <v>43203</v>
      </c>
      <c r="AL373" t="s">
        <v>1988</v>
      </c>
      <c r="AM373" t="s">
        <v>1835</v>
      </c>
    </row>
    <row r="374" spans="1:39" hidden="1">
      <c r="A374">
        <v>561</v>
      </c>
      <c r="B374" t="s">
        <v>1236</v>
      </c>
      <c r="C374" t="s">
        <v>25</v>
      </c>
      <c r="E374" t="s">
        <v>26</v>
      </c>
      <c r="G374" t="s">
        <v>27</v>
      </c>
      <c r="H374">
        <v>2017</v>
      </c>
      <c r="J374">
        <v>102</v>
      </c>
      <c r="K374" t="s">
        <v>1438</v>
      </c>
      <c r="L374">
        <v>2</v>
      </c>
      <c r="P374" t="s">
        <v>28</v>
      </c>
      <c r="Q374" t="s">
        <v>1227</v>
      </c>
      <c r="R374" t="s">
        <v>795</v>
      </c>
      <c r="S374" t="s">
        <v>31</v>
      </c>
      <c r="T374" t="s">
        <v>1439</v>
      </c>
      <c r="U374" t="s">
        <v>1431</v>
      </c>
      <c r="V374" t="s">
        <v>1436</v>
      </c>
      <c r="W374" t="s">
        <v>1437</v>
      </c>
      <c r="X374" t="s">
        <v>1437</v>
      </c>
      <c r="Y374">
        <v>1</v>
      </c>
      <c r="Z374" t="s">
        <v>1440</v>
      </c>
      <c r="AA374" t="s">
        <v>1243</v>
      </c>
      <c r="AB374" t="s">
        <v>1292</v>
      </c>
      <c r="AC374" t="s">
        <v>33</v>
      </c>
      <c r="AD374" t="s">
        <v>44</v>
      </c>
      <c r="AE374" t="s">
        <v>1992</v>
      </c>
      <c r="AF374" t="s">
        <v>1809</v>
      </c>
      <c r="AG374" t="s">
        <v>1808</v>
      </c>
      <c r="AH374">
        <v>100</v>
      </c>
      <c r="AJ374" t="s">
        <v>34</v>
      </c>
      <c r="AK374">
        <v>43203</v>
      </c>
      <c r="AL374" t="s">
        <v>1988</v>
      </c>
      <c r="AM374" t="s">
        <v>1836</v>
      </c>
    </row>
    <row r="375" spans="1:39" hidden="1">
      <c r="A375">
        <v>562</v>
      </c>
      <c r="B375" t="s">
        <v>74</v>
      </c>
      <c r="C375" t="s">
        <v>25</v>
      </c>
      <c r="E375" t="s">
        <v>26</v>
      </c>
      <c r="G375" t="s">
        <v>27</v>
      </c>
      <c r="H375">
        <v>2017</v>
      </c>
      <c r="J375">
        <v>91</v>
      </c>
      <c r="K375" t="s">
        <v>1438</v>
      </c>
      <c r="L375">
        <v>1</v>
      </c>
      <c r="P375" t="s">
        <v>28</v>
      </c>
      <c r="Q375" t="s">
        <v>58</v>
      </c>
      <c r="R375" t="s">
        <v>956</v>
      </c>
      <c r="S375" t="s">
        <v>957</v>
      </c>
      <c r="T375" t="s">
        <v>1441</v>
      </c>
      <c r="U375" t="s">
        <v>1442</v>
      </c>
      <c r="V375" t="s">
        <v>1443</v>
      </c>
      <c r="W375" t="s">
        <v>1444</v>
      </c>
      <c r="X375" t="s">
        <v>1445</v>
      </c>
      <c r="Y375">
        <v>1</v>
      </c>
      <c r="Z375" t="s">
        <v>1446</v>
      </c>
      <c r="AA375" t="s">
        <v>81</v>
      </c>
      <c r="AB375" t="s">
        <v>389</v>
      </c>
      <c r="AC375" t="s">
        <v>33</v>
      </c>
      <c r="AD375" t="s">
        <v>44</v>
      </c>
      <c r="AE375" t="s">
        <v>1753</v>
      </c>
      <c r="AF375" t="s">
        <v>1810</v>
      </c>
      <c r="AG375" t="s">
        <v>1811</v>
      </c>
      <c r="AH375">
        <v>0</v>
      </c>
      <c r="AK375">
        <v>43100</v>
      </c>
      <c r="AM375" t="s">
        <v>1776</v>
      </c>
    </row>
    <row r="376" spans="1:39" hidden="1">
      <c r="A376">
        <v>563</v>
      </c>
      <c r="B376" t="s">
        <v>74</v>
      </c>
      <c r="C376" t="s">
        <v>25</v>
      </c>
      <c r="E376" t="s">
        <v>26</v>
      </c>
      <c r="G376" t="s">
        <v>27</v>
      </c>
      <c r="H376">
        <v>2017</v>
      </c>
      <c r="J376">
        <v>91</v>
      </c>
      <c r="K376" t="s">
        <v>1438</v>
      </c>
      <c r="L376">
        <v>2</v>
      </c>
      <c r="P376" t="s">
        <v>28</v>
      </c>
      <c r="Q376" t="s">
        <v>58</v>
      </c>
      <c r="R376" t="s">
        <v>956</v>
      </c>
      <c r="S376" t="s">
        <v>957</v>
      </c>
      <c r="T376" t="s">
        <v>1441</v>
      </c>
      <c r="U376" t="s">
        <v>1447</v>
      </c>
      <c r="V376" t="s">
        <v>1448</v>
      </c>
      <c r="W376" t="s">
        <v>1449</v>
      </c>
      <c r="X376" t="s">
        <v>1450</v>
      </c>
      <c r="Y376">
        <v>1</v>
      </c>
      <c r="Z376" t="s">
        <v>1446</v>
      </c>
      <c r="AA376" t="s">
        <v>81</v>
      </c>
      <c r="AB376" t="s">
        <v>389</v>
      </c>
      <c r="AC376" t="s">
        <v>33</v>
      </c>
      <c r="AD376" t="s">
        <v>44</v>
      </c>
      <c r="AE376" t="s">
        <v>1753</v>
      </c>
      <c r="AF376" t="s">
        <v>1810</v>
      </c>
      <c r="AG376" t="s">
        <v>1811</v>
      </c>
      <c r="AH376">
        <v>0</v>
      </c>
      <c r="AK376">
        <v>43100</v>
      </c>
      <c r="AM376" t="s">
        <v>1776</v>
      </c>
    </row>
    <row r="377" spans="1:39" hidden="1">
      <c r="A377">
        <v>564</v>
      </c>
      <c r="B377" t="s">
        <v>74</v>
      </c>
      <c r="C377" t="s">
        <v>25</v>
      </c>
      <c r="E377" t="s">
        <v>26</v>
      </c>
      <c r="G377" t="s">
        <v>27</v>
      </c>
      <c r="H377">
        <v>2017</v>
      </c>
      <c r="J377">
        <v>91</v>
      </c>
      <c r="K377" t="s">
        <v>1438</v>
      </c>
      <c r="L377">
        <v>3</v>
      </c>
      <c r="P377" t="s">
        <v>28</v>
      </c>
      <c r="Q377" t="s">
        <v>58</v>
      </c>
      <c r="R377" t="s">
        <v>956</v>
      </c>
      <c r="S377" t="s">
        <v>957</v>
      </c>
      <c r="T377" t="s">
        <v>1441</v>
      </c>
      <c r="U377" t="s">
        <v>1451</v>
      </c>
      <c r="V377" t="s">
        <v>1452</v>
      </c>
      <c r="W377" t="s">
        <v>1453</v>
      </c>
      <c r="X377" t="s">
        <v>1454</v>
      </c>
      <c r="Y377">
        <v>100</v>
      </c>
      <c r="Z377" t="s">
        <v>1446</v>
      </c>
      <c r="AA377" t="s">
        <v>81</v>
      </c>
      <c r="AB377" t="s">
        <v>389</v>
      </c>
      <c r="AC377" t="s">
        <v>33</v>
      </c>
      <c r="AD377" t="s">
        <v>44</v>
      </c>
      <c r="AE377" t="s">
        <v>1753</v>
      </c>
      <c r="AF377" t="s">
        <v>1810</v>
      </c>
      <c r="AG377" t="s">
        <v>1811</v>
      </c>
      <c r="AH377">
        <v>0</v>
      </c>
      <c r="AK377">
        <v>43100</v>
      </c>
      <c r="AM377" t="s">
        <v>1776</v>
      </c>
    </row>
    <row r="378" spans="1:39" hidden="1">
      <c r="A378">
        <v>565</v>
      </c>
      <c r="B378" t="s">
        <v>1236</v>
      </c>
      <c r="C378" t="s">
        <v>25</v>
      </c>
      <c r="E378" t="s">
        <v>26</v>
      </c>
      <c r="G378" t="s">
        <v>27</v>
      </c>
      <c r="H378">
        <v>2017</v>
      </c>
      <c r="J378">
        <v>102</v>
      </c>
      <c r="K378" t="s">
        <v>1455</v>
      </c>
      <c r="L378">
        <v>1</v>
      </c>
      <c r="P378" t="s">
        <v>28</v>
      </c>
      <c r="Q378" t="s">
        <v>1227</v>
      </c>
      <c r="R378" t="s">
        <v>795</v>
      </c>
      <c r="S378" t="s">
        <v>31</v>
      </c>
      <c r="T378" t="s">
        <v>1456</v>
      </c>
      <c r="U378" t="s">
        <v>1457</v>
      </c>
      <c r="V378" t="s">
        <v>1458</v>
      </c>
      <c r="W378" t="s">
        <v>1459</v>
      </c>
      <c r="X378" t="s">
        <v>1460</v>
      </c>
      <c r="Y378">
        <v>1</v>
      </c>
      <c r="Z378" t="s">
        <v>1461</v>
      </c>
      <c r="AA378" t="s">
        <v>1462</v>
      </c>
      <c r="AB378" t="s">
        <v>1264</v>
      </c>
      <c r="AC378" t="s">
        <v>33</v>
      </c>
      <c r="AD378" t="s">
        <v>44</v>
      </c>
      <c r="AE378" t="s">
        <v>1993</v>
      </c>
      <c r="AF378" t="s">
        <v>1812</v>
      </c>
      <c r="AG378" t="s">
        <v>1813</v>
      </c>
      <c r="AK378">
        <v>43222</v>
      </c>
      <c r="AL378" t="s">
        <v>1986</v>
      </c>
      <c r="AM378" t="s">
        <v>1802</v>
      </c>
    </row>
    <row r="379" spans="1:39" hidden="1">
      <c r="A379">
        <v>566</v>
      </c>
      <c r="B379" t="s">
        <v>1236</v>
      </c>
      <c r="C379" t="s">
        <v>25</v>
      </c>
      <c r="E379" t="s">
        <v>26</v>
      </c>
      <c r="G379" t="s">
        <v>27</v>
      </c>
      <c r="H379">
        <v>2017</v>
      </c>
      <c r="J379">
        <v>102</v>
      </c>
      <c r="K379" t="s">
        <v>1455</v>
      </c>
      <c r="L379">
        <v>2</v>
      </c>
      <c r="P379" t="s">
        <v>28</v>
      </c>
      <c r="Q379" t="s">
        <v>1227</v>
      </c>
      <c r="R379" t="s">
        <v>795</v>
      </c>
      <c r="S379" t="s">
        <v>31</v>
      </c>
      <c r="T379" t="s">
        <v>1456</v>
      </c>
      <c r="U379" t="s">
        <v>1457</v>
      </c>
      <c r="V379" t="s">
        <v>1463</v>
      </c>
      <c r="W379" t="s">
        <v>1464</v>
      </c>
      <c r="X379" t="s">
        <v>1465</v>
      </c>
      <c r="Y379">
        <v>1</v>
      </c>
      <c r="Z379" t="s">
        <v>281</v>
      </c>
      <c r="AA379" t="s">
        <v>1466</v>
      </c>
      <c r="AB379" t="s">
        <v>1264</v>
      </c>
      <c r="AC379" t="s">
        <v>33</v>
      </c>
      <c r="AD379" t="s">
        <v>44</v>
      </c>
      <c r="AE379" t="s">
        <v>1753</v>
      </c>
      <c r="AF379" t="s">
        <v>1801</v>
      </c>
      <c r="AG379" t="s">
        <v>1771</v>
      </c>
      <c r="AK379">
        <v>43100</v>
      </c>
      <c r="AM379" t="s">
        <v>1913</v>
      </c>
    </row>
    <row r="380" spans="1:39" hidden="1">
      <c r="A380">
        <v>567</v>
      </c>
      <c r="B380" t="s">
        <v>1311</v>
      </c>
      <c r="C380" t="s">
        <v>25</v>
      </c>
      <c r="E380" t="s">
        <v>26</v>
      </c>
      <c r="G380" t="s">
        <v>27</v>
      </c>
      <c r="H380">
        <v>2017</v>
      </c>
      <c r="J380">
        <v>96</v>
      </c>
      <c r="K380" t="s">
        <v>1467</v>
      </c>
      <c r="L380">
        <v>1</v>
      </c>
      <c r="P380" t="s">
        <v>28</v>
      </c>
      <c r="Q380" t="s">
        <v>1227</v>
      </c>
      <c r="R380" t="s">
        <v>30</v>
      </c>
      <c r="S380" t="s">
        <v>342</v>
      </c>
      <c r="T380" t="s">
        <v>1468</v>
      </c>
      <c r="U380" t="s">
        <v>1469</v>
      </c>
      <c r="V380" t="s">
        <v>1470</v>
      </c>
      <c r="W380" t="s">
        <v>1471</v>
      </c>
      <c r="X380" t="s">
        <v>1472</v>
      </c>
      <c r="Y380">
        <v>1</v>
      </c>
      <c r="Z380" t="s">
        <v>1473</v>
      </c>
      <c r="AA380" t="s">
        <v>1319</v>
      </c>
      <c r="AB380" t="s">
        <v>1320</v>
      </c>
      <c r="AC380" t="s">
        <v>33</v>
      </c>
      <c r="AD380" t="s">
        <v>44</v>
      </c>
      <c r="AE380" t="s">
        <v>1985</v>
      </c>
      <c r="AF380" t="s">
        <v>1473</v>
      </c>
      <c r="AG380" t="s">
        <v>1473</v>
      </c>
      <c r="AH380">
        <v>0</v>
      </c>
      <c r="AK380">
        <v>43222</v>
      </c>
      <c r="AL380" t="s">
        <v>1986</v>
      </c>
      <c r="AM380" t="s">
        <v>1776</v>
      </c>
    </row>
    <row r="381" spans="1:39" hidden="1">
      <c r="A381">
        <v>568</v>
      </c>
      <c r="B381" t="s">
        <v>1311</v>
      </c>
      <c r="C381" t="s">
        <v>25</v>
      </c>
      <c r="E381" t="s">
        <v>26</v>
      </c>
      <c r="G381" t="s">
        <v>27</v>
      </c>
      <c r="H381">
        <v>2017</v>
      </c>
      <c r="J381">
        <v>96</v>
      </c>
      <c r="K381" t="s">
        <v>1467</v>
      </c>
      <c r="L381">
        <v>2</v>
      </c>
      <c r="P381" t="s">
        <v>28</v>
      </c>
      <c r="Q381" t="s">
        <v>1227</v>
      </c>
      <c r="R381" t="s">
        <v>30</v>
      </c>
      <c r="S381" t="s">
        <v>342</v>
      </c>
      <c r="T381" t="s">
        <v>1468</v>
      </c>
      <c r="U381" t="s">
        <v>1469</v>
      </c>
      <c r="V381" t="s">
        <v>1474</v>
      </c>
      <c r="W381" t="s">
        <v>1475</v>
      </c>
      <c r="X381" t="s">
        <v>1476</v>
      </c>
      <c r="Y381">
        <v>1</v>
      </c>
      <c r="Z381" t="s">
        <v>1473</v>
      </c>
      <c r="AA381" t="s">
        <v>1319</v>
      </c>
      <c r="AB381" t="s">
        <v>1320</v>
      </c>
      <c r="AC381" t="s">
        <v>33</v>
      </c>
      <c r="AD381" t="s">
        <v>44</v>
      </c>
      <c r="AE381" t="s">
        <v>1985</v>
      </c>
      <c r="AF381" t="s">
        <v>1473</v>
      </c>
      <c r="AG381" t="s">
        <v>1473</v>
      </c>
      <c r="AH381">
        <v>0</v>
      </c>
      <c r="AK381">
        <v>43222</v>
      </c>
      <c r="AL381" t="s">
        <v>1986</v>
      </c>
      <c r="AM381" t="s">
        <v>1776</v>
      </c>
    </row>
    <row r="382" spans="1:39" hidden="1">
      <c r="A382">
        <v>572</v>
      </c>
      <c r="B382" t="s">
        <v>1404</v>
      </c>
      <c r="C382" t="s">
        <v>25</v>
      </c>
      <c r="E382" t="s">
        <v>26</v>
      </c>
      <c r="G382" t="s">
        <v>27</v>
      </c>
      <c r="H382">
        <v>2016</v>
      </c>
      <c r="J382">
        <v>115</v>
      </c>
      <c r="K382" t="s">
        <v>1467</v>
      </c>
      <c r="L382">
        <v>2</v>
      </c>
      <c r="P382" t="s">
        <v>28</v>
      </c>
      <c r="Q382" t="s">
        <v>1227</v>
      </c>
      <c r="R382" t="s">
        <v>30</v>
      </c>
      <c r="S382" t="s">
        <v>342</v>
      </c>
      <c r="T382" t="s">
        <v>1480</v>
      </c>
      <c r="U382" t="s">
        <v>1481</v>
      </c>
      <c r="V382" t="s">
        <v>1482</v>
      </c>
      <c r="W382" t="s">
        <v>1483</v>
      </c>
      <c r="X382" t="s">
        <v>1484</v>
      </c>
      <c r="Y382">
        <v>1</v>
      </c>
      <c r="Z382" t="s">
        <v>353</v>
      </c>
      <c r="AA382" t="s">
        <v>1408</v>
      </c>
      <c r="AB382" t="s">
        <v>73</v>
      </c>
      <c r="AC382" t="s">
        <v>33</v>
      </c>
      <c r="AD382" t="s">
        <v>44</v>
      </c>
      <c r="AJ382" t="s">
        <v>34</v>
      </c>
      <c r="AK382">
        <v>43100</v>
      </c>
      <c r="AL382" t="s">
        <v>1943</v>
      </c>
      <c r="AM382" t="s">
        <v>1870</v>
      </c>
    </row>
    <row r="383" spans="1:39" hidden="1">
      <c r="A383">
        <v>573</v>
      </c>
      <c r="B383" t="s">
        <v>1404</v>
      </c>
      <c r="C383" t="s">
        <v>25</v>
      </c>
      <c r="E383" t="s">
        <v>26</v>
      </c>
      <c r="G383" t="s">
        <v>27</v>
      </c>
      <c r="H383">
        <v>2016</v>
      </c>
      <c r="J383">
        <v>115</v>
      </c>
      <c r="K383" t="s">
        <v>1467</v>
      </c>
      <c r="L383">
        <v>3</v>
      </c>
      <c r="P383" t="s">
        <v>28</v>
      </c>
      <c r="Q383" t="s">
        <v>1227</v>
      </c>
      <c r="R383" t="s">
        <v>30</v>
      </c>
      <c r="S383" t="s">
        <v>342</v>
      </c>
      <c r="T383" t="s">
        <v>1480</v>
      </c>
      <c r="U383" t="s">
        <v>1481</v>
      </c>
      <c r="V383" t="s">
        <v>1485</v>
      </c>
      <c r="W383" t="s">
        <v>71</v>
      </c>
      <c r="X383" t="s">
        <v>72</v>
      </c>
      <c r="Y383">
        <v>90</v>
      </c>
      <c r="Z383" t="s">
        <v>1486</v>
      </c>
      <c r="AA383" t="s">
        <v>1408</v>
      </c>
      <c r="AB383" t="s">
        <v>73</v>
      </c>
      <c r="AC383" t="s">
        <v>33</v>
      </c>
      <c r="AD383" t="s">
        <v>44</v>
      </c>
      <c r="AM383" t="s">
        <v>1924</v>
      </c>
    </row>
    <row r="384" spans="1:39" hidden="1">
      <c r="A384">
        <v>574</v>
      </c>
      <c r="B384" t="s">
        <v>1404</v>
      </c>
      <c r="C384" t="s">
        <v>25</v>
      </c>
      <c r="E384" t="s">
        <v>26</v>
      </c>
      <c r="G384" t="s">
        <v>27</v>
      </c>
      <c r="H384">
        <v>2016</v>
      </c>
      <c r="J384">
        <v>115</v>
      </c>
      <c r="K384" t="s">
        <v>1467</v>
      </c>
      <c r="L384">
        <v>4</v>
      </c>
      <c r="P384" t="s">
        <v>28</v>
      </c>
      <c r="Q384" t="s">
        <v>1227</v>
      </c>
      <c r="R384" t="s">
        <v>30</v>
      </c>
      <c r="S384" t="s">
        <v>342</v>
      </c>
      <c r="T384" t="s">
        <v>1480</v>
      </c>
      <c r="U384" t="s">
        <v>1481</v>
      </c>
      <c r="V384" t="s">
        <v>1415</v>
      </c>
      <c r="W384" t="s">
        <v>1416</v>
      </c>
      <c r="X384" t="s">
        <v>1417</v>
      </c>
      <c r="Y384">
        <v>1</v>
      </c>
      <c r="Z384" t="s">
        <v>1418</v>
      </c>
      <c r="AA384" t="s">
        <v>1408</v>
      </c>
      <c r="AB384" t="s">
        <v>73</v>
      </c>
      <c r="AC384" t="s">
        <v>33</v>
      </c>
      <c r="AD384" t="s">
        <v>44</v>
      </c>
      <c r="AJ384" t="s">
        <v>34</v>
      </c>
      <c r="AK384">
        <v>43100</v>
      </c>
      <c r="AL384" t="s">
        <v>1943</v>
      </c>
      <c r="AM384" t="s">
        <v>1869</v>
      </c>
    </row>
    <row r="385" spans="1:39" hidden="1">
      <c r="A385">
        <v>575</v>
      </c>
      <c r="B385" t="s">
        <v>997</v>
      </c>
      <c r="C385" t="s">
        <v>25</v>
      </c>
      <c r="E385" t="s">
        <v>26</v>
      </c>
      <c r="G385" t="s">
        <v>27</v>
      </c>
      <c r="H385">
        <v>2015</v>
      </c>
      <c r="J385">
        <v>117</v>
      </c>
      <c r="K385" t="s">
        <v>1487</v>
      </c>
      <c r="L385">
        <v>1</v>
      </c>
      <c r="P385" t="s">
        <v>28</v>
      </c>
      <c r="Q385" t="s">
        <v>1227</v>
      </c>
      <c r="R385" t="s">
        <v>31</v>
      </c>
      <c r="S385" t="s">
        <v>31</v>
      </c>
      <c r="T385" t="s">
        <v>1488</v>
      </c>
      <c r="U385" t="s">
        <v>1477</v>
      </c>
      <c r="V385" t="s">
        <v>1489</v>
      </c>
      <c r="W385" t="s">
        <v>1490</v>
      </c>
      <c r="X385" t="s">
        <v>1491</v>
      </c>
      <c r="Y385">
        <v>1</v>
      </c>
      <c r="Z385" t="s">
        <v>1423</v>
      </c>
      <c r="AA385" t="s">
        <v>1402</v>
      </c>
      <c r="AB385" t="s">
        <v>617</v>
      </c>
      <c r="AC385" t="s">
        <v>33</v>
      </c>
      <c r="AD385" t="s">
        <v>44</v>
      </c>
      <c r="AL385" t="s">
        <v>2074</v>
      </c>
      <c r="AM385" t="s">
        <v>1911</v>
      </c>
    </row>
    <row r="386" spans="1:39" hidden="1">
      <c r="A386">
        <v>576</v>
      </c>
      <c r="B386" t="s">
        <v>997</v>
      </c>
      <c r="C386" t="s">
        <v>25</v>
      </c>
      <c r="E386" t="s">
        <v>26</v>
      </c>
      <c r="G386" t="s">
        <v>27</v>
      </c>
      <c r="H386">
        <v>2015</v>
      </c>
      <c r="J386">
        <v>117</v>
      </c>
      <c r="K386" t="s">
        <v>1487</v>
      </c>
      <c r="L386">
        <v>2</v>
      </c>
      <c r="P386" t="s">
        <v>28</v>
      </c>
      <c r="Q386" t="s">
        <v>1227</v>
      </c>
      <c r="R386" t="s">
        <v>31</v>
      </c>
      <c r="S386" t="s">
        <v>31</v>
      </c>
      <c r="T386" t="s">
        <v>1488</v>
      </c>
      <c r="U386" t="s">
        <v>1478</v>
      </c>
      <c r="V386" t="s">
        <v>1479</v>
      </c>
      <c r="W386" t="s">
        <v>1014</v>
      </c>
      <c r="X386" t="s">
        <v>1492</v>
      </c>
      <c r="Y386">
        <v>1</v>
      </c>
      <c r="Z386" t="s">
        <v>1423</v>
      </c>
      <c r="AA386" t="s">
        <v>1402</v>
      </c>
      <c r="AB386" t="s">
        <v>1493</v>
      </c>
      <c r="AC386" t="s">
        <v>33</v>
      </c>
      <c r="AD386" t="s">
        <v>44</v>
      </c>
      <c r="AL386" t="s">
        <v>2074</v>
      </c>
      <c r="AM386" t="s">
        <v>1912</v>
      </c>
    </row>
    <row r="387" spans="1:39" hidden="1">
      <c r="A387">
        <v>577</v>
      </c>
      <c r="B387" t="s">
        <v>1311</v>
      </c>
      <c r="C387" t="s">
        <v>25</v>
      </c>
      <c r="E387" t="s">
        <v>26</v>
      </c>
      <c r="G387" t="s">
        <v>27</v>
      </c>
      <c r="H387">
        <v>2017</v>
      </c>
      <c r="J387">
        <v>96</v>
      </c>
      <c r="K387" t="s">
        <v>1494</v>
      </c>
      <c r="L387">
        <v>1</v>
      </c>
      <c r="P387" t="s">
        <v>28</v>
      </c>
      <c r="Q387" t="s">
        <v>1227</v>
      </c>
      <c r="R387" t="s">
        <v>30</v>
      </c>
      <c r="S387" t="s">
        <v>342</v>
      </c>
      <c r="T387" t="s">
        <v>1495</v>
      </c>
      <c r="U387" t="s">
        <v>1496</v>
      </c>
      <c r="V387" t="s">
        <v>1497</v>
      </c>
      <c r="W387" t="s">
        <v>1498</v>
      </c>
      <c r="X387" t="s">
        <v>1499</v>
      </c>
      <c r="Y387">
        <v>1</v>
      </c>
      <c r="Z387" t="s">
        <v>1318</v>
      </c>
      <c r="AA387" t="s">
        <v>1319</v>
      </c>
      <c r="AB387" t="s">
        <v>1320</v>
      </c>
      <c r="AC387" t="s">
        <v>33</v>
      </c>
      <c r="AD387" t="s">
        <v>44</v>
      </c>
      <c r="AE387" t="s">
        <v>1985</v>
      </c>
      <c r="AF387" t="s">
        <v>1473</v>
      </c>
      <c r="AG387" t="s">
        <v>1473</v>
      </c>
      <c r="AH387">
        <v>0</v>
      </c>
      <c r="AK387">
        <v>43222</v>
      </c>
      <c r="AL387" t="s">
        <v>1986</v>
      </c>
      <c r="AM387" t="s">
        <v>1776</v>
      </c>
    </row>
    <row r="388" spans="1:39" hidden="1">
      <c r="A388">
        <v>578</v>
      </c>
      <c r="B388" t="s">
        <v>1311</v>
      </c>
      <c r="C388" t="s">
        <v>25</v>
      </c>
      <c r="E388" t="s">
        <v>26</v>
      </c>
      <c r="G388" t="s">
        <v>27</v>
      </c>
      <c r="H388">
        <v>2017</v>
      </c>
      <c r="J388">
        <v>96</v>
      </c>
      <c r="K388" t="s">
        <v>1494</v>
      </c>
      <c r="L388">
        <v>2</v>
      </c>
      <c r="P388" t="s">
        <v>28</v>
      </c>
      <c r="Q388" t="s">
        <v>1227</v>
      </c>
      <c r="R388" t="s">
        <v>30</v>
      </c>
      <c r="S388" t="s">
        <v>342</v>
      </c>
      <c r="T388" t="s">
        <v>1495</v>
      </c>
      <c r="U388" t="s">
        <v>1496</v>
      </c>
      <c r="V388" t="s">
        <v>1500</v>
      </c>
      <c r="W388" t="s">
        <v>1346</v>
      </c>
      <c r="X388" t="s">
        <v>1347</v>
      </c>
      <c r="Y388">
        <v>1</v>
      </c>
      <c r="Z388" t="s">
        <v>1318</v>
      </c>
      <c r="AA388" t="s">
        <v>1319</v>
      </c>
      <c r="AB388" t="s">
        <v>1320</v>
      </c>
      <c r="AC388" t="s">
        <v>33</v>
      </c>
      <c r="AD388" t="s">
        <v>44</v>
      </c>
      <c r="AE388" t="s">
        <v>1985</v>
      </c>
      <c r="AF388" t="s">
        <v>1473</v>
      </c>
      <c r="AG388" t="s">
        <v>1473</v>
      </c>
      <c r="AH388">
        <v>0</v>
      </c>
      <c r="AK388">
        <v>43222</v>
      </c>
      <c r="AL388" t="s">
        <v>1986</v>
      </c>
      <c r="AM388" t="s">
        <v>1776</v>
      </c>
    </row>
    <row r="389" spans="1:39" hidden="1">
      <c r="A389">
        <v>579</v>
      </c>
      <c r="B389" t="s">
        <v>1311</v>
      </c>
      <c r="C389" t="s">
        <v>25</v>
      </c>
      <c r="E389" t="s">
        <v>26</v>
      </c>
      <c r="G389" t="s">
        <v>27</v>
      </c>
      <c r="H389">
        <v>2017</v>
      </c>
      <c r="J389">
        <v>96</v>
      </c>
      <c r="K389" t="s">
        <v>1494</v>
      </c>
      <c r="L389">
        <v>3</v>
      </c>
      <c r="P389" t="s">
        <v>28</v>
      </c>
      <c r="Q389" t="s">
        <v>1227</v>
      </c>
      <c r="R389" t="s">
        <v>30</v>
      </c>
      <c r="S389" t="s">
        <v>342</v>
      </c>
      <c r="T389" t="s">
        <v>1495</v>
      </c>
      <c r="U389" t="s">
        <v>1501</v>
      </c>
      <c r="V389" t="s">
        <v>1502</v>
      </c>
      <c r="W389" t="s">
        <v>1503</v>
      </c>
      <c r="X389" t="s">
        <v>1504</v>
      </c>
      <c r="Y389">
        <v>1</v>
      </c>
      <c r="Z389" t="s">
        <v>1318</v>
      </c>
      <c r="AA389" t="s">
        <v>1319</v>
      </c>
      <c r="AB389" t="s">
        <v>1320</v>
      </c>
      <c r="AC389" t="s">
        <v>33</v>
      </c>
      <c r="AD389" t="s">
        <v>44</v>
      </c>
      <c r="AE389" t="s">
        <v>1985</v>
      </c>
      <c r="AF389" t="s">
        <v>1473</v>
      </c>
      <c r="AG389" t="s">
        <v>1473</v>
      </c>
      <c r="AH389">
        <v>0</v>
      </c>
      <c r="AK389">
        <v>43222</v>
      </c>
      <c r="AL389" t="s">
        <v>1986</v>
      </c>
      <c r="AM389" t="s">
        <v>1776</v>
      </c>
    </row>
    <row r="390" spans="1:39" hidden="1">
      <c r="A390">
        <v>580</v>
      </c>
      <c r="B390" t="s">
        <v>1311</v>
      </c>
      <c r="C390" t="s">
        <v>25</v>
      </c>
      <c r="E390" t="s">
        <v>26</v>
      </c>
      <c r="G390" t="s">
        <v>27</v>
      </c>
      <c r="H390">
        <v>2017</v>
      </c>
      <c r="J390">
        <v>96</v>
      </c>
      <c r="K390" t="s">
        <v>1505</v>
      </c>
      <c r="L390">
        <v>1</v>
      </c>
      <c r="P390" t="s">
        <v>28</v>
      </c>
      <c r="Q390" t="s">
        <v>1227</v>
      </c>
      <c r="R390" t="s">
        <v>30</v>
      </c>
      <c r="S390" t="s">
        <v>342</v>
      </c>
      <c r="T390" t="s">
        <v>1506</v>
      </c>
      <c r="U390" t="s">
        <v>1507</v>
      </c>
      <c r="V390" t="s">
        <v>1508</v>
      </c>
      <c r="W390" t="s">
        <v>1509</v>
      </c>
      <c r="X390" t="s">
        <v>1510</v>
      </c>
      <c r="Y390">
        <v>1</v>
      </c>
      <c r="Z390" t="s">
        <v>1511</v>
      </c>
      <c r="AA390" t="s">
        <v>1319</v>
      </c>
      <c r="AB390" t="s">
        <v>1320</v>
      </c>
      <c r="AC390" t="s">
        <v>33</v>
      </c>
      <c r="AD390" t="s">
        <v>44</v>
      </c>
      <c r="AE390" t="s">
        <v>1993</v>
      </c>
      <c r="AF390" t="s">
        <v>1511</v>
      </c>
      <c r="AG390" t="s">
        <v>1511</v>
      </c>
      <c r="AH390">
        <v>100</v>
      </c>
      <c r="AI390">
        <v>0</v>
      </c>
      <c r="AJ390" t="s">
        <v>34</v>
      </c>
      <c r="AK390">
        <v>43220</v>
      </c>
      <c r="AL390" t="s">
        <v>2075</v>
      </c>
      <c r="AM390" t="s">
        <v>1893</v>
      </c>
    </row>
    <row r="391" spans="1:39" hidden="1">
      <c r="A391">
        <v>581</v>
      </c>
      <c r="B391" t="s">
        <v>1311</v>
      </c>
      <c r="C391" t="s">
        <v>25</v>
      </c>
      <c r="E391" t="s">
        <v>26</v>
      </c>
      <c r="G391" t="s">
        <v>27</v>
      </c>
      <c r="H391">
        <v>2017</v>
      </c>
      <c r="J391">
        <v>96</v>
      </c>
      <c r="K391" t="s">
        <v>1505</v>
      </c>
      <c r="L391">
        <v>2</v>
      </c>
      <c r="P391" t="s">
        <v>28</v>
      </c>
      <c r="Q391" t="s">
        <v>1227</v>
      </c>
      <c r="R391" t="s">
        <v>30</v>
      </c>
      <c r="S391" t="s">
        <v>342</v>
      </c>
      <c r="T391" t="s">
        <v>1506</v>
      </c>
      <c r="U391" t="s">
        <v>1512</v>
      </c>
      <c r="V391" t="s">
        <v>1513</v>
      </c>
      <c r="W391" t="s">
        <v>1514</v>
      </c>
      <c r="X391" t="s">
        <v>1515</v>
      </c>
      <c r="Y391">
        <v>1</v>
      </c>
      <c r="Z391" t="s">
        <v>1511</v>
      </c>
      <c r="AA391" t="s">
        <v>1319</v>
      </c>
      <c r="AB391" t="s">
        <v>1320</v>
      </c>
      <c r="AC391" t="s">
        <v>33</v>
      </c>
      <c r="AD391" t="s">
        <v>44</v>
      </c>
      <c r="AE391" t="s">
        <v>1993</v>
      </c>
      <c r="AF391" t="s">
        <v>1511</v>
      </c>
      <c r="AG391" t="s">
        <v>1511</v>
      </c>
      <c r="AI391">
        <v>0</v>
      </c>
      <c r="AK391">
        <v>43100</v>
      </c>
      <c r="AL391" t="s">
        <v>1760</v>
      </c>
      <c r="AM391" t="s">
        <v>1894</v>
      </c>
    </row>
    <row r="392" spans="1:39" hidden="1">
      <c r="A392">
        <v>582</v>
      </c>
      <c r="B392" t="s">
        <v>1311</v>
      </c>
      <c r="C392" t="s">
        <v>25</v>
      </c>
      <c r="E392" t="s">
        <v>26</v>
      </c>
      <c r="G392" t="s">
        <v>27</v>
      </c>
      <c r="H392">
        <v>2017</v>
      </c>
      <c r="J392">
        <v>96</v>
      </c>
      <c r="K392" t="s">
        <v>1505</v>
      </c>
      <c r="L392">
        <v>3</v>
      </c>
      <c r="P392" t="s">
        <v>28</v>
      </c>
      <c r="Q392" t="s">
        <v>1227</v>
      </c>
      <c r="R392" t="s">
        <v>30</v>
      </c>
      <c r="S392" t="s">
        <v>342</v>
      </c>
      <c r="T392" t="s">
        <v>1506</v>
      </c>
      <c r="U392" t="s">
        <v>1512</v>
      </c>
      <c r="V392" t="s">
        <v>1516</v>
      </c>
      <c r="W392" t="s">
        <v>1514</v>
      </c>
      <c r="X392" t="s">
        <v>1515</v>
      </c>
      <c r="Y392">
        <v>1</v>
      </c>
      <c r="Z392" t="s">
        <v>1511</v>
      </c>
      <c r="AA392" t="s">
        <v>1319</v>
      </c>
      <c r="AB392" t="s">
        <v>1320</v>
      </c>
      <c r="AC392" t="s">
        <v>33</v>
      </c>
      <c r="AD392" t="s">
        <v>44</v>
      </c>
      <c r="AE392" t="s">
        <v>1993</v>
      </c>
      <c r="AF392" t="s">
        <v>1511</v>
      </c>
      <c r="AG392" t="s">
        <v>1511</v>
      </c>
      <c r="AH392">
        <v>0</v>
      </c>
      <c r="AI392">
        <v>0</v>
      </c>
      <c r="AK392">
        <v>43100</v>
      </c>
      <c r="AL392" t="s">
        <v>1760</v>
      </c>
      <c r="AM392" t="s">
        <v>1894</v>
      </c>
    </row>
    <row r="393" spans="1:39" hidden="1">
      <c r="A393">
        <v>583</v>
      </c>
      <c r="B393" t="s">
        <v>1311</v>
      </c>
      <c r="C393" t="s">
        <v>25</v>
      </c>
      <c r="E393" t="s">
        <v>26</v>
      </c>
      <c r="G393" t="s">
        <v>27</v>
      </c>
      <c r="H393">
        <v>2017</v>
      </c>
      <c r="J393">
        <v>96</v>
      </c>
      <c r="K393" t="s">
        <v>1517</v>
      </c>
      <c r="L393">
        <v>1</v>
      </c>
      <c r="P393" t="s">
        <v>28</v>
      </c>
      <c r="Q393" t="s">
        <v>1227</v>
      </c>
      <c r="R393" t="s">
        <v>30</v>
      </c>
      <c r="S393" t="s">
        <v>342</v>
      </c>
      <c r="T393" t="s">
        <v>1518</v>
      </c>
      <c r="U393" t="s">
        <v>1519</v>
      </c>
      <c r="V393" t="s">
        <v>1520</v>
      </c>
      <c r="W393" t="s">
        <v>1521</v>
      </c>
      <c r="X393" t="s">
        <v>1522</v>
      </c>
      <c r="Y393">
        <v>1</v>
      </c>
      <c r="Z393" t="s">
        <v>1318</v>
      </c>
      <c r="AA393" t="s">
        <v>1319</v>
      </c>
      <c r="AB393" t="s">
        <v>1320</v>
      </c>
      <c r="AC393" t="s">
        <v>33</v>
      </c>
      <c r="AD393" t="s">
        <v>44</v>
      </c>
      <c r="AE393" t="s">
        <v>1985</v>
      </c>
      <c r="AF393" t="s">
        <v>1473</v>
      </c>
      <c r="AG393" t="s">
        <v>1473</v>
      </c>
      <c r="AH393">
        <v>0</v>
      </c>
      <c r="AK393">
        <v>43100</v>
      </c>
      <c r="AL393" t="s">
        <v>1986</v>
      </c>
      <c r="AM393" t="s">
        <v>1776</v>
      </c>
    </row>
    <row r="394" spans="1:39" hidden="1">
      <c r="A394">
        <v>584</v>
      </c>
      <c r="B394" t="s">
        <v>1311</v>
      </c>
      <c r="C394" t="s">
        <v>25</v>
      </c>
      <c r="E394" t="s">
        <v>26</v>
      </c>
      <c r="G394" t="s">
        <v>27</v>
      </c>
      <c r="H394">
        <v>2017</v>
      </c>
      <c r="J394">
        <v>96</v>
      </c>
      <c r="K394" t="s">
        <v>1517</v>
      </c>
      <c r="L394">
        <v>2</v>
      </c>
      <c r="P394" t="s">
        <v>28</v>
      </c>
      <c r="Q394" t="s">
        <v>1227</v>
      </c>
      <c r="R394" t="s">
        <v>30</v>
      </c>
      <c r="S394" t="s">
        <v>342</v>
      </c>
      <c r="T394" t="s">
        <v>1518</v>
      </c>
      <c r="U394" t="s">
        <v>1519</v>
      </c>
      <c r="V394" t="s">
        <v>1523</v>
      </c>
      <c r="W394" t="s">
        <v>1498</v>
      </c>
      <c r="X394" t="s">
        <v>1499</v>
      </c>
      <c r="Y394">
        <v>1</v>
      </c>
      <c r="Z394" t="s">
        <v>1318</v>
      </c>
      <c r="AA394" t="s">
        <v>1319</v>
      </c>
      <c r="AB394" t="s">
        <v>1320</v>
      </c>
      <c r="AC394" t="s">
        <v>33</v>
      </c>
      <c r="AD394" t="s">
        <v>44</v>
      </c>
      <c r="AE394" t="s">
        <v>1985</v>
      </c>
      <c r="AF394" t="s">
        <v>1473</v>
      </c>
      <c r="AG394" t="s">
        <v>1473</v>
      </c>
      <c r="AH394">
        <v>0</v>
      </c>
      <c r="AK394">
        <v>43100</v>
      </c>
      <c r="AL394" t="s">
        <v>1986</v>
      </c>
      <c r="AM394" t="s">
        <v>1776</v>
      </c>
    </row>
    <row r="395" spans="1:39" hidden="1">
      <c r="A395">
        <v>585</v>
      </c>
      <c r="B395" t="s">
        <v>1311</v>
      </c>
      <c r="C395" t="s">
        <v>25</v>
      </c>
      <c r="E395" t="s">
        <v>26</v>
      </c>
      <c r="G395" t="s">
        <v>27</v>
      </c>
      <c r="H395">
        <v>2017</v>
      </c>
      <c r="J395">
        <v>96</v>
      </c>
      <c r="K395" t="s">
        <v>1524</v>
      </c>
      <c r="L395">
        <v>1</v>
      </c>
      <c r="P395" t="s">
        <v>28</v>
      </c>
      <c r="Q395" t="s">
        <v>1227</v>
      </c>
      <c r="R395" t="s">
        <v>30</v>
      </c>
      <c r="S395" t="s">
        <v>342</v>
      </c>
      <c r="T395" t="s">
        <v>1525</v>
      </c>
      <c r="U395" t="s">
        <v>1526</v>
      </c>
      <c r="V395" t="s">
        <v>1527</v>
      </c>
      <c r="W395" t="s">
        <v>1528</v>
      </c>
      <c r="X395" t="s">
        <v>1529</v>
      </c>
      <c r="Y395">
        <v>1</v>
      </c>
      <c r="Z395" t="s">
        <v>1318</v>
      </c>
      <c r="AA395" t="s">
        <v>1319</v>
      </c>
      <c r="AB395" t="s">
        <v>1320</v>
      </c>
      <c r="AC395" t="s">
        <v>33</v>
      </c>
      <c r="AD395" t="s">
        <v>44</v>
      </c>
      <c r="AE395" t="s">
        <v>1985</v>
      </c>
      <c r="AF395" t="s">
        <v>1473</v>
      </c>
      <c r="AG395" t="s">
        <v>1473</v>
      </c>
      <c r="AH395">
        <v>0</v>
      </c>
      <c r="AK395">
        <v>43100</v>
      </c>
      <c r="AL395" t="s">
        <v>1986</v>
      </c>
      <c r="AM395" t="s">
        <v>1776</v>
      </c>
    </row>
    <row r="396" spans="1:39" hidden="1">
      <c r="A396">
        <v>586</v>
      </c>
      <c r="B396" t="s">
        <v>1311</v>
      </c>
      <c r="C396" t="s">
        <v>25</v>
      </c>
      <c r="E396" t="s">
        <v>26</v>
      </c>
      <c r="G396" t="s">
        <v>27</v>
      </c>
      <c r="H396">
        <v>2017</v>
      </c>
      <c r="J396">
        <v>96</v>
      </c>
      <c r="K396" t="s">
        <v>1524</v>
      </c>
      <c r="L396">
        <v>2</v>
      </c>
      <c r="P396" t="s">
        <v>28</v>
      </c>
      <c r="Q396" t="s">
        <v>1227</v>
      </c>
      <c r="R396" t="s">
        <v>30</v>
      </c>
      <c r="S396" t="s">
        <v>342</v>
      </c>
      <c r="T396" t="s">
        <v>1525</v>
      </c>
      <c r="U396" t="s">
        <v>1530</v>
      </c>
      <c r="V396" t="s">
        <v>1531</v>
      </c>
      <c r="W396" t="s">
        <v>1532</v>
      </c>
      <c r="X396" t="s">
        <v>1533</v>
      </c>
      <c r="Y396">
        <v>1</v>
      </c>
      <c r="Z396" t="s">
        <v>1318</v>
      </c>
      <c r="AA396" t="s">
        <v>1319</v>
      </c>
      <c r="AB396" t="s">
        <v>1320</v>
      </c>
      <c r="AC396" t="s">
        <v>33</v>
      </c>
      <c r="AD396" t="s">
        <v>44</v>
      </c>
      <c r="AE396" t="s">
        <v>1985</v>
      </c>
      <c r="AF396" t="s">
        <v>1473</v>
      </c>
      <c r="AG396" t="s">
        <v>1473</v>
      </c>
      <c r="AH396">
        <v>0</v>
      </c>
      <c r="AK396">
        <v>43100</v>
      </c>
      <c r="AL396" t="s">
        <v>1986</v>
      </c>
      <c r="AM396" t="s">
        <v>1776</v>
      </c>
    </row>
    <row r="397" spans="1:39" hidden="1">
      <c r="A397">
        <v>587</v>
      </c>
      <c r="B397" t="s">
        <v>1311</v>
      </c>
      <c r="C397" t="s">
        <v>25</v>
      </c>
      <c r="E397" t="s">
        <v>26</v>
      </c>
      <c r="G397" t="s">
        <v>27</v>
      </c>
      <c r="H397">
        <v>2017</v>
      </c>
      <c r="J397">
        <v>96</v>
      </c>
      <c r="K397" t="s">
        <v>1524</v>
      </c>
      <c r="L397">
        <v>3</v>
      </c>
      <c r="P397" t="s">
        <v>28</v>
      </c>
      <c r="Q397" t="s">
        <v>1227</v>
      </c>
      <c r="R397" t="s">
        <v>30</v>
      </c>
      <c r="S397" t="s">
        <v>342</v>
      </c>
      <c r="T397" t="s">
        <v>1525</v>
      </c>
      <c r="U397" t="s">
        <v>1534</v>
      </c>
      <c r="V397" t="s">
        <v>1321</v>
      </c>
      <c r="W397" t="s">
        <v>1322</v>
      </c>
      <c r="X397" t="s">
        <v>1323</v>
      </c>
      <c r="Y397">
        <v>1</v>
      </c>
      <c r="Z397" t="s">
        <v>1318</v>
      </c>
      <c r="AA397" t="s">
        <v>1319</v>
      </c>
      <c r="AB397" t="s">
        <v>1320</v>
      </c>
      <c r="AC397" t="s">
        <v>33</v>
      </c>
      <c r="AD397" t="s">
        <v>44</v>
      </c>
      <c r="AE397" t="s">
        <v>1985</v>
      </c>
      <c r="AF397" t="s">
        <v>1473</v>
      </c>
      <c r="AG397" t="s">
        <v>1473</v>
      </c>
      <c r="AH397">
        <v>0</v>
      </c>
      <c r="AK397">
        <v>43100</v>
      </c>
      <c r="AL397" t="s">
        <v>1986</v>
      </c>
      <c r="AM397" t="s">
        <v>1776</v>
      </c>
    </row>
    <row r="398" spans="1:39" hidden="1">
      <c r="A398">
        <v>588</v>
      </c>
      <c r="B398" t="s">
        <v>1311</v>
      </c>
      <c r="C398" t="s">
        <v>25</v>
      </c>
      <c r="E398" t="s">
        <v>26</v>
      </c>
      <c r="G398" t="s">
        <v>27</v>
      </c>
      <c r="H398">
        <v>2017</v>
      </c>
      <c r="J398">
        <v>96</v>
      </c>
      <c r="K398" t="s">
        <v>1535</v>
      </c>
      <c r="L398">
        <v>1</v>
      </c>
      <c r="P398" t="s">
        <v>28</v>
      </c>
      <c r="Q398" t="s">
        <v>1227</v>
      </c>
      <c r="R398" t="s">
        <v>30</v>
      </c>
      <c r="S398" t="s">
        <v>342</v>
      </c>
      <c r="T398" t="s">
        <v>1536</v>
      </c>
      <c r="U398" t="s">
        <v>1537</v>
      </c>
      <c r="V398" t="s">
        <v>1538</v>
      </c>
      <c r="W398" t="s">
        <v>1539</v>
      </c>
      <c r="X398" t="s">
        <v>1540</v>
      </c>
      <c r="Y398">
        <v>1</v>
      </c>
      <c r="Z398" t="s">
        <v>1541</v>
      </c>
      <c r="AA398" t="s">
        <v>1319</v>
      </c>
      <c r="AB398" t="s">
        <v>1542</v>
      </c>
      <c r="AC398" t="s">
        <v>33</v>
      </c>
      <c r="AD398" t="s">
        <v>44</v>
      </c>
      <c r="AE398" t="s">
        <v>1993</v>
      </c>
      <c r="AF398" t="s">
        <v>1541</v>
      </c>
      <c r="AG398" t="s">
        <v>1545</v>
      </c>
      <c r="AH398">
        <v>0</v>
      </c>
      <c r="AK398">
        <v>43100</v>
      </c>
      <c r="AL398" t="s">
        <v>1986</v>
      </c>
      <c r="AM398" t="s">
        <v>1776</v>
      </c>
    </row>
    <row r="399" spans="1:39" hidden="1">
      <c r="A399">
        <v>589</v>
      </c>
      <c r="B399" t="s">
        <v>1311</v>
      </c>
      <c r="C399" t="s">
        <v>25</v>
      </c>
      <c r="E399" t="s">
        <v>26</v>
      </c>
      <c r="G399" t="s">
        <v>27</v>
      </c>
      <c r="H399">
        <v>2017</v>
      </c>
      <c r="J399">
        <v>96</v>
      </c>
      <c r="K399" t="s">
        <v>1535</v>
      </c>
      <c r="L399">
        <v>2</v>
      </c>
      <c r="P399" t="s">
        <v>28</v>
      </c>
      <c r="Q399" t="s">
        <v>1227</v>
      </c>
      <c r="R399" t="s">
        <v>30</v>
      </c>
      <c r="S399" t="s">
        <v>342</v>
      </c>
      <c r="T399" t="s">
        <v>1536</v>
      </c>
      <c r="U399" t="s">
        <v>1537</v>
      </c>
      <c r="V399" t="s">
        <v>1543</v>
      </c>
      <c r="W399" t="s">
        <v>1544</v>
      </c>
      <c r="X399" t="s">
        <v>1515</v>
      </c>
      <c r="Y399">
        <v>1</v>
      </c>
      <c r="Z399" t="s">
        <v>1545</v>
      </c>
      <c r="AA399" t="s">
        <v>1319</v>
      </c>
      <c r="AB399" t="s">
        <v>1542</v>
      </c>
      <c r="AC399" t="s">
        <v>33</v>
      </c>
      <c r="AD399" t="s">
        <v>44</v>
      </c>
      <c r="AE399" t="s">
        <v>1993</v>
      </c>
      <c r="AF399" t="s">
        <v>1541</v>
      </c>
      <c r="AG399" t="s">
        <v>1545</v>
      </c>
      <c r="AH399">
        <v>0</v>
      </c>
      <c r="AK399">
        <v>43100</v>
      </c>
      <c r="AL399" t="s">
        <v>1986</v>
      </c>
      <c r="AM399" t="s">
        <v>1776</v>
      </c>
    </row>
    <row r="400" spans="1:39" hidden="1">
      <c r="A400">
        <v>590</v>
      </c>
      <c r="B400" t="s">
        <v>1311</v>
      </c>
      <c r="C400" t="s">
        <v>25</v>
      </c>
      <c r="E400" t="s">
        <v>26</v>
      </c>
      <c r="G400" t="s">
        <v>27</v>
      </c>
      <c r="H400">
        <v>2017</v>
      </c>
      <c r="J400">
        <v>96</v>
      </c>
      <c r="K400" t="s">
        <v>1535</v>
      </c>
      <c r="L400">
        <v>3</v>
      </c>
      <c r="P400" t="s">
        <v>28</v>
      </c>
      <c r="Q400" t="s">
        <v>1227</v>
      </c>
      <c r="R400" t="s">
        <v>30</v>
      </c>
      <c r="S400" t="s">
        <v>342</v>
      </c>
      <c r="T400" t="s">
        <v>1536</v>
      </c>
      <c r="U400" t="s">
        <v>1537</v>
      </c>
      <c r="V400" t="s">
        <v>1546</v>
      </c>
      <c r="W400" t="s">
        <v>1346</v>
      </c>
      <c r="X400" t="s">
        <v>1347</v>
      </c>
      <c r="Y400">
        <v>1</v>
      </c>
      <c r="Z400" t="s">
        <v>1318</v>
      </c>
      <c r="AA400" t="s">
        <v>1319</v>
      </c>
      <c r="AB400" t="s">
        <v>1320</v>
      </c>
      <c r="AC400" t="s">
        <v>33</v>
      </c>
      <c r="AD400" t="s">
        <v>44</v>
      </c>
      <c r="AE400" t="s">
        <v>1985</v>
      </c>
      <c r="AF400" t="s">
        <v>1473</v>
      </c>
      <c r="AG400" t="s">
        <v>1473</v>
      </c>
      <c r="AH400">
        <v>0</v>
      </c>
      <c r="AK400">
        <v>43100</v>
      </c>
      <c r="AL400" t="s">
        <v>1986</v>
      </c>
      <c r="AM400" t="s">
        <v>1776</v>
      </c>
    </row>
    <row r="401" spans="1:39" hidden="1">
      <c r="A401">
        <v>591</v>
      </c>
      <c r="B401" t="s">
        <v>1311</v>
      </c>
      <c r="C401" t="s">
        <v>25</v>
      </c>
      <c r="E401" t="s">
        <v>26</v>
      </c>
      <c r="G401" t="s">
        <v>27</v>
      </c>
      <c r="H401">
        <v>2017</v>
      </c>
      <c r="J401">
        <v>96</v>
      </c>
      <c r="K401" t="s">
        <v>1547</v>
      </c>
      <c r="L401">
        <v>1</v>
      </c>
      <c r="P401" t="s">
        <v>28</v>
      </c>
      <c r="Q401" t="s">
        <v>1227</v>
      </c>
      <c r="R401" t="s">
        <v>30</v>
      </c>
      <c r="S401" t="s">
        <v>342</v>
      </c>
      <c r="T401" t="s">
        <v>1548</v>
      </c>
      <c r="U401" t="s">
        <v>1549</v>
      </c>
      <c r="V401" t="s">
        <v>1550</v>
      </c>
      <c r="W401" t="s">
        <v>1551</v>
      </c>
      <c r="X401" t="s">
        <v>1515</v>
      </c>
      <c r="Y401">
        <v>1</v>
      </c>
      <c r="Z401" t="s">
        <v>1511</v>
      </c>
      <c r="AA401" t="s">
        <v>1319</v>
      </c>
      <c r="AB401" t="s">
        <v>1320</v>
      </c>
      <c r="AC401" t="s">
        <v>33</v>
      </c>
      <c r="AD401" t="s">
        <v>44</v>
      </c>
      <c r="AE401" t="s">
        <v>1993</v>
      </c>
      <c r="AF401" t="s">
        <v>1511</v>
      </c>
      <c r="AG401" t="s">
        <v>1511</v>
      </c>
      <c r="AH401">
        <v>0</v>
      </c>
      <c r="AI401">
        <v>0</v>
      </c>
      <c r="AK401">
        <v>43100</v>
      </c>
      <c r="AL401" t="s">
        <v>1986</v>
      </c>
      <c r="AM401" t="s">
        <v>1802</v>
      </c>
    </row>
    <row r="402" spans="1:39" hidden="1">
      <c r="A402">
        <v>592</v>
      </c>
      <c r="B402" t="s">
        <v>1311</v>
      </c>
      <c r="C402" t="s">
        <v>25</v>
      </c>
      <c r="E402" t="s">
        <v>26</v>
      </c>
      <c r="G402" t="s">
        <v>27</v>
      </c>
      <c r="H402">
        <v>2017</v>
      </c>
      <c r="J402">
        <v>96</v>
      </c>
      <c r="K402" t="s">
        <v>1547</v>
      </c>
      <c r="L402">
        <v>2</v>
      </c>
      <c r="P402" t="s">
        <v>28</v>
      </c>
      <c r="Q402" t="s">
        <v>1227</v>
      </c>
      <c r="R402" t="s">
        <v>30</v>
      </c>
      <c r="S402" t="s">
        <v>342</v>
      </c>
      <c r="T402" t="s">
        <v>1548</v>
      </c>
      <c r="U402" t="s">
        <v>1549</v>
      </c>
      <c r="V402" t="s">
        <v>1552</v>
      </c>
      <c r="W402" t="s">
        <v>1346</v>
      </c>
      <c r="X402" t="s">
        <v>1347</v>
      </c>
      <c r="Y402">
        <v>1</v>
      </c>
      <c r="Z402" t="s">
        <v>1318</v>
      </c>
      <c r="AA402" t="s">
        <v>1319</v>
      </c>
      <c r="AB402" t="s">
        <v>1320</v>
      </c>
      <c r="AC402" t="s">
        <v>33</v>
      </c>
      <c r="AD402" t="s">
        <v>44</v>
      </c>
      <c r="AE402" t="s">
        <v>1985</v>
      </c>
      <c r="AF402" t="s">
        <v>1473</v>
      </c>
      <c r="AG402" t="s">
        <v>1473</v>
      </c>
      <c r="AH402">
        <v>0</v>
      </c>
      <c r="AI402">
        <v>0</v>
      </c>
      <c r="AK402">
        <v>43100</v>
      </c>
      <c r="AL402" t="s">
        <v>1986</v>
      </c>
      <c r="AM402" t="s">
        <v>1802</v>
      </c>
    </row>
    <row r="403" spans="1:39" hidden="1">
      <c r="A403">
        <v>593</v>
      </c>
      <c r="B403" t="s">
        <v>1311</v>
      </c>
      <c r="C403" t="s">
        <v>25</v>
      </c>
      <c r="E403" t="s">
        <v>26</v>
      </c>
      <c r="G403" t="s">
        <v>27</v>
      </c>
      <c r="H403">
        <v>2017</v>
      </c>
      <c r="J403">
        <v>96</v>
      </c>
      <c r="K403" t="s">
        <v>1547</v>
      </c>
      <c r="L403">
        <v>3</v>
      </c>
      <c r="P403" t="s">
        <v>28</v>
      </c>
      <c r="Q403" t="s">
        <v>1227</v>
      </c>
      <c r="R403" t="s">
        <v>30</v>
      </c>
      <c r="S403" t="s">
        <v>342</v>
      </c>
      <c r="T403" t="s">
        <v>1548</v>
      </c>
      <c r="U403" t="s">
        <v>1549</v>
      </c>
      <c r="V403" t="s">
        <v>1321</v>
      </c>
      <c r="W403" t="s">
        <v>1322</v>
      </c>
      <c r="X403" t="s">
        <v>1323</v>
      </c>
      <c r="Y403">
        <v>1</v>
      </c>
      <c r="Z403" t="s">
        <v>1318</v>
      </c>
      <c r="AA403" t="s">
        <v>1319</v>
      </c>
      <c r="AB403" t="s">
        <v>1320</v>
      </c>
      <c r="AC403" t="s">
        <v>33</v>
      </c>
      <c r="AD403" t="s">
        <v>44</v>
      </c>
      <c r="AE403" t="s">
        <v>1985</v>
      </c>
      <c r="AF403" t="s">
        <v>1473</v>
      </c>
      <c r="AG403" t="s">
        <v>1473</v>
      </c>
      <c r="AH403">
        <v>0</v>
      </c>
      <c r="AI403">
        <v>0</v>
      </c>
      <c r="AK403">
        <v>43100</v>
      </c>
      <c r="AL403" t="s">
        <v>1986</v>
      </c>
      <c r="AM403" t="s">
        <v>1802</v>
      </c>
    </row>
    <row r="404" spans="1:39" hidden="1">
      <c r="A404">
        <v>594</v>
      </c>
      <c r="B404" t="s">
        <v>1311</v>
      </c>
      <c r="C404" t="s">
        <v>25</v>
      </c>
      <c r="E404" t="s">
        <v>26</v>
      </c>
      <c r="G404" t="s">
        <v>27</v>
      </c>
      <c r="H404">
        <v>2017</v>
      </c>
      <c r="J404">
        <v>96</v>
      </c>
      <c r="K404" t="s">
        <v>1553</v>
      </c>
      <c r="L404">
        <v>1</v>
      </c>
      <c r="P404" t="s">
        <v>28</v>
      </c>
      <c r="Q404" t="s">
        <v>1227</v>
      </c>
      <c r="R404" t="s">
        <v>30</v>
      </c>
      <c r="S404" t="s">
        <v>342</v>
      </c>
      <c r="T404" t="s">
        <v>1554</v>
      </c>
      <c r="U404" t="s">
        <v>1555</v>
      </c>
      <c r="V404" t="s">
        <v>1315</v>
      </c>
      <c r="W404" t="s">
        <v>1316</v>
      </c>
      <c r="X404" t="s">
        <v>1556</v>
      </c>
      <c r="Y404">
        <v>1</v>
      </c>
      <c r="Z404" t="s">
        <v>454</v>
      </c>
      <c r="AA404" t="s">
        <v>1319</v>
      </c>
      <c r="AB404" t="s">
        <v>1320</v>
      </c>
      <c r="AC404" t="s">
        <v>33</v>
      </c>
      <c r="AD404" t="s">
        <v>44</v>
      </c>
      <c r="AE404" t="s">
        <v>1985</v>
      </c>
      <c r="AF404" t="s">
        <v>454</v>
      </c>
      <c r="AG404" t="s">
        <v>454</v>
      </c>
      <c r="AH404">
        <v>0</v>
      </c>
      <c r="AK404">
        <v>43100</v>
      </c>
      <c r="AL404" t="s">
        <v>1986</v>
      </c>
      <c r="AM404" t="s">
        <v>1776</v>
      </c>
    </row>
    <row r="405" spans="1:39" hidden="1">
      <c r="A405">
        <v>595</v>
      </c>
      <c r="B405" t="s">
        <v>1311</v>
      </c>
      <c r="C405" t="s">
        <v>25</v>
      </c>
      <c r="E405" t="s">
        <v>26</v>
      </c>
      <c r="G405" t="s">
        <v>27</v>
      </c>
      <c r="H405">
        <v>2017</v>
      </c>
      <c r="J405">
        <v>96</v>
      </c>
      <c r="K405" t="s">
        <v>1553</v>
      </c>
      <c r="L405">
        <v>2</v>
      </c>
      <c r="P405" t="s">
        <v>28</v>
      </c>
      <c r="Q405" t="s">
        <v>1227</v>
      </c>
      <c r="R405" t="s">
        <v>30</v>
      </c>
      <c r="S405" t="s">
        <v>342</v>
      </c>
      <c r="T405" t="s">
        <v>1554</v>
      </c>
      <c r="U405" t="s">
        <v>1555</v>
      </c>
      <c r="V405" t="s">
        <v>1557</v>
      </c>
      <c r="W405" t="s">
        <v>1558</v>
      </c>
      <c r="X405" t="s">
        <v>1559</v>
      </c>
      <c r="Y405">
        <v>1</v>
      </c>
      <c r="Z405" t="s">
        <v>1318</v>
      </c>
      <c r="AA405" t="s">
        <v>1319</v>
      </c>
      <c r="AB405" t="s">
        <v>1320</v>
      </c>
      <c r="AC405" t="s">
        <v>33</v>
      </c>
      <c r="AD405" t="s">
        <v>44</v>
      </c>
      <c r="AE405" t="s">
        <v>1985</v>
      </c>
      <c r="AF405" t="s">
        <v>1473</v>
      </c>
      <c r="AG405" t="s">
        <v>1473</v>
      </c>
      <c r="AH405">
        <v>0</v>
      </c>
      <c r="AK405">
        <v>43100</v>
      </c>
      <c r="AL405" t="s">
        <v>1986</v>
      </c>
      <c r="AM405" t="s">
        <v>1776</v>
      </c>
    </row>
    <row r="406" spans="1:39" hidden="1">
      <c r="A406">
        <v>598</v>
      </c>
      <c r="B406" t="s">
        <v>1404</v>
      </c>
      <c r="C406" t="s">
        <v>25</v>
      </c>
      <c r="E406" t="s">
        <v>26</v>
      </c>
      <c r="G406" t="s">
        <v>27</v>
      </c>
      <c r="H406">
        <v>2016</v>
      </c>
      <c r="J406">
        <v>115</v>
      </c>
      <c r="K406" t="s">
        <v>1553</v>
      </c>
      <c r="L406">
        <v>1</v>
      </c>
      <c r="P406" t="s">
        <v>28</v>
      </c>
      <c r="Q406" t="s">
        <v>1227</v>
      </c>
      <c r="R406" t="s">
        <v>30</v>
      </c>
      <c r="S406" t="s">
        <v>342</v>
      </c>
      <c r="T406" t="s">
        <v>1569</v>
      </c>
      <c r="U406" t="s">
        <v>61</v>
      </c>
      <c r="V406" t="s">
        <v>271</v>
      </c>
      <c r="W406" t="s">
        <v>71</v>
      </c>
      <c r="X406" t="s">
        <v>272</v>
      </c>
      <c r="Y406">
        <v>1</v>
      </c>
      <c r="Z406" t="s">
        <v>1570</v>
      </c>
      <c r="AA406" t="s">
        <v>1408</v>
      </c>
      <c r="AB406" t="s">
        <v>73</v>
      </c>
      <c r="AC406" t="s">
        <v>33</v>
      </c>
      <c r="AD406" t="s">
        <v>44</v>
      </c>
      <c r="AE406" t="s">
        <v>309</v>
      </c>
      <c r="AF406" t="s">
        <v>1814</v>
      </c>
      <c r="AG406" t="s">
        <v>309</v>
      </c>
      <c r="AH406">
        <v>100</v>
      </c>
      <c r="AI406">
        <v>0</v>
      </c>
      <c r="AJ406" t="s">
        <v>34</v>
      </c>
      <c r="AK406">
        <v>43203</v>
      </c>
      <c r="AL406" t="s">
        <v>1988</v>
      </c>
      <c r="AM406" t="s">
        <v>1839</v>
      </c>
    </row>
    <row r="407" spans="1:39" hidden="1">
      <c r="A407">
        <v>599</v>
      </c>
      <c r="B407" t="s">
        <v>997</v>
      </c>
      <c r="C407" t="s">
        <v>25</v>
      </c>
      <c r="E407" t="s">
        <v>26</v>
      </c>
      <c r="G407" t="s">
        <v>27</v>
      </c>
      <c r="H407">
        <v>2015</v>
      </c>
      <c r="J407">
        <v>117</v>
      </c>
      <c r="K407" t="s">
        <v>1571</v>
      </c>
      <c r="L407">
        <v>1</v>
      </c>
      <c r="P407" t="s">
        <v>28</v>
      </c>
      <c r="Q407" t="s">
        <v>1227</v>
      </c>
      <c r="R407" t="s">
        <v>31</v>
      </c>
      <c r="S407" t="s">
        <v>31</v>
      </c>
      <c r="T407" t="s">
        <v>1572</v>
      </c>
      <c r="U407" t="s">
        <v>1560</v>
      </c>
      <c r="V407" t="s">
        <v>1561</v>
      </c>
      <c r="W407" t="s">
        <v>1562</v>
      </c>
      <c r="X407" t="s">
        <v>1563</v>
      </c>
      <c r="Y407">
        <v>1</v>
      </c>
      <c r="Z407" t="s">
        <v>1564</v>
      </c>
      <c r="AA407" t="s">
        <v>1402</v>
      </c>
      <c r="AB407" t="s">
        <v>1573</v>
      </c>
      <c r="AC407" t="s">
        <v>33</v>
      </c>
      <c r="AD407" t="s">
        <v>44</v>
      </c>
      <c r="AE407" t="s">
        <v>2076</v>
      </c>
      <c r="AG407" t="s">
        <v>2076</v>
      </c>
      <c r="AL407" t="s">
        <v>1828</v>
      </c>
      <c r="AM407" t="s">
        <v>1833</v>
      </c>
    </row>
    <row r="408" spans="1:39" hidden="1">
      <c r="A408">
        <v>600</v>
      </c>
      <c r="B408" t="s">
        <v>997</v>
      </c>
      <c r="C408" t="s">
        <v>25</v>
      </c>
      <c r="E408" t="s">
        <v>26</v>
      </c>
      <c r="G408" t="s">
        <v>27</v>
      </c>
      <c r="H408">
        <v>2015</v>
      </c>
      <c r="J408">
        <v>117</v>
      </c>
      <c r="K408" t="s">
        <v>1571</v>
      </c>
      <c r="L408">
        <v>2</v>
      </c>
      <c r="P408" t="s">
        <v>28</v>
      </c>
      <c r="Q408" t="s">
        <v>1227</v>
      </c>
      <c r="R408" t="s">
        <v>31</v>
      </c>
      <c r="S408" t="s">
        <v>31</v>
      </c>
      <c r="T408" t="s">
        <v>1572</v>
      </c>
      <c r="U408" t="s">
        <v>1565</v>
      </c>
      <c r="V408" t="s">
        <v>1566</v>
      </c>
      <c r="W408" t="s">
        <v>1567</v>
      </c>
      <c r="X408" t="s">
        <v>1568</v>
      </c>
      <c r="Y408">
        <v>1</v>
      </c>
      <c r="Z408" t="s">
        <v>1564</v>
      </c>
      <c r="AA408" t="s">
        <v>1402</v>
      </c>
      <c r="AB408" t="s">
        <v>851</v>
      </c>
      <c r="AC408" t="s">
        <v>33</v>
      </c>
      <c r="AD408" t="s">
        <v>44</v>
      </c>
      <c r="AE408" t="s">
        <v>2076</v>
      </c>
      <c r="AG408" t="s">
        <v>2076</v>
      </c>
      <c r="AL408" t="s">
        <v>1828</v>
      </c>
      <c r="AM408" t="s">
        <v>1833</v>
      </c>
    </row>
    <row r="409" spans="1:39" hidden="1">
      <c r="A409">
        <v>603</v>
      </c>
      <c r="B409" t="s">
        <v>1404</v>
      </c>
      <c r="C409" t="s">
        <v>25</v>
      </c>
      <c r="E409" t="s">
        <v>26</v>
      </c>
      <c r="G409" t="s">
        <v>27</v>
      </c>
      <c r="H409">
        <v>2016</v>
      </c>
      <c r="J409">
        <v>115</v>
      </c>
      <c r="K409" t="s">
        <v>1574</v>
      </c>
      <c r="L409">
        <v>1</v>
      </c>
      <c r="P409" t="s">
        <v>28</v>
      </c>
      <c r="Q409" t="s">
        <v>1227</v>
      </c>
      <c r="R409" t="s">
        <v>30</v>
      </c>
      <c r="S409" t="s">
        <v>342</v>
      </c>
      <c r="T409" t="s">
        <v>1575</v>
      </c>
      <c r="U409" t="s">
        <v>347</v>
      </c>
      <c r="V409" t="s">
        <v>270</v>
      </c>
      <c r="W409" t="s">
        <v>63</v>
      </c>
      <c r="X409" t="s">
        <v>64</v>
      </c>
      <c r="Y409">
        <v>1</v>
      </c>
      <c r="Z409" t="s">
        <v>1570</v>
      </c>
      <c r="AA409" t="s">
        <v>1408</v>
      </c>
      <c r="AB409" t="s">
        <v>73</v>
      </c>
      <c r="AC409" t="s">
        <v>33</v>
      </c>
      <c r="AD409" t="s">
        <v>44</v>
      </c>
      <c r="AE409" t="s">
        <v>309</v>
      </c>
      <c r="AF409" t="s">
        <v>1815</v>
      </c>
      <c r="AG409" t="s">
        <v>309</v>
      </c>
      <c r="AH409">
        <v>100</v>
      </c>
      <c r="AI409">
        <v>100</v>
      </c>
      <c r="AJ409" t="s">
        <v>34</v>
      </c>
      <c r="AK409">
        <v>43100</v>
      </c>
      <c r="AL409" t="s">
        <v>1755</v>
      </c>
      <c r="AM409" t="s">
        <v>1788</v>
      </c>
    </row>
    <row r="410" spans="1:39" hidden="1">
      <c r="A410">
        <v>604</v>
      </c>
      <c r="B410" t="s">
        <v>1404</v>
      </c>
      <c r="C410" t="s">
        <v>25</v>
      </c>
      <c r="E410" t="s">
        <v>26</v>
      </c>
      <c r="G410" t="s">
        <v>27</v>
      </c>
      <c r="H410">
        <v>2016</v>
      </c>
      <c r="J410">
        <v>115</v>
      </c>
      <c r="K410" t="s">
        <v>1574</v>
      </c>
      <c r="L410">
        <v>2</v>
      </c>
      <c r="P410" t="s">
        <v>28</v>
      </c>
      <c r="Q410" t="s">
        <v>1227</v>
      </c>
      <c r="R410" t="s">
        <v>30</v>
      </c>
      <c r="S410" t="s">
        <v>342</v>
      </c>
      <c r="T410" t="s">
        <v>1575</v>
      </c>
      <c r="U410" t="s">
        <v>348</v>
      </c>
      <c r="V410" t="s">
        <v>270</v>
      </c>
      <c r="W410" t="s">
        <v>63</v>
      </c>
      <c r="X410" t="s">
        <v>64</v>
      </c>
      <c r="Y410">
        <v>1</v>
      </c>
      <c r="Z410" t="s">
        <v>1570</v>
      </c>
      <c r="AA410" t="s">
        <v>1408</v>
      </c>
      <c r="AB410" t="s">
        <v>73</v>
      </c>
      <c r="AC410" t="s">
        <v>33</v>
      </c>
      <c r="AD410" t="s">
        <v>44</v>
      </c>
      <c r="AE410" t="s">
        <v>309</v>
      </c>
      <c r="AF410" t="s">
        <v>1815</v>
      </c>
      <c r="AG410" t="s">
        <v>309</v>
      </c>
      <c r="AH410">
        <v>100</v>
      </c>
      <c r="AI410">
        <v>100</v>
      </c>
      <c r="AJ410" t="s">
        <v>34</v>
      </c>
      <c r="AK410">
        <v>43100</v>
      </c>
      <c r="AL410" t="s">
        <v>1755</v>
      </c>
      <c r="AM410" t="s">
        <v>1788</v>
      </c>
    </row>
    <row r="411" spans="1:39" hidden="1">
      <c r="A411">
        <v>605</v>
      </c>
      <c r="B411" t="s">
        <v>1404</v>
      </c>
      <c r="C411" t="s">
        <v>25</v>
      </c>
      <c r="E411" t="s">
        <v>26</v>
      </c>
      <c r="G411" t="s">
        <v>27</v>
      </c>
      <c r="H411">
        <v>2016</v>
      </c>
      <c r="J411">
        <v>115</v>
      </c>
      <c r="K411" t="s">
        <v>1574</v>
      </c>
      <c r="L411">
        <v>3</v>
      </c>
      <c r="P411" t="s">
        <v>28</v>
      </c>
      <c r="Q411" t="s">
        <v>1227</v>
      </c>
      <c r="R411" t="s">
        <v>30</v>
      </c>
      <c r="S411" t="s">
        <v>342</v>
      </c>
      <c r="T411" t="s">
        <v>1575</v>
      </c>
      <c r="U411" t="s">
        <v>344</v>
      </c>
      <c r="V411" t="s">
        <v>271</v>
      </c>
      <c r="W411" t="s">
        <v>71</v>
      </c>
      <c r="X411" t="s">
        <v>272</v>
      </c>
      <c r="Y411">
        <v>1</v>
      </c>
      <c r="Z411" t="s">
        <v>1570</v>
      </c>
      <c r="AA411" t="s">
        <v>1408</v>
      </c>
      <c r="AB411" t="s">
        <v>73</v>
      </c>
      <c r="AC411" t="s">
        <v>33</v>
      </c>
      <c r="AD411" t="s">
        <v>44</v>
      </c>
      <c r="AE411" t="s">
        <v>309</v>
      </c>
      <c r="AF411" t="s">
        <v>1815</v>
      </c>
      <c r="AG411" t="s">
        <v>309</v>
      </c>
      <c r="AH411">
        <v>100</v>
      </c>
      <c r="AI411">
        <v>100</v>
      </c>
      <c r="AJ411" t="s">
        <v>34</v>
      </c>
      <c r="AK411">
        <v>43100</v>
      </c>
      <c r="AL411" t="s">
        <v>1755</v>
      </c>
      <c r="AM411" t="s">
        <v>1757</v>
      </c>
    </row>
    <row r="412" spans="1:39" hidden="1">
      <c r="A412">
        <v>606</v>
      </c>
      <c r="B412" t="s">
        <v>1404</v>
      </c>
      <c r="C412" t="s">
        <v>25</v>
      </c>
      <c r="E412" t="s">
        <v>26</v>
      </c>
      <c r="G412" t="s">
        <v>27</v>
      </c>
      <c r="H412">
        <v>2016</v>
      </c>
      <c r="J412">
        <v>115</v>
      </c>
      <c r="K412" t="s">
        <v>1574</v>
      </c>
      <c r="L412">
        <v>4</v>
      </c>
      <c r="P412" t="s">
        <v>28</v>
      </c>
      <c r="Q412" t="s">
        <v>1227</v>
      </c>
      <c r="R412" t="s">
        <v>30</v>
      </c>
      <c r="S412" t="s">
        <v>342</v>
      </c>
      <c r="T412" t="s">
        <v>1575</v>
      </c>
      <c r="U412" t="s">
        <v>61</v>
      </c>
      <c r="V412" t="s">
        <v>270</v>
      </c>
      <c r="W412" t="s">
        <v>63</v>
      </c>
      <c r="X412" t="s">
        <v>64</v>
      </c>
      <c r="Y412">
        <v>1</v>
      </c>
      <c r="Z412" t="s">
        <v>1570</v>
      </c>
      <c r="AA412" t="s">
        <v>1408</v>
      </c>
      <c r="AB412" t="s">
        <v>73</v>
      </c>
      <c r="AC412" t="s">
        <v>33</v>
      </c>
      <c r="AD412" t="s">
        <v>44</v>
      </c>
      <c r="AE412" t="s">
        <v>309</v>
      </c>
      <c r="AF412" t="s">
        <v>1814</v>
      </c>
      <c r="AG412" t="s">
        <v>309</v>
      </c>
      <c r="AH412">
        <v>100</v>
      </c>
      <c r="AI412">
        <v>0</v>
      </c>
      <c r="AJ412" t="s">
        <v>34</v>
      </c>
      <c r="AK412">
        <v>43210</v>
      </c>
      <c r="AL412" t="s">
        <v>1988</v>
      </c>
      <c r="AM412" t="s">
        <v>1788</v>
      </c>
    </row>
    <row r="413" spans="1:39" hidden="1">
      <c r="A413">
        <v>607</v>
      </c>
      <c r="B413" t="s">
        <v>1404</v>
      </c>
      <c r="C413" t="s">
        <v>25</v>
      </c>
      <c r="E413" t="s">
        <v>26</v>
      </c>
      <c r="G413" t="s">
        <v>27</v>
      </c>
      <c r="H413">
        <v>2016</v>
      </c>
      <c r="J413">
        <v>115</v>
      </c>
      <c r="K413" t="s">
        <v>1574</v>
      </c>
      <c r="L413">
        <v>5</v>
      </c>
      <c r="P413" t="s">
        <v>28</v>
      </c>
      <c r="Q413" t="s">
        <v>1227</v>
      </c>
      <c r="R413" t="s">
        <v>30</v>
      </c>
      <c r="S413" t="s">
        <v>342</v>
      </c>
      <c r="T413" t="s">
        <v>1575</v>
      </c>
      <c r="U413" t="s">
        <v>61</v>
      </c>
      <c r="V413" t="s">
        <v>271</v>
      </c>
      <c r="W413" t="s">
        <v>71</v>
      </c>
      <c r="X413" t="s">
        <v>272</v>
      </c>
      <c r="Y413">
        <v>1</v>
      </c>
      <c r="Z413" t="s">
        <v>1570</v>
      </c>
      <c r="AA413" t="s">
        <v>1408</v>
      </c>
      <c r="AB413" t="s">
        <v>73</v>
      </c>
      <c r="AC413" t="s">
        <v>33</v>
      </c>
      <c r="AD413" t="s">
        <v>44</v>
      </c>
      <c r="AE413" t="s">
        <v>309</v>
      </c>
      <c r="AF413" t="s">
        <v>1815</v>
      </c>
      <c r="AG413" t="s">
        <v>309</v>
      </c>
      <c r="AH413">
        <v>100</v>
      </c>
      <c r="AI413">
        <v>100</v>
      </c>
      <c r="AJ413" t="s">
        <v>34</v>
      </c>
      <c r="AK413">
        <v>43100</v>
      </c>
      <c r="AL413" t="s">
        <v>1755</v>
      </c>
      <c r="AM413" t="s">
        <v>1756</v>
      </c>
    </row>
    <row r="414" spans="1:39" hidden="1">
      <c r="A414">
        <v>608</v>
      </c>
      <c r="B414" t="s">
        <v>1311</v>
      </c>
      <c r="C414" t="s">
        <v>25</v>
      </c>
      <c r="E414" t="s">
        <v>26</v>
      </c>
      <c r="G414" t="s">
        <v>27</v>
      </c>
      <c r="H414">
        <v>2017</v>
      </c>
      <c r="J414">
        <v>96</v>
      </c>
      <c r="K414" t="s">
        <v>1574</v>
      </c>
      <c r="L414">
        <v>1</v>
      </c>
      <c r="P414" t="s">
        <v>28</v>
      </c>
      <c r="Q414" t="s">
        <v>1227</v>
      </c>
      <c r="R414" t="s">
        <v>30</v>
      </c>
      <c r="S414" t="s">
        <v>342</v>
      </c>
      <c r="T414" t="s">
        <v>1576</v>
      </c>
      <c r="U414" t="s">
        <v>1341</v>
      </c>
      <c r="V414" t="s">
        <v>1550</v>
      </c>
      <c r="W414" t="s">
        <v>1551</v>
      </c>
      <c r="X414" t="s">
        <v>1515</v>
      </c>
      <c r="Y414">
        <v>1</v>
      </c>
      <c r="Z414" t="s">
        <v>1511</v>
      </c>
      <c r="AA414" t="s">
        <v>1319</v>
      </c>
      <c r="AB414" t="s">
        <v>1320</v>
      </c>
      <c r="AC414" t="s">
        <v>33</v>
      </c>
      <c r="AD414" t="s">
        <v>44</v>
      </c>
      <c r="AE414" t="s">
        <v>1993</v>
      </c>
      <c r="AF414" t="s">
        <v>1511</v>
      </c>
      <c r="AG414" t="s">
        <v>1511</v>
      </c>
      <c r="AH414">
        <v>0</v>
      </c>
      <c r="AI414">
        <v>0</v>
      </c>
      <c r="AK414">
        <v>43100</v>
      </c>
      <c r="AL414" t="s">
        <v>1986</v>
      </c>
      <c r="AM414" t="s">
        <v>1802</v>
      </c>
    </row>
    <row r="415" spans="1:39" hidden="1">
      <c r="A415">
        <v>609</v>
      </c>
      <c r="B415" t="s">
        <v>1311</v>
      </c>
      <c r="C415" t="s">
        <v>25</v>
      </c>
      <c r="E415" t="s">
        <v>26</v>
      </c>
      <c r="G415" t="s">
        <v>27</v>
      </c>
      <c r="H415">
        <v>2017</v>
      </c>
      <c r="J415">
        <v>96</v>
      </c>
      <c r="K415" t="s">
        <v>1574</v>
      </c>
      <c r="L415">
        <v>2</v>
      </c>
      <c r="P415" t="s">
        <v>28</v>
      </c>
      <c r="Q415" t="s">
        <v>1227</v>
      </c>
      <c r="R415" t="s">
        <v>30</v>
      </c>
      <c r="S415" t="s">
        <v>342</v>
      </c>
      <c r="T415" t="s">
        <v>1576</v>
      </c>
      <c r="U415" t="s">
        <v>1341</v>
      </c>
      <c r="V415" t="s">
        <v>1546</v>
      </c>
      <c r="W415" t="s">
        <v>1346</v>
      </c>
      <c r="X415" t="s">
        <v>1347</v>
      </c>
      <c r="Y415">
        <v>1</v>
      </c>
      <c r="Z415" t="s">
        <v>1318</v>
      </c>
      <c r="AA415" t="s">
        <v>1319</v>
      </c>
      <c r="AB415" t="s">
        <v>1320</v>
      </c>
      <c r="AC415" t="s">
        <v>33</v>
      </c>
      <c r="AD415" t="s">
        <v>44</v>
      </c>
      <c r="AE415" t="s">
        <v>1985</v>
      </c>
      <c r="AF415" t="s">
        <v>1473</v>
      </c>
      <c r="AG415" t="s">
        <v>1473</v>
      </c>
      <c r="AH415">
        <v>0</v>
      </c>
      <c r="AK415">
        <v>43100</v>
      </c>
      <c r="AL415" t="s">
        <v>1986</v>
      </c>
      <c r="AM415" t="s">
        <v>1776</v>
      </c>
    </row>
    <row r="416" spans="1:39" hidden="1">
      <c r="A416">
        <v>610</v>
      </c>
      <c r="B416" t="s">
        <v>1311</v>
      </c>
      <c r="C416" t="s">
        <v>25</v>
      </c>
      <c r="E416" t="s">
        <v>26</v>
      </c>
      <c r="G416" t="s">
        <v>27</v>
      </c>
      <c r="H416">
        <v>2017</v>
      </c>
      <c r="J416">
        <v>96</v>
      </c>
      <c r="K416" t="s">
        <v>1574</v>
      </c>
      <c r="L416">
        <v>3</v>
      </c>
      <c r="P416" t="s">
        <v>28</v>
      </c>
      <c r="Q416" t="s">
        <v>1227</v>
      </c>
      <c r="R416" t="s">
        <v>30</v>
      </c>
      <c r="S416" t="s">
        <v>342</v>
      </c>
      <c r="T416" t="s">
        <v>1576</v>
      </c>
      <c r="U416" t="s">
        <v>1577</v>
      </c>
      <c r="V416" t="s">
        <v>1321</v>
      </c>
      <c r="W416" t="s">
        <v>1322</v>
      </c>
      <c r="X416" t="s">
        <v>1323</v>
      </c>
      <c r="Y416">
        <v>1</v>
      </c>
      <c r="Z416" t="s">
        <v>1318</v>
      </c>
      <c r="AA416" t="s">
        <v>1319</v>
      </c>
      <c r="AB416" t="s">
        <v>1320</v>
      </c>
      <c r="AC416" t="s">
        <v>33</v>
      </c>
      <c r="AD416" t="s">
        <v>44</v>
      </c>
      <c r="AE416" t="s">
        <v>1985</v>
      </c>
      <c r="AF416" t="s">
        <v>1473</v>
      </c>
      <c r="AG416" t="s">
        <v>1473</v>
      </c>
      <c r="AH416">
        <v>0</v>
      </c>
      <c r="AK416">
        <v>43100</v>
      </c>
      <c r="AL416" t="s">
        <v>1986</v>
      </c>
      <c r="AM416" t="s">
        <v>1776</v>
      </c>
    </row>
    <row r="417" spans="1:39" hidden="1">
      <c r="A417">
        <v>611</v>
      </c>
      <c r="B417" t="s">
        <v>1311</v>
      </c>
      <c r="C417" t="s">
        <v>25</v>
      </c>
      <c r="E417" t="s">
        <v>26</v>
      </c>
      <c r="G417" t="s">
        <v>27</v>
      </c>
      <c r="H417">
        <v>2017</v>
      </c>
      <c r="J417">
        <v>96</v>
      </c>
      <c r="K417" t="s">
        <v>1578</v>
      </c>
      <c r="L417">
        <v>1</v>
      </c>
      <c r="P417" t="s">
        <v>28</v>
      </c>
      <c r="Q417" t="s">
        <v>1227</v>
      </c>
      <c r="R417" t="s">
        <v>30</v>
      </c>
      <c r="S417" t="s">
        <v>342</v>
      </c>
      <c r="T417" t="s">
        <v>1579</v>
      </c>
      <c r="U417" t="s">
        <v>1580</v>
      </c>
      <c r="V417" t="s">
        <v>1581</v>
      </c>
      <c r="W417" t="s">
        <v>1316</v>
      </c>
      <c r="X417" t="s">
        <v>1582</v>
      </c>
      <c r="Y417">
        <v>1</v>
      </c>
      <c r="Z417" t="s">
        <v>454</v>
      </c>
      <c r="AA417" t="s">
        <v>1319</v>
      </c>
      <c r="AB417" t="s">
        <v>1320</v>
      </c>
      <c r="AC417" t="s">
        <v>33</v>
      </c>
      <c r="AD417" t="s">
        <v>44</v>
      </c>
      <c r="AE417" t="s">
        <v>1985</v>
      </c>
      <c r="AF417" t="s">
        <v>454</v>
      </c>
      <c r="AG417" t="s">
        <v>454</v>
      </c>
      <c r="AH417">
        <v>0</v>
      </c>
      <c r="AK417">
        <v>43100</v>
      </c>
      <c r="AL417" t="s">
        <v>1986</v>
      </c>
      <c r="AM417" t="s">
        <v>1776</v>
      </c>
    </row>
    <row r="418" spans="1:39" hidden="1">
      <c r="A418">
        <v>612</v>
      </c>
      <c r="B418" t="s">
        <v>1404</v>
      </c>
      <c r="C418" t="s">
        <v>25</v>
      </c>
      <c r="E418" t="s">
        <v>26</v>
      </c>
      <c r="G418" t="s">
        <v>27</v>
      </c>
      <c r="H418">
        <v>2016</v>
      </c>
      <c r="J418">
        <v>115</v>
      </c>
      <c r="K418" t="s">
        <v>1578</v>
      </c>
      <c r="L418">
        <v>1</v>
      </c>
      <c r="P418" t="s">
        <v>28</v>
      </c>
      <c r="Q418" t="s">
        <v>1227</v>
      </c>
      <c r="R418" t="s">
        <v>30</v>
      </c>
      <c r="S418" t="s">
        <v>342</v>
      </c>
      <c r="T418" t="s">
        <v>1583</v>
      </c>
      <c r="U418" t="s">
        <v>61</v>
      </c>
      <c r="V418" t="s">
        <v>271</v>
      </c>
      <c r="W418" t="s">
        <v>71</v>
      </c>
      <c r="X418" t="s">
        <v>272</v>
      </c>
      <c r="Y418">
        <v>1</v>
      </c>
      <c r="Z418" t="s">
        <v>1570</v>
      </c>
      <c r="AA418" t="s">
        <v>1408</v>
      </c>
      <c r="AB418" t="s">
        <v>73</v>
      </c>
      <c r="AC418" t="s">
        <v>33</v>
      </c>
      <c r="AD418" t="s">
        <v>44</v>
      </c>
      <c r="AE418" t="s">
        <v>309</v>
      </c>
      <c r="AF418" t="s">
        <v>1815</v>
      </c>
      <c r="AG418" t="s">
        <v>309</v>
      </c>
      <c r="AH418">
        <v>100</v>
      </c>
      <c r="AI418">
        <v>100</v>
      </c>
      <c r="AJ418" t="s">
        <v>34</v>
      </c>
      <c r="AK418">
        <v>43100</v>
      </c>
      <c r="AL418" t="s">
        <v>1755</v>
      </c>
      <c r="AM418" t="s">
        <v>1757</v>
      </c>
    </row>
    <row r="419" spans="1:39" hidden="1">
      <c r="A419">
        <v>613</v>
      </c>
      <c r="B419" t="s">
        <v>1311</v>
      </c>
      <c r="C419" t="s">
        <v>25</v>
      </c>
      <c r="E419" t="s">
        <v>26</v>
      </c>
      <c r="G419" t="s">
        <v>27</v>
      </c>
      <c r="H419">
        <v>2017</v>
      </c>
      <c r="J419">
        <v>96</v>
      </c>
      <c r="K419" t="s">
        <v>1584</v>
      </c>
      <c r="L419">
        <v>1</v>
      </c>
      <c r="P419" t="s">
        <v>28</v>
      </c>
      <c r="Q419" t="s">
        <v>1227</v>
      </c>
      <c r="R419" t="s">
        <v>30</v>
      </c>
      <c r="S419" t="s">
        <v>342</v>
      </c>
      <c r="T419" t="s">
        <v>1585</v>
      </c>
      <c r="U419" t="s">
        <v>1555</v>
      </c>
      <c r="V419" t="s">
        <v>1315</v>
      </c>
      <c r="W419" t="s">
        <v>1316</v>
      </c>
      <c r="X419" t="s">
        <v>1582</v>
      </c>
      <c r="Y419">
        <v>1</v>
      </c>
      <c r="Z419" t="s">
        <v>454</v>
      </c>
      <c r="AA419" t="s">
        <v>1319</v>
      </c>
      <c r="AB419" t="s">
        <v>1320</v>
      </c>
      <c r="AC419" t="s">
        <v>33</v>
      </c>
      <c r="AD419" t="s">
        <v>44</v>
      </c>
      <c r="AE419" t="s">
        <v>1985</v>
      </c>
      <c r="AF419" t="s">
        <v>454</v>
      </c>
      <c r="AG419" t="s">
        <v>454</v>
      </c>
      <c r="AH419">
        <v>0</v>
      </c>
      <c r="AK419">
        <v>43100</v>
      </c>
      <c r="AL419" t="s">
        <v>1986</v>
      </c>
      <c r="AM419" t="s">
        <v>1776</v>
      </c>
    </row>
    <row r="420" spans="1:39" hidden="1">
      <c r="A420">
        <v>614</v>
      </c>
      <c r="B420" t="s">
        <v>1311</v>
      </c>
      <c r="C420" t="s">
        <v>25</v>
      </c>
      <c r="E420" t="s">
        <v>26</v>
      </c>
      <c r="G420" t="s">
        <v>27</v>
      </c>
      <c r="H420">
        <v>2017</v>
      </c>
      <c r="J420">
        <v>96</v>
      </c>
      <c r="K420" t="s">
        <v>1586</v>
      </c>
      <c r="L420">
        <v>1</v>
      </c>
      <c r="P420" t="s">
        <v>28</v>
      </c>
      <c r="Q420" t="s">
        <v>1227</v>
      </c>
      <c r="R420" t="s">
        <v>30</v>
      </c>
      <c r="S420" t="s">
        <v>342</v>
      </c>
      <c r="T420" t="s">
        <v>1587</v>
      </c>
      <c r="U420" t="s">
        <v>1469</v>
      </c>
      <c r="V420" t="s">
        <v>1470</v>
      </c>
      <c r="W420" t="s">
        <v>1471</v>
      </c>
      <c r="X420" t="s">
        <v>1588</v>
      </c>
      <c r="Y420">
        <v>1</v>
      </c>
      <c r="Z420" t="s">
        <v>1473</v>
      </c>
      <c r="AA420" t="s">
        <v>1319</v>
      </c>
      <c r="AB420" t="s">
        <v>1320</v>
      </c>
      <c r="AC420" t="s">
        <v>33</v>
      </c>
      <c r="AD420" t="s">
        <v>44</v>
      </c>
      <c r="AE420" t="s">
        <v>1985</v>
      </c>
      <c r="AF420" t="s">
        <v>1473</v>
      </c>
      <c r="AG420" t="s">
        <v>1473</v>
      </c>
      <c r="AH420">
        <v>0</v>
      </c>
      <c r="AK420">
        <v>43100</v>
      </c>
      <c r="AL420" t="s">
        <v>1986</v>
      </c>
      <c r="AM420" t="s">
        <v>1776</v>
      </c>
    </row>
    <row r="421" spans="1:39" hidden="1">
      <c r="A421">
        <v>615</v>
      </c>
      <c r="B421" t="s">
        <v>1311</v>
      </c>
      <c r="C421" t="s">
        <v>25</v>
      </c>
      <c r="E421" t="s">
        <v>26</v>
      </c>
      <c r="G421" t="s">
        <v>27</v>
      </c>
      <c r="H421">
        <v>2017</v>
      </c>
      <c r="J421">
        <v>96</v>
      </c>
      <c r="K421" t="s">
        <v>1586</v>
      </c>
      <c r="L421">
        <v>2</v>
      </c>
      <c r="P421" t="s">
        <v>28</v>
      </c>
      <c r="Q421" t="s">
        <v>1227</v>
      </c>
      <c r="R421" t="s">
        <v>30</v>
      </c>
      <c r="S421" t="s">
        <v>342</v>
      </c>
      <c r="T421" t="s">
        <v>1587</v>
      </c>
      <c r="U421" t="s">
        <v>1469</v>
      </c>
      <c r="V421" t="s">
        <v>1474</v>
      </c>
      <c r="W421" t="s">
        <v>1475</v>
      </c>
      <c r="X421" t="s">
        <v>1589</v>
      </c>
      <c r="Y421">
        <v>1</v>
      </c>
      <c r="Z421" t="s">
        <v>1473</v>
      </c>
      <c r="AA421" t="s">
        <v>1319</v>
      </c>
      <c r="AB421" t="s">
        <v>1320</v>
      </c>
      <c r="AC421" t="s">
        <v>33</v>
      </c>
      <c r="AD421" t="s">
        <v>44</v>
      </c>
      <c r="AE421" t="s">
        <v>1985</v>
      </c>
      <c r="AF421" t="s">
        <v>1473</v>
      </c>
      <c r="AG421" t="s">
        <v>1473</v>
      </c>
      <c r="AH421">
        <v>0</v>
      </c>
      <c r="AK421">
        <v>43100</v>
      </c>
      <c r="AL421" t="s">
        <v>1986</v>
      </c>
      <c r="AM421" t="s">
        <v>1776</v>
      </c>
    </row>
    <row r="422" spans="1:39" hidden="1">
      <c r="A422">
        <v>619</v>
      </c>
      <c r="B422" t="s">
        <v>997</v>
      </c>
      <c r="C422" t="s">
        <v>25</v>
      </c>
      <c r="E422" t="s">
        <v>26</v>
      </c>
      <c r="G422" t="s">
        <v>27</v>
      </c>
      <c r="H422">
        <v>2015</v>
      </c>
      <c r="J422">
        <v>117</v>
      </c>
      <c r="K422" t="s">
        <v>1597</v>
      </c>
      <c r="L422">
        <v>1</v>
      </c>
      <c r="P422" t="s">
        <v>28</v>
      </c>
      <c r="Q422" t="s">
        <v>1227</v>
      </c>
      <c r="R422" t="s">
        <v>31</v>
      </c>
      <c r="S422" t="s">
        <v>31</v>
      </c>
      <c r="T422" t="s">
        <v>1598</v>
      </c>
      <c r="U422" t="s">
        <v>1599</v>
      </c>
      <c r="V422" t="s">
        <v>1590</v>
      </c>
      <c r="W422" t="s">
        <v>1591</v>
      </c>
      <c r="X422" t="s">
        <v>1600</v>
      </c>
      <c r="Y422">
        <v>1</v>
      </c>
      <c r="Z422" t="s">
        <v>1564</v>
      </c>
      <c r="AA422" t="s">
        <v>1402</v>
      </c>
      <c r="AB422" t="s">
        <v>851</v>
      </c>
      <c r="AC422" t="s">
        <v>33</v>
      </c>
      <c r="AD422" t="s">
        <v>44</v>
      </c>
      <c r="AM422" t="s">
        <v>1734</v>
      </c>
    </row>
    <row r="423" spans="1:39" hidden="1">
      <c r="A423">
        <v>620</v>
      </c>
      <c r="B423" t="s">
        <v>997</v>
      </c>
      <c r="C423" t="s">
        <v>25</v>
      </c>
      <c r="E423" t="s">
        <v>26</v>
      </c>
      <c r="G423" t="s">
        <v>27</v>
      </c>
      <c r="H423">
        <v>2015</v>
      </c>
      <c r="J423">
        <v>117</v>
      </c>
      <c r="K423" t="s">
        <v>1597</v>
      </c>
      <c r="L423">
        <v>2</v>
      </c>
      <c r="P423" t="s">
        <v>28</v>
      </c>
      <c r="Q423" t="s">
        <v>1227</v>
      </c>
      <c r="R423" t="s">
        <v>31</v>
      </c>
      <c r="S423" t="s">
        <v>31</v>
      </c>
      <c r="T423" t="s">
        <v>1598</v>
      </c>
      <c r="U423" t="s">
        <v>1601</v>
      </c>
      <c r="V423" t="s">
        <v>1592</v>
      </c>
      <c r="W423" t="s">
        <v>1593</v>
      </c>
      <c r="X423" t="s">
        <v>1594</v>
      </c>
      <c r="Y423">
        <v>1</v>
      </c>
      <c r="Z423" t="s">
        <v>1564</v>
      </c>
      <c r="AA423" t="s">
        <v>1402</v>
      </c>
      <c r="AB423" t="s">
        <v>851</v>
      </c>
      <c r="AC423" t="s">
        <v>33</v>
      </c>
      <c r="AD423" t="s">
        <v>44</v>
      </c>
      <c r="AM423" t="s">
        <v>1734</v>
      </c>
    </row>
    <row r="424" spans="1:39" hidden="1">
      <c r="A424">
        <v>621</v>
      </c>
      <c r="B424" t="s">
        <v>997</v>
      </c>
      <c r="C424" t="s">
        <v>25</v>
      </c>
      <c r="E424" t="s">
        <v>26</v>
      </c>
      <c r="G424" t="s">
        <v>27</v>
      </c>
      <c r="H424">
        <v>2015</v>
      </c>
      <c r="J424">
        <v>117</v>
      </c>
      <c r="K424" t="s">
        <v>1597</v>
      </c>
      <c r="L424">
        <v>3</v>
      </c>
      <c r="P424" t="s">
        <v>28</v>
      </c>
      <c r="Q424" t="s">
        <v>1227</v>
      </c>
      <c r="R424" t="s">
        <v>31</v>
      </c>
      <c r="S424" t="s">
        <v>31</v>
      </c>
      <c r="T424" t="s">
        <v>1598</v>
      </c>
      <c r="U424" t="s">
        <v>1601</v>
      </c>
      <c r="V424" t="s">
        <v>1595</v>
      </c>
      <c r="W424" t="s">
        <v>1596</v>
      </c>
      <c r="X424" t="s">
        <v>1602</v>
      </c>
      <c r="Y424">
        <v>1</v>
      </c>
      <c r="Z424" t="s">
        <v>1564</v>
      </c>
      <c r="AA424" t="s">
        <v>1402</v>
      </c>
      <c r="AB424" t="s">
        <v>851</v>
      </c>
      <c r="AC424" t="s">
        <v>33</v>
      </c>
      <c r="AD424" t="s">
        <v>44</v>
      </c>
      <c r="AM424" t="s">
        <v>1734</v>
      </c>
    </row>
    <row r="425" spans="1:39" hidden="1">
      <c r="A425">
        <v>622</v>
      </c>
      <c r="B425" t="s">
        <v>1404</v>
      </c>
      <c r="C425" t="s">
        <v>25</v>
      </c>
      <c r="E425" t="s">
        <v>26</v>
      </c>
      <c r="G425" t="s">
        <v>27</v>
      </c>
      <c r="H425">
        <v>2016</v>
      </c>
      <c r="J425">
        <v>115</v>
      </c>
      <c r="K425" t="s">
        <v>1603</v>
      </c>
      <c r="L425">
        <v>1</v>
      </c>
      <c r="P425" t="s">
        <v>28</v>
      </c>
      <c r="Q425" t="s">
        <v>1227</v>
      </c>
      <c r="R425" t="s">
        <v>30</v>
      </c>
      <c r="S425" t="s">
        <v>342</v>
      </c>
      <c r="T425" t="s">
        <v>1604</v>
      </c>
      <c r="U425" t="s">
        <v>609</v>
      </c>
      <c r="V425" t="s">
        <v>610</v>
      </c>
      <c r="W425" t="s">
        <v>300</v>
      </c>
      <c r="X425" t="s">
        <v>301</v>
      </c>
      <c r="Y425">
        <v>1</v>
      </c>
      <c r="Z425" t="s">
        <v>285</v>
      </c>
      <c r="AA425" t="s">
        <v>1408</v>
      </c>
      <c r="AB425" t="s">
        <v>73</v>
      </c>
      <c r="AC425" t="s">
        <v>33</v>
      </c>
      <c r="AD425" t="s">
        <v>44</v>
      </c>
      <c r="AE425" t="s">
        <v>1985</v>
      </c>
      <c r="AF425" t="s">
        <v>1816</v>
      </c>
      <c r="AG425" t="s">
        <v>1773</v>
      </c>
      <c r="AH425">
        <v>100</v>
      </c>
      <c r="AI425">
        <v>100</v>
      </c>
      <c r="AJ425" t="s">
        <v>34</v>
      </c>
      <c r="AK425">
        <v>42843</v>
      </c>
      <c r="AL425" t="s">
        <v>1986</v>
      </c>
      <c r="AM425" t="s">
        <v>1902</v>
      </c>
    </row>
    <row r="426" spans="1:39" hidden="1">
      <c r="A426">
        <v>623</v>
      </c>
      <c r="B426" t="s">
        <v>1404</v>
      </c>
      <c r="C426" t="s">
        <v>25</v>
      </c>
      <c r="E426" t="s">
        <v>26</v>
      </c>
      <c r="G426" t="s">
        <v>27</v>
      </c>
      <c r="H426">
        <v>2016</v>
      </c>
      <c r="J426">
        <v>115</v>
      </c>
      <c r="K426" t="s">
        <v>1603</v>
      </c>
      <c r="L426">
        <v>2</v>
      </c>
      <c r="P426" t="s">
        <v>28</v>
      </c>
      <c r="Q426" t="s">
        <v>1227</v>
      </c>
      <c r="R426" t="s">
        <v>30</v>
      </c>
      <c r="S426" t="s">
        <v>342</v>
      </c>
      <c r="T426" t="s">
        <v>1604</v>
      </c>
      <c r="U426" t="s">
        <v>609</v>
      </c>
      <c r="V426" t="s">
        <v>611</v>
      </c>
      <c r="W426" t="s">
        <v>1605</v>
      </c>
      <c r="X426" t="s">
        <v>302</v>
      </c>
      <c r="Y426">
        <v>1</v>
      </c>
      <c r="Z426" t="s">
        <v>1606</v>
      </c>
      <c r="AA426" t="s">
        <v>1408</v>
      </c>
      <c r="AB426" t="s">
        <v>73</v>
      </c>
      <c r="AC426" t="s">
        <v>33</v>
      </c>
      <c r="AD426" t="s">
        <v>44</v>
      </c>
      <c r="AE426" t="s">
        <v>1985</v>
      </c>
      <c r="AF426" t="s">
        <v>1817</v>
      </c>
      <c r="AG426" t="s">
        <v>1773</v>
      </c>
      <c r="AH426">
        <v>100</v>
      </c>
      <c r="AI426">
        <v>100</v>
      </c>
      <c r="AJ426" t="s">
        <v>34</v>
      </c>
      <c r="AK426">
        <v>42843</v>
      </c>
      <c r="AL426" t="s">
        <v>1986</v>
      </c>
      <c r="AM426" t="s">
        <v>1903</v>
      </c>
    </row>
    <row r="427" spans="1:39" hidden="1">
      <c r="A427">
        <v>624</v>
      </c>
      <c r="B427" t="s">
        <v>1404</v>
      </c>
      <c r="C427" t="s">
        <v>25</v>
      </c>
      <c r="E427" t="s">
        <v>26</v>
      </c>
      <c r="G427" t="s">
        <v>27</v>
      </c>
      <c r="H427">
        <v>2016</v>
      </c>
      <c r="J427">
        <v>115</v>
      </c>
      <c r="K427" t="s">
        <v>1603</v>
      </c>
      <c r="L427">
        <v>3</v>
      </c>
      <c r="P427" t="s">
        <v>28</v>
      </c>
      <c r="Q427" t="s">
        <v>1227</v>
      </c>
      <c r="R427" t="s">
        <v>30</v>
      </c>
      <c r="S427" t="s">
        <v>342</v>
      </c>
      <c r="T427" t="s">
        <v>1604</v>
      </c>
      <c r="U427" t="s">
        <v>609</v>
      </c>
      <c r="V427" t="s">
        <v>303</v>
      </c>
      <c r="W427" t="s">
        <v>1607</v>
      </c>
      <c r="X427" t="s">
        <v>304</v>
      </c>
      <c r="Y427">
        <v>1</v>
      </c>
      <c r="Z427" t="s">
        <v>285</v>
      </c>
      <c r="AA427" t="s">
        <v>1408</v>
      </c>
      <c r="AB427" t="s">
        <v>73</v>
      </c>
      <c r="AC427" t="s">
        <v>33</v>
      </c>
      <c r="AD427" t="s">
        <v>44</v>
      </c>
      <c r="AE427" t="s">
        <v>1985</v>
      </c>
      <c r="AF427" t="s">
        <v>1816</v>
      </c>
      <c r="AG427" t="s">
        <v>1773</v>
      </c>
      <c r="AH427">
        <v>100</v>
      </c>
      <c r="AI427">
        <v>100</v>
      </c>
      <c r="AJ427" t="s">
        <v>34</v>
      </c>
      <c r="AK427">
        <v>42843</v>
      </c>
      <c r="AL427" t="s">
        <v>1986</v>
      </c>
      <c r="AM427" t="s">
        <v>1904</v>
      </c>
    </row>
    <row r="428" spans="1:39" hidden="1">
      <c r="A428">
        <v>625</v>
      </c>
      <c r="B428" t="s">
        <v>56</v>
      </c>
      <c r="C428" t="s">
        <v>25</v>
      </c>
      <c r="E428" t="s">
        <v>26</v>
      </c>
      <c r="G428" t="s">
        <v>27</v>
      </c>
      <c r="H428">
        <v>2016</v>
      </c>
      <c r="J428">
        <v>119</v>
      </c>
      <c r="K428" t="s">
        <v>1603</v>
      </c>
      <c r="L428">
        <v>1</v>
      </c>
      <c r="P428" t="s">
        <v>28</v>
      </c>
      <c r="Q428" t="s">
        <v>58</v>
      </c>
      <c r="R428" t="s">
        <v>30</v>
      </c>
      <c r="S428" t="s">
        <v>342</v>
      </c>
      <c r="T428" t="s">
        <v>1608</v>
      </c>
      <c r="U428" t="s">
        <v>348</v>
      </c>
      <c r="V428" t="s">
        <v>414</v>
      </c>
      <c r="W428" t="s">
        <v>71</v>
      </c>
      <c r="X428" t="s">
        <v>72</v>
      </c>
      <c r="Y428">
        <v>100</v>
      </c>
      <c r="Z428" t="s">
        <v>408</v>
      </c>
      <c r="AA428" t="s">
        <v>66</v>
      </c>
      <c r="AB428" t="s">
        <v>411</v>
      </c>
      <c r="AC428" t="s">
        <v>33</v>
      </c>
      <c r="AD428" t="s">
        <v>44</v>
      </c>
      <c r="AE428" t="s">
        <v>1753</v>
      </c>
      <c r="AF428" t="s">
        <v>1754</v>
      </c>
      <c r="AG428" t="s">
        <v>400</v>
      </c>
      <c r="AH428">
        <v>100</v>
      </c>
      <c r="AI428">
        <v>100</v>
      </c>
      <c r="AJ428" t="s">
        <v>34</v>
      </c>
      <c r="AK428">
        <v>43220</v>
      </c>
      <c r="AL428" t="s">
        <v>1980</v>
      </c>
      <c r="AM428" t="s">
        <v>1873</v>
      </c>
    </row>
    <row r="429" spans="1:39" hidden="1">
      <c r="A429">
        <v>626</v>
      </c>
      <c r="B429" t="s">
        <v>56</v>
      </c>
      <c r="C429" t="s">
        <v>25</v>
      </c>
      <c r="E429" t="s">
        <v>26</v>
      </c>
      <c r="G429" t="s">
        <v>27</v>
      </c>
      <c r="H429">
        <v>2016</v>
      </c>
      <c r="J429">
        <v>119</v>
      </c>
      <c r="K429" t="s">
        <v>1603</v>
      </c>
      <c r="L429">
        <v>2</v>
      </c>
      <c r="P429" t="s">
        <v>28</v>
      </c>
      <c r="Q429" t="s">
        <v>58</v>
      </c>
      <c r="R429" t="s">
        <v>30</v>
      </c>
      <c r="S429" t="s">
        <v>342</v>
      </c>
      <c r="T429" t="s">
        <v>1608</v>
      </c>
      <c r="U429" t="s">
        <v>344</v>
      </c>
      <c r="V429" t="s">
        <v>70</v>
      </c>
      <c r="W429" t="s">
        <v>71</v>
      </c>
      <c r="X429" t="s">
        <v>72</v>
      </c>
      <c r="Y429">
        <v>0.8</v>
      </c>
      <c r="Z429" t="s">
        <v>65</v>
      </c>
      <c r="AA429" t="s">
        <v>66</v>
      </c>
      <c r="AB429" t="s">
        <v>73</v>
      </c>
      <c r="AC429" t="s">
        <v>33</v>
      </c>
      <c r="AD429" t="s">
        <v>44</v>
      </c>
      <c r="AM429" t="s">
        <v>1924</v>
      </c>
    </row>
    <row r="430" spans="1:39" hidden="1">
      <c r="A430">
        <v>627</v>
      </c>
      <c r="B430" t="s">
        <v>1404</v>
      </c>
      <c r="C430" t="s">
        <v>25</v>
      </c>
      <c r="E430" t="s">
        <v>26</v>
      </c>
      <c r="G430" t="s">
        <v>27</v>
      </c>
      <c r="H430">
        <v>2016</v>
      </c>
      <c r="J430">
        <v>115</v>
      </c>
      <c r="K430" t="s">
        <v>1609</v>
      </c>
      <c r="L430">
        <v>1</v>
      </c>
      <c r="P430" t="s">
        <v>28</v>
      </c>
      <c r="Q430" t="s">
        <v>1227</v>
      </c>
      <c r="R430" t="s">
        <v>30</v>
      </c>
      <c r="S430" t="s">
        <v>342</v>
      </c>
      <c r="T430" t="s">
        <v>1610</v>
      </c>
      <c r="U430" t="s">
        <v>1611</v>
      </c>
      <c r="V430" t="s">
        <v>1612</v>
      </c>
      <c r="W430" t="s">
        <v>1613</v>
      </c>
      <c r="X430" t="s">
        <v>1614</v>
      </c>
      <c r="Y430">
        <v>1</v>
      </c>
      <c r="Z430" t="s">
        <v>281</v>
      </c>
      <c r="AA430" t="s">
        <v>1408</v>
      </c>
      <c r="AB430" t="s">
        <v>73</v>
      </c>
      <c r="AC430" t="s">
        <v>33</v>
      </c>
      <c r="AD430" t="s">
        <v>44</v>
      </c>
      <c r="AE430" t="s">
        <v>1753</v>
      </c>
      <c r="AF430" t="s">
        <v>1770</v>
      </c>
      <c r="AG430" t="s">
        <v>1771</v>
      </c>
      <c r="AH430">
        <v>100</v>
      </c>
      <c r="AI430">
        <v>100</v>
      </c>
      <c r="AK430">
        <v>43100</v>
      </c>
      <c r="AL430" t="s">
        <v>1989</v>
      </c>
      <c r="AM430" t="s">
        <v>1818</v>
      </c>
    </row>
    <row r="431" spans="1:39" hidden="1">
      <c r="A431">
        <v>628</v>
      </c>
      <c r="B431" t="s">
        <v>1404</v>
      </c>
      <c r="C431" t="s">
        <v>25</v>
      </c>
      <c r="E431" t="s">
        <v>26</v>
      </c>
      <c r="G431" t="s">
        <v>27</v>
      </c>
      <c r="H431">
        <v>2016</v>
      </c>
      <c r="J431">
        <v>115</v>
      </c>
      <c r="K431" t="s">
        <v>1609</v>
      </c>
      <c r="L431">
        <v>2</v>
      </c>
      <c r="P431" t="s">
        <v>28</v>
      </c>
      <c r="Q431" t="s">
        <v>1227</v>
      </c>
      <c r="R431" t="s">
        <v>30</v>
      </c>
      <c r="S431" t="s">
        <v>342</v>
      </c>
      <c r="T431" t="s">
        <v>1610</v>
      </c>
      <c r="U431" t="s">
        <v>1615</v>
      </c>
      <c r="V431" t="s">
        <v>1616</v>
      </c>
      <c r="W431" t="s">
        <v>1617</v>
      </c>
      <c r="X431" t="s">
        <v>1618</v>
      </c>
      <c r="Y431">
        <v>1</v>
      </c>
      <c r="Z431" t="s">
        <v>285</v>
      </c>
      <c r="AA431" t="s">
        <v>1408</v>
      </c>
      <c r="AB431" t="s">
        <v>1619</v>
      </c>
      <c r="AC431" t="s">
        <v>33</v>
      </c>
      <c r="AD431" t="s">
        <v>44</v>
      </c>
      <c r="AE431" t="s">
        <v>1985</v>
      </c>
      <c r="AF431" t="s">
        <v>1816</v>
      </c>
      <c r="AG431" t="s">
        <v>1773</v>
      </c>
      <c r="AH431">
        <v>100</v>
      </c>
      <c r="AI431">
        <v>0</v>
      </c>
      <c r="AJ431" t="s">
        <v>34</v>
      </c>
      <c r="AK431">
        <v>43208</v>
      </c>
      <c r="AL431" t="s">
        <v>1986</v>
      </c>
      <c r="AM431" t="s">
        <v>1905</v>
      </c>
    </row>
    <row r="432" spans="1:39" hidden="1">
      <c r="A432">
        <v>631</v>
      </c>
      <c r="B432" t="s">
        <v>997</v>
      </c>
      <c r="C432" t="s">
        <v>25</v>
      </c>
      <c r="E432" t="s">
        <v>26</v>
      </c>
      <c r="G432" t="s">
        <v>27</v>
      </c>
      <c r="H432">
        <v>2015</v>
      </c>
      <c r="J432">
        <v>117</v>
      </c>
      <c r="K432" t="s">
        <v>1625</v>
      </c>
      <c r="L432">
        <v>1</v>
      </c>
      <c r="P432" t="s">
        <v>28</v>
      </c>
      <c r="Q432" t="s">
        <v>1227</v>
      </c>
      <c r="R432" t="s">
        <v>31</v>
      </c>
      <c r="S432" t="s">
        <v>31</v>
      </c>
      <c r="T432" t="s">
        <v>1626</v>
      </c>
      <c r="U432" t="s">
        <v>1620</v>
      </c>
      <c r="V432" t="s">
        <v>1621</v>
      </c>
      <c r="W432" t="s">
        <v>1591</v>
      </c>
      <c r="X432" t="s">
        <v>1622</v>
      </c>
      <c r="Y432">
        <v>1</v>
      </c>
      <c r="Z432" t="s">
        <v>1564</v>
      </c>
      <c r="AA432" t="s">
        <v>1402</v>
      </c>
      <c r="AB432" t="s">
        <v>851</v>
      </c>
      <c r="AC432" t="s">
        <v>33</v>
      </c>
      <c r="AD432" t="s">
        <v>44</v>
      </c>
      <c r="AM432" t="s">
        <v>1734</v>
      </c>
    </row>
    <row r="433" spans="1:39" hidden="1">
      <c r="A433">
        <v>632</v>
      </c>
      <c r="B433" t="s">
        <v>997</v>
      </c>
      <c r="C433" t="s">
        <v>25</v>
      </c>
      <c r="E433" t="s">
        <v>26</v>
      </c>
      <c r="G433" t="s">
        <v>27</v>
      </c>
      <c r="H433">
        <v>2015</v>
      </c>
      <c r="J433">
        <v>117</v>
      </c>
      <c r="K433" t="s">
        <v>1625</v>
      </c>
      <c r="L433">
        <v>2</v>
      </c>
      <c r="P433" t="s">
        <v>28</v>
      </c>
      <c r="Q433" t="s">
        <v>1227</v>
      </c>
      <c r="R433" t="s">
        <v>31</v>
      </c>
      <c r="S433" t="s">
        <v>31</v>
      </c>
      <c r="T433" t="s">
        <v>1626</v>
      </c>
      <c r="U433" t="s">
        <v>1620</v>
      </c>
      <c r="V433" t="s">
        <v>1623</v>
      </c>
      <c r="W433" t="s">
        <v>1072</v>
      </c>
      <c r="X433" t="s">
        <v>1624</v>
      </c>
      <c r="Y433">
        <v>1</v>
      </c>
      <c r="Z433" t="s">
        <v>1564</v>
      </c>
      <c r="AA433" t="s">
        <v>1402</v>
      </c>
      <c r="AB433" t="s">
        <v>851</v>
      </c>
      <c r="AC433" t="s">
        <v>33</v>
      </c>
      <c r="AD433" t="s">
        <v>44</v>
      </c>
      <c r="AM433" t="s">
        <v>1734</v>
      </c>
    </row>
    <row r="434" spans="1:39" hidden="1">
      <c r="A434">
        <v>635</v>
      </c>
      <c r="B434" t="s">
        <v>997</v>
      </c>
      <c r="C434" t="s">
        <v>25</v>
      </c>
      <c r="E434" t="s">
        <v>26</v>
      </c>
      <c r="G434" t="s">
        <v>27</v>
      </c>
      <c r="H434">
        <v>2015</v>
      </c>
      <c r="J434">
        <v>117</v>
      </c>
      <c r="K434" t="s">
        <v>1636</v>
      </c>
      <c r="L434">
        <v>1</v>
      </c>
      <c r="P434" t="s">
        <v>28</v>
      </c>
      <c r="Q434" t="s">
        <v>1227</v>
      </c>
      <c r="R434" t="s">
        <v>31</v>
      </c>
      <c r="S434" t="s">
        <v>31</v>
      </c>
      <c r="T434" t="s">
        <v>1627</v>
      </c>
      <c r="U434" t="s">
        <v>1628</v>
      </c>
      <c r="V434" t="s">
        <v>1629</v>
      </c>
      <c r="W434" t="s">
        <v>1630</v>
      </c>
      <c r="X434" t="s">
        <v>1631</v>
      </c>
      <c r="Y434">
        <v>1</v>
      </c>
      <c r="Z434" t="s">
        <v>1564</v>
      </c>
      <c r="AA434" t="s">
        <v>1402</v>
      </c>
      <c r="AB434" t="s">
        <v>851</v>
      </c>
      <c r="AC434" t="s">
        <v>33</v>
      </c>
      <c r="AD434" t="s">
        <v>44</v>
      </c>
      <c r="AM434" t="s">
        <v>1734</v>
      </c>
    </row>
    <row r="435" spans="1:39" hidden="1">
      <c r="A435">
        <v>636</v>
      </c>
      <c r="B435" t="s">
        <v>997</v>
      </c>
      <c r="C435" t="s">
        <v>25</v>
      </c>
      <c r="E435" t="s">
        <v>26</v>
      </c>
      <c r="G435" t="s">
        <v>27</v>
      </c>
      <c r="H435">
        <v>2015</v>
      </c>
      <c r="J435">
        <v>117</v>
      </c>
      <c r="K435" t="s">
        <v>1636</v>
      </c>
      <c r="L435">
        <v>2</v>
      </c>
      <c r="P435" t="s">
        <v>28</v>
      </c>
      <c r="Q435" t="s">
        <v>1227</v>
      </c>
      <c r="R435" t="s">
        <v>31</v>
      </c>
      <c r="S435" t="s">
        <v>31</v>
      </c>
      <c r="T435" t="s">
        <v>1627</v>
      </c>
      <c r="U435" t="s">
        <v>1632</v>
      </c>
      <c r="V435" t="s">
        <v>1633</v>
      </c>
      <c r="W435" t="s">
        <v>1634</v>
      </c>
      <c r="X435" t="s">
        <v>1635</v>
      </c>
      <c r="Y435">
        <v>1</v>
      </c>
      <c r="Z435" t="s">
        <v>1564</v>
      </c>
      <c r="AA435" t="s">
        <v>1402</v>
      </c>
      <c r="AB435" t="s">
        <v>851</v>
      </c>
      <c r="AC435" t="s">
        <v>33</v>
      </c>
      <c r="AD435" t="s">
        <v>44</v>
      </c>
      <c r="AM435" t="s">
        <v>1734</v>
      </c>
    </row>
    <row r="436" spans="1:39" hidden="1">
      <c r="A436">
        <v>637</v>
      </c>
      <c r="B436" t="s">
        <v>56</v>
      </c>
      <c r="C436" t="s">
        <v>25</v>
      </c>
      <c r="E436" t="s">
        <v>26</v>
      </c>
      <c r="G436" t="s">
        <v>27</v>
      </c>
      <c r="H436">
        <v>2016</v>
      </c>
      <c r="J436">
        <v>119</v>
      </c>
      <c r="K436" t="s">
        <v>1637</v>
      </c>
      <c r="L436">
        <v>1</v>
      </c>
      <c r="P436" t="s">
        <v>28</v>
      </c>
      <c r="Q436" t="s">
        <v>58</v>
      </c>
      <c r="R436" t="s">
        <v>30</v>
      </c>
      <c r="S436" t="s">
        <v>342</v>
      </c>
      <c r="T436" t="s">
        <v>1638</v>
      </c>
      <c r="U436" t="s">
        <v>347</v>
      </c>
      <c r="V436" t="s">
        <v>414</v>
      </c>
      <c r="W436" t="s">
        <v>71</v>
      </c>
      <c r="X436" t="s">
        <v>72</v>
      </c>
      <c r="Y436">
        <v>100</v>
      </c>
      <c r="Z436" t="s">
        <v>408</v>
      </c>
      <c r="AA436" t="s">
        <v>66</v>
      </c>
      <c r="AB436" t="s">
        <v>411</v>
      </c>
      <c r="AC436" t="s">
        <v>33</v>
      </c>
      <c r="AD436" t="s">
        <v>44</v>
      </c>
      <c r="AE436" t="s">
        <v>1753</v>
      </c>
      <c r="AF436" t="s">
        <v>1754</v>
      </c>
      <c r="AG436" t="s">
        <v>400</v>
      </c>
      <c r="AH436">
        <v>100</v>
      </c>
      <c r="AI436">
        <v>100</v>
      </c>
      <c r="AJ436" t="s">
        <v>34</v>
      </c>
      <c r="AK436">
        <v>43220</v>
      </c>
      <c r="AL436" t="s">
        <v>1980</v>
      </c>
      <c r="AM436" t="s">
        <v>1873</v>
      </c>
    </row>
    <row r="437" spans="1:39" hidden="1">
      <c r="A437">
        <v>638</v>
      </c>
      <c r="B437" t="s">
        <v>56</v>
      </c>
      <c r="C437" t="s">
        <v>25</v>
      </c>
      <c r="E437" t="s">
        <v>26</v>
      </c>
      <c r="G437" t="s">
        <v>27</v>
      </c>
      <c r="H437">
        <v>2016</v>
      </c>
      <c r="J437">
        <v>119</v>
      </c>
      <c r="K437" t="s">
        <v>1637</v>
      </c>
      <c r="L437">
        <v>2</v>
      </c>
      <c r="P437" t="s">
        <v>28</v>
      </c>
      <c r="Q437" t="s">
        <v>58</v>
      </c>
      <c r="R437" t="s">
        <v>30</v>
      </c>
      <c r="S437" t="s">
        <v>342</v>
      </c>
      <c r="T437" t="s">
        <v>1638</v>
      </c>
      <c r="U437" t="s">
        <v>344</v>
      </c>
      <c r="V437" t="s">
        <v>70</v>
      </c>
      <c r="W437" t="s">
        <v>71</v>
      </c>
      <c r="X437" t="s">
        <v>72</v>
      </c>
      <c r="Y437">
        <v>0.8</v>
      </c>
      <c r="Z437" t="s">
        <v>65</v>
      </c>
      <c r="AA437" t="s">
        <v>66</v>
      </c>
      <c r="AB437" t="s">
        <v>73</v>
      </c>
      <c r="AC437" t="s">
        <v>33</v>
      </c>
      <c r="AD437" t="s">
        <v>44</v>
      </c>
      <c r="AM437" t="s">
        <v>1924</v>
      </c>
    </row>
    <row r="438" spans="1:39" hidden="1">
      <c r="A438">
        <v>641</v>
      </c>
      <c r="B438" t="s">
        <v>997</v>
      </c>
      <c r="C438" t="s">
        <v>25</v>
      </c>
      <c r="E438" t="s">
        <v>26</v>
      </c>
      <c r="G438" t="s">
        <v>27</v>
      </c>
      <c r="H438">
        <v>2015</v>
      </c>
      <c r="J438">
        <v>117</v>
      </c>
      <c r="K438" t="s">
        <v>1644</v>
      </c>
      <c r="L438">
        <v>1</v>
      </c>
      <c r="P438" t="s">
        <v>28</v>
      </c>
      <c r="Q438" t="s">
        <v>1227</v>
      </c>
      <c r="R438" t="s">
        <v>31</v>
      </c>
      <c r="S438" t="s">
        <v>31</v>
      </c>
      <c r="T438" t="s">
        <v>1645</v>
      </c>
      <c r="U438" t="s">
        <v>1639</v>
      </c>
      <c r="V438" t="s">
        <v>1646</v>
      </c>
      <c r="W438" t="s">
        <v>1640</v>
      </c>
      <c r="X438" t="s">
        <v>1641</v>
      </c>
      <c r="Y438">
        <v>1</v>
      </c>
      <c r="Z438" t="s">
        <v>1647</v>
      </c>
      <c r="AA438" t="s">
        <v>1402</v>
      </c>
      <c r="AB438" t="s">
        <v>851</v>
      </c>
      <c r="AC438" t="s">
        <v>33</v>
      </c>
      <c r="AD438" t="s">
        <v>44</v>
      </c>
      <c r="AM438" t="s">
        <v>1734</v>
      </c>
    </row>
    <row r="439" spans="1:39" hidden="1">
      <c r="A439">
        <v>642</v>
      </c>
      <c r="B439" t="s">
        <v>997</v>
      </c>
      <c r="C439" t="s">
        <v>25</v>
      </c>
      <c r="E439" t="s">
        <v>26</v>
      </c>
      <c r="G439" t="s">
        <v>27</v>
      </c>
      <c r="H439">
        <v>2015</v>
      </c>
      <c r="J439">
        <v>117</v>
      </c>
      <c r="K439" t="s">
        <v>1644</v>
      </c>
      <c r="L439">
        <v>2</v>
      </c>
      <c r="P439" t="s">
        <v>28</v>
      </c>
      <c r="Q439" t="s">
        <v>1227</v>
      </c>
      <c r="R439" t="s">
        <v>31</v>
      </c>
      <c r="S439" t="s">
        <v>31</v>
      </c>
      <c r="T439" t="s">
        <v>1645</v>
      </c>
      <c r="U439" t="s">
        <v>1642</v>
      </c>
      <c r="V439" t="s">
        <v>1643</v>
      </c>
      <c r="W439" t="s">
        <v>1591</v>
      </c>
      <c r="X439" t="s">
        <v>1622</v>
      </c>
      <c r="Y439">
        <v>1</v>
      </c>
      <c r="Z439" t="s">
        <v>1564</v>
      </c>
      <c r="AA439" t="s">
        <v>1402</v>
      </c>
      <c r="AB439" t="s">
        <v>851</v>
      </c>
      <c r="AC439" t="s">
        <v>33</v>
      </c>
      <c r="AD439" t="s">
        <v>44</v>
      </c>
      <c r="AM439" t="s">
        <v>1734</v>
      </c>
    </row>
    <row r="440" spans="1:39" hidden="1">
      <c r="A440">
        <v>643</v>
      </c>
      <c r="B440" t="s">
        <v>56</v>
      </c>
      <c r="C440" t="s">
        <v>25</v>
      </c>
      <c r="E440" t="s">
        <v>26</v>
      </c>
      <c r="G440" t="s">
        <v>27</v>
      </c>
      <c r="H440">
        <v>2016</v>
      </c>
      <c r="J440">
        <v>119</v>
      </c>
      <c r="K440" t="s">
        <v>1648</v>
      </c>
      <c r="L440">
        <v>1</v>
      </c>
      <c r="P440" t="s">
        <v>28</v>
      </c>
      <c r="Q440" t="s">
        <v>58</v>
      </c>
      <c r="R440" t="s">
        <v>30</v>
      </c>
      <c r="S440" t="s">
        <v>342</v>
      </c>
      <c r="T440" t="s">
        <v>1649</v>
      </c>
      <c r="U440" t="s">
        <v>347</v>
      </c>
      <c r="V440" t="s">
        <v>414</v>
      </c>
      <c r="W440" t="s">
        <v>71</v>
      </c>
      <c r="X440" t="s">
        <v>72</v>
      </c>
      <c r="Y440">
        <v>100</v>
      </c>
      <c r="Z440" t="s">
        <v>408</v>
      </c>
      <c r="AA440" t="s">
        <v>66</v>
      </c>
      <c r="AB440" t="s">
        <v>411</v>
      </c>
      <c r="AC440" t="s">
        <v>33</v>
      </c>
      <c r="AD440" t="s">
        <v>44</v>
      </c>
      <c r="AE440" t="s">
        <v>1753</v>
      </c>
      <c r="AF440" t="s">
        <v>1754</v>
      </c>
      <c r="AG440" t="s">
        <v>400</v>
      </c>
      <c r="AH440">
        <v>100</v>
      </c>
      <c r="AI440">
        <v>100</v>
      </c>
      <c r="AJ440" t="s">
        <v>34</v>
      </c>
      <c r="AK440">
        <v>43220</v>
      </c>
      <c r="AL440" t="s">
        <v>1980</v>
      </c>
      <c r="AM440" t="s">
        <v>1873</v>
      </c>
    </row>
    <row r="441" spans="1:39" hidden="1">
      <c r="A441">
        <v>644</v>
      </c>
      <c r="B441" t="s">
        <v>56</v>
      </c>
      <c r="C441" t="s">
        <v>25</v>
      </c>
      <c r="E441" t="s">
        <v>26</v>
      </c>
      <c r="G441" t="s">
        <v>27</v>
      </c>
      <c r="H441">
        <v>2016</v>
      </c>
      <c r="J441">
        <v>119</v>
      </c>
      <c r="K441" t="s">
        <v>1648</v>
      </c>
      <c r="L441">
        <v>2</v>
      </c>
      <c r="P441" t="s">
        <v>28</v>
      </c>
      <c r="Q441" t="s">
        <v>58</v>
      </c>
      <c r="R441" t="s">
        <v>30</v>
      </c>
      <c r="S441" t="s">
        <v>342</v>
      </c>
      <c r="T441" t="s">
        <v>1649</v>
      </c>
      <c r="U441" t="s">
        <v>344</v>
      </c>
      <c r="V441" t="s">
        <v>70</v>
      </c>
      <c r="W441" t="s">
        <v>71</v>
      </c>
      <c r="X441" t="s">
        <v>72</v>
      </c>
      <c r="Y441">
        <v>0.8</v>
      </c>
      <c r="Z441" t="s">
        <v>65</v>
      </c>
      <c r="AA441" t="s">
        <v>66</v>
      </c>
      <c r="AB441" t="s">
        <v>73</v>
      </c>
      <c r="AC441" t="s">
        <v>33</v>
      </c>
      <c r="AD441" t="s">
        <v>44</v>
      </c>
      <c r="AM441" t="s">
        <v>1924</v>
      </c>
    </row>
    <row r="442" spans="1:39" hidden="1">
      <c r="A442">
        <v>647</v>
      </c>
      <c r="B442" t="s">
        <v>997</v>
      </c>
      <c r="C442" t="s">
        <v>25</v>
      </c>
      <c r="E442" t="s">
        <v>26</v>
      </c>
      <c r="G442" t="s">
        <v>27</v>
      </c>
      <c r="H442">
        <v>2015</v>
      </c>
      <c r="J442">
        <v>117</v>
      </c>
      <c r="K442" t="s">
        <v>1657</v>
      </c>
      <c r="L442">
        <v>1</v>
      </c>
      <c r="P442" t="s">
        <v>28</v>
      </c>
      <c r="Q442" t="s">
        <v>1227</v>
      </c>
      <c r="R442" t="s">
        <v>31</v>
      </c>
      <c r="S442" t="s">
        <v>31</v>
      </c>
      <c r="T442" t="s">
        <v>1650</v>
      </c>
      <c r="U442" t="s">
        <v>1651</v>
      </c>
      <c r="V442" t="s">
        <v>1652</v>
      </c>
      <c r="W442" t="s">
        <v>1653</v>
      </c>
      <c r="X442" t="s">
        <v>1654</v>
      </c>
      <c r="Y442">
        <v>1</v>
      </c>
      <c r="Z442" t="s">
        <v>1564</v>
      </c>
      <c r="AA442" t="s">
        <v>1402</v>
      </c>
      <c r="AB442" t="s">
        <v>851</v>
      </c>
      <c r="AC442" t="s">
        <v>33</v>
      </c>
      <c r="AD442" t="s">
        <v>44</v>
      </c>
      <c r="AM442" t="s">
        <v>1734</v>
      </c>
    </row>
    <row r="443" spans="1:39" hidden="1">
      <c r="A443">
        <v>648</v>
      </c>
      <c r="B443" t="s">
        <v>997</v>
      </c>
      <c r="C443" t="s">
        <v>25</v>
      </c>
      <c r="E443" t="s">
        <v>26</v>
      </c>
      <c r="G443" t="s">
        <v>27</v>
      </c>
      <c r="H443">
        <v>2015</v>
      </c>
      <c r="J443">
        <v>117</v>
      </c>
      <c r="K443" t="s">
        <v>1657</v>
      </c>
      <c r="L443">
        <v>2</v>
      </c>
      <c r="P443" t="s">
        <v>28</v>
      </c>
      <c r="Q443" t="s">
        <v>1227</v>
      </c>
      <c r="R443" t="s">
        <v>31</v>
      </c>
      <c r="S443" t="s">
        <v>31</v>
      </c>
      <c r="T443" t="s">
        <v>1650</v>
      </c>
      <c r="U443" t="s">
        <v>1655</v>
      </c>
      <c r="V443" t="s">
        <v>1656</v>
      </c>
      <c r="W443" t="s">
        <v>1072</v>
      </c>
      <c r="X443" t="s">
        <v>1624</v>
      </c>
      <c r="Y443">
        <v>1</v>
      </c>
      <c r="Z443" t="s">
        <v>1564</v>
      </c>
      <c r="AA443" t="s">
        <v>1402</v>
      </c>
      <c r="AB443" t="s">
        <v>851</v>
      </c>
      <c r="AC443" t="s">
        <v>33</v>
      </c>
      <c r="AD443" t="s">
        <v>44</v>
      </c>
      <c r="AM443" t="s">
        <v>1734</v>
      </c>
    </row>
    <row r="444" spans="1:39" hidden="1">
      <c r="A444">
        <v>652</v>
      </c>
      <c r="B444" t="s">
        <v>997</v>
      </c>
      <c r="C444" t="s">
        <v>25</v>
      </c>
      <c r="E444" t="s">
        <v>26</v>
      </c>
      <c r="G444" t="s">
        <v>27</v>
      </c>
      <c r="H444">
        <v>2015</v>
      </c>
      <c r="J444">
        <v>117</v>
      </c>
      <c r="K444" t="s">
        <v>1665</v>
      </c>
      <c r="L444">
        <v>1</v>
      </c>
      <c r="P444" t="s">
        <v>28</v>
      </c>
      <c r="Q444" t="s">
        <v>1227</v>
      </c>
      <c r="R444" t="s">
        <v>31</v>
      </c>
      <c r="S444" t="s">
        <v>31</v>
      </c>
      <c r="T444" t="s">
        <v>1658</v>
      </c>
      <c r="U444" t="s">
        <v>1659</v>
      </c>
      <c r="V444" t="s">
        <v>1660</v>
      </c>
      <c r="W444" t="s">
        <v>1661</v>
      </c>
      <c r="X444" t="s">
        <v>1662</v>
      </c>
      <c r="Y444">
        <v>1</v>
      </c>
      <c r="Z444" t="s">
        <v>1564</v>
      </c>
      <c r="AA444" t="s">
        <v>1402</v>
      </c>
      <c r="AB444" t="s">
        <v>851</v>
      </c>
      <c r="AC444" t="s">
        <v>33</v>
      </c>
      <c r="AD444" t="s">
        <v>44</v>
      </c>
      <c r="AM444" t="s">
        <v>1734</v>
      </c>
    </row>
    <row r="445" spans="1:39" hidden="1">
      <c r="A445">
        <v>653</v>
      </c>
      <c r="B445" t="s">
        <v>997</v>
      </c>
      <c r="C445" t="s">
        <v>25</v>
      </c>
      <c r="E445" t="s">
        <v>26</v>
      </c>
      <c r="G445" t="s">
        <v>27</v>
      </c>
      <c r="H445">
        <v>2015</v>
      </c>
      <c r="J445">
        <v>117</v>
      </c>
      <c r="K445" t="s">
        <v>1665</v>
      </c>
      <c r="L445">
        <v>2</v>
      </c>
      <c r="P445" t="s">
        <v>28</v>
      </c>
      <c r="Q445" t="s">
        <v>1227</v>
      </c>
      <c r="R445" t="s">
        <v>31</v>
      </c>
      <c r="S445" t="s">
        <v>31</v>
      </c>
      <c r="T445" t="s">
        <v>1658</v>
      </c>
      <c r="U445" t="s">
        <v>1659</v>
      </c>
      <c r="V445" t="s">
        <v>1663</v>
      </c>
      <c r="W445" t="s">
        <v>1072</v>
      </c>
      <c r="X445" t="s">
        <v>1624</v>
      </c>
      <c r="Y445">
        <v>1</v>
      </c>
      <c r="Z445" t="s">
        <v>1564</v>
      </c>
      <c r="AA445" t="s">
        <v>1402</v>
      </c>
      <c r="AB445" t="s">
        <v>851</v>
      </c>
      <c r="AC445" t="s">
        <v>33</v>
      </c>
      <c r="AD445" t="s">
        <v>44</v>
      </c>
      <c r="AM445" t="s">
        <v>1734</v>
      </c>
    </row>
    <row r="446" spans="1:39" hidden="1">
      <c r="A446">
        <v>654</v>
      </c>
      <c r="B446" t="s">
        <v>997</v>
      </c>
      <c r="C446" t="s">
        <v>25</v>
      </c>
      <c r="E446" t="s">
        <v>26</v>
      </c>
      <c r="G446" t="s">
        <v>27</v>
      </c>
      <c r="H446">
        <v>2015</v>
      </c>
      <c r="J446">
        <v>117</v>
      </c>
      <c r="K446" t="s">
        <v>1665</v>
      </c>
      <c r="L446">
        <v>3</v>
      </c>
      <c r="P446" t="s">
        <v>28</v>
      </c>
      <c r="Q446" t="s">
        <v>1227</v>
      </c>
      <c r="R446" t="s">
        <v>31</v>
      </c>
      <c r="S446" t="s">
        <v>31</v>
      </c>
      <c r="T446" t="s">
        <v>1658</v>
      </c>
      <c r="U446" t="s">
        <v>1659</v>
      </c>
      <c r="V446" t="s">
        <v>1664</v>
      </c>
      <c r="W446" t="s">
        <v>276</v>
      </c>
      <c r="X446" t="s">
        <v>276</v>
      </c>
      <c r="Y446">
        <v>1</v>
      </c>
      <c r="Z446" t="s">
        <v>118</v>
      </c>
      <c r="AA446" t="s">
        <v>1402</v>
      </c>
      <c r="AB446" t="s">
        <v>851</v>
      </c>
      <c r="AC446" t="s">
        <v>33</v>
      </c>
      <c r="AD446" t="s">
        <v>44</v>
      </c>
      <c r="AM446" t="s">
        <v>1734</v>
      </c>
    </row>
    <row r="447" spans="1:39" hidden="1">
      <c r="A447">
        <v>658</v>
      </c>
      <c r="B447" t="s">
        <v>997</v>
      </c>
      <c r="C447" t="s">
        <v>25</v>
      </c>
      <c r="E447" t="s">
        <v>26</v>
      </c>
      <c r="G447" t="s">
        <v>27</v>
      </c>
      <c r="H447">
        <v>2015</v>
      </c>
      <c r="J447">
        <v>117</v>
      </c>
      <c r="K447" t="s">
        <v>1667</v>
      </c>
      <c r="L447">
        <v>1</v>
      </c>
      <c r="P447" t="s">
        <v>28</v>
      </c>
      <c r="Q447" t="s">
        <v>1227</v>
      </c>
      <c r="R447" t="s">
        <v>31</v>
      </c>
      <c r="S447" t="s">
        <v>31</v>
      </c>
      <c r="T447" t="s">
        <v>1668</v>
      </c>
      <c r="U447" t="s">
        <v>1669</v>
      </c>
      <c r="V447" t="s">
        <v>1666</v>
      </c>
      <c r="W447" t="s">
        <v>1591</v>
      </c>
      <c r="X447" t="s">
        <v>1622</v>
      </c>
      <c r="Y447">
        <v>1</v>
      </c>
      <c r="Z447" t="s">
        <v>1564</v>
      </c>
      <c r="AA447" t="s">
        <v>1402</v>
      </c>
      <c r="AB447" t="s">
        <v>851</v>
      </c>
      <c r="AC447" t="s">
        <v>33</v>
      </c>
      <c r="AD447" t="s">
        <v>44</v>
      </c>
      <c r="AM447" t="s">
        <v>1734</v>
      </c>
    </row>
    <row r="448" spans="1:39" hidden="1">
      <c r="A448">
        <v>659</v>
      </c>
      <c r="B448" t="s">
        <v>997</v>
      </c>
      <c r="C448" t="s">
        <v>25</v>
      </c>
      <c r="E448" t="s">
        <v>26</v>
      </c>
      <c r="G448" t="s">
        <v>27</v>
      </c>
      <c r="H448">
        <v>2015</v>
      </c>
      <c r="J448">
        <v>117</v>
      </c>
      <c r="K448" t="s">
        <v>1667</v>
      </c>
      <c r="L448">
        <v>2</v>
      </c>
      <c r="P448" t="s">
        <v>28</v>
      </c>
      <c r="Q448" t="s">
        <v>1227</v>
      </c>
      <c r="R448" t="s">
        <v>31</v>
      </c>
      <c r="S448" t="s">
        <v>31</v>
      </c>
      <c r="T448" t="s">
        <v>1668</v>
      </c>
      <c r="U448" t="s">
        <v>1670</v>
      </c>
      <c r="V448" t="s">
        <v>1663</v>
      </c>
      <c r="W448" t="s">
        <v>1072</v>
      </c>
      <c r="X448" t="s">
        <v>1624</v>
      </c>
      <c r="Y448">
        <v>1</v>
      </c>
      <c r="Z448" t="s">
        <v>1564</v>
      </c>
      <c r="AA448" t="s">
        <v>1402</v>
      </c>
      <c r="AB448" t="s">
        <v>851</v>
      </c>
      <c r="AC448" t="s">
        <v>33</v>
      </c>
      <c r="AD448" t="s">
        <v>44</v>
      </c>
      <c r="AM448" t="s">
        <v>1734</v>
      </c>
    </row>
    <row r="449" spans="1:39" hidden="1">
      <c r="A449">
        <v>660</v>
      </c>
      <c r="B449" t="s">
        <v>997</v>
      </c>
      <c r="C449" t="s">
        <v>25</v>
      </c>
      <c r="E449" t="s">
        <v>26</v>
      </c>
      <c r="G449" t="s">
        <v>27</v>
      </c>
      <c r="H449">
        <v>2015</v>
      </c>
      <c r="J449">
        <v>117</v>
      </c>
      <c r="K449" t="s">
        <v>1667</v>
      </c>
      <c r="L449">
        <v>3</v>
      </c>
      <c r="P449" t="s">
        <v>28</v>
      </c>
      <c r="Q449" t="s">
        <v>1227</v>
      </c>
      <c r="R449" t="s">
        <v>31</v>
      </c>
      <c r="S449" t="s">
        <v>31</v>
      </c>
      <c r="T449" t="s">
        <v>1668</v>
      </c>
      <c r="U449" t="s">
        <v>1671</v>
      </c>
      <c r="V449" t="s">
        <v>1664</v>
      </c>
      <c r="W449" t="s">
        <v>276</v>
      </c>
      <c r="X449" t="s">
        <v>276</v>
      </c>
      <c r="Y449">
        <v>1</v>
      </c>
      <c r="Z449" t="s">
        <v>118</v>
      </c>
      <c r="AA449" t="s">
        <v>1402</v>
      </c>
      <c r="AB449" t="s">
        <v>851</v>
      </c>
      <c r="AC449" t="s">
        <v>33</v>
      </c>
      <c r="AD449" t="s">
        <v>44</v>
      </c>
      <c r="AM449" t="s">
        <v>1734</v>
      </c>
    </row>
    <row r="450" spans="1:39">
      <c r="A450">
        <v>661</v>
      </c>
      <c r="B450" t="s">
        <v>24</v>
      </c>
      <c r="C450" t="s">
        <v>25</v>
      </c>
      <c r="E450" t="s">
        <v>26</v>
      </c>
      <c r="G450" t="s">
        <v>27</v>
      </c>
      <c r="H450">
        <v>2015</v>
      </c>
      <c r="J450">
        <v>260</v>
      </c>
      <c r="K450" s="59" t="s">
        <v>2077</v>
      </c>
      <c r="L450" s="59">
        <v>1</v>
      </c>
      <c r="P450" t="s">
        <v>28</v>
      </c>
      <c r="Q450" t="s">
        <v>1227</v>
      </c>
      <c r="R450" t="s">
        <v>30</v>
      </c>
      <c r="S450" t="s">
        <v>59</v>
      </c>
      <c r="T450" t="s">
        <v>2078</v>
      </c>
      <c r="U450" t="s">
        <v>2079</v>
      </c>
      <c r="V450" t="s">
        <v>2080</v>
      </c>
      <c r="W450" t="s">
        <v>2081</v>
      </c>
      <c r="X450" t="s">
        <v>2082</v>
      </c>
      <c r="Y450">
        <v>1</v>
      </c>
      <c r="Z450" t="s">
        <v>80</v>
      </c>
      <c r="AA450" t="s">
        <v>2083</v>
      </c>
      <c r="AB450" t="s">
        <v>2084</v>
      </c>
      <c r="AC450" t="s">
        <v>33</v>
      </c>
      <c r="AD450" t="s">
        <v>44</v>
      </c>
      <c r="AM450" t="s">
        <v>2012</v>
      </c>
    </row>
    <row r="451" spans="1:39" hidden="1">
      <c r="A451">
        <v>662</v>
      </c>
      <c r="B451" t="s">
        <v>1404</v>
      </c>
      <c r="C451" t="s">
        <v>25</v>
      </c>
      <c r="E451" t="s">
        <v>26</v>
      </c>
      <c r="G451" t="s">
        <v>27</v>
      </c>
      <c r="H451">
        <v>2016</v>
      </c>
      <c r="J451">
        <v>115</v>
      </c>
      <c r="K451" t="s">
        <v>1672</v>
      </c>
      <c r="L451">
        <v>1</v>
      </c>
      <c r="P451" t="s">
        <v>28</v>
      </c>
      <c r="Q451" t="s">
        <v>1227</v>
      </c>
      <c r="R451" t="s">
        <v>30</v>
      </c>
      <c r="S451" t="s">
        <v>342</v>
      </c>
      <c r="T451" t="s">
        <v>1673</v>
      </c>
      <c r="U451" t="s">
        <v>69</v>
      </c>
      <c r="V451" t="s">
        <v>1674</v>
      </c>
      <c r="W451" t="s">
        <v>1675</v>
      </c>
      <c r="X451" t="s">
        <v>1676</v>
      </c>
      <c r="Y451">
        <v>1</v>
      </c>
      <c r="Z451" t="s">
        <v>281</v>
      </c>
      <c r="AA451" t="s">
        <v>1408</v>
      </c>
      <c r="AB451" t="s">
        <v>73</v>
      </c>
      <c r="AC451" t="s">
        <v>33</v>
      </c>
      <c r="AD451" t="s">
        <v>44</v>
      </c>
      <c r="AE451" t="s">
        <v>1753</v>
      </c>
      <c r="AF451" t="s">
        <v>1770</v>
      </c>
      <c r="AG451" t="s">
        <v>1771</v>
      </c>
      <c r="AH451">
        <v>0</v>
      </c>
      <c r="AI451">
        <v>0</v>
      </c>
      <c r="AK451">
        <v>43220</v>
      </c>
      <c r="AL451" t="s">
        <v>1980</v>
      </c>
      <c r="AM451" t="s">
        <v>1895</v>
      </c>
    </row>
    <row r="452" spans="1:39" hidden="1">
      <c r="A452">
        <v>663</v>
      </c>
      <c r="B452" t="s">
        <v>1404</v>
      </c>
      <c r="C452" t="s">
        <v>25</v>
      </c>
      <c r="E452" t="s">
        <v>26</v>
      </c>
      <c r="G452" t="s">
        <v>27</v>
      </c>
      <c r="H452">
        <v>2016</v>
      </c>
      <c r="J452">
        <v>115</v>
      </c>
      <c r="K452" t="s">
        <v>1672</v>
      </c>
      <c r="L452">
        <v>2</v>
      </c>
      <c r="P452" t="s">
        <v>28</v>
      </c>
      <c r="Q452" t="s">
        <v>1227</v>
      </c>
      <c r="R452" t="s">
        <v>30</v>
      </c>
      <c r="S452" t="s">
        <v>342</v>
      </c>
      <c r="T452" t="s">
        <v>1673</v>
      </c>
      <c r="U452" t="s">
        <v>1677</v>
      </c>
      <c r="V452" t="s">
        <v>1678</v>
      </c>
      <c r="W452" t="s">
        <v>1679</v>
      </c>
      <c r="X452" t="s">
        <v>1680</v>
      </c>
      <c r="Y452">
        <v>1</v>
      </c>
      <c r="Z452" t="s">
        <v>281</v>
      </c>
      <c r="AA452" t="s">
        <v>1408</v>
      </c>
      <c r="AB452" t="s">
        <v>73</v>
      </c>
      <c r="AC452" t="s">
        <v>33</v>
      </c>
      <c r="AD452" t="s">
        <v>44</v>
      </c>
      <c r="AE452" t="s">
        <v>1753</v>
      </c>
      <c r="AF452" t="s">
        <v>1770</v>
      </c>
      <c r="AG452" t="s">
        <v>1771</v>
      </c>
      <c r="AH452">
        <v>100</v>
      </c>
      <c r="AI452">
        <v>100</v>
      </c>
      <c r="AK452">
        <v>43100</v>
      </c>
      <c r="AL452" t="s">
        <v>1989</v>
      </c>
      <c r="AM452" t="s">
        <v>1820</v>
      </c>
    </row>
    <row r="453" spans="1:39" hidden="1">
      <c r="A453">
        <v>664</v>
      </c>
      <c r="B453" t="s">
        <v>1404</v>
      </c>
      <c r="C453" t="s">
        <v>25</v>
      </c>
      <c r="E453" t="s">
        <v>26</v>
      </c>
      <c r="G453" t="s">
        <v>27</v>
      </c>
      <c r="H453">
        <v>2016</v>
      </c>
      <c r="J453">
        <v>115</v>
      </c>
      <c r="K453" t="s">
        <v>1672</v>
      </c>
      <c r="L453">
        <v>3</v>
      </c>
      <c r="P453" t="s">
        <v>28</v>
      </c>
      <c r="Q453" t="s">
        <v>1227</v>
      </c>
      <c r="R453" t="s">
        <v>30</v>
      </c>
      <c r="S453" t="s">
        <v>342</v>
      </c>
      <c r="T453" t="s">
        <v>1673</v>
      </c>
      <c r="U453" t="s">
        <v>1681</v>
      </c>
      <c r="V453" t="s">
        <v>70</v>
      </c>
      <c r="W453" t="s">
        <v>1682</v>
      </c>
      <c r="X453" t="s">
        <v>1683</v>
      </c>
      <c r="Y453">
        <v>80</v>
      </c>
      <c r="Z453" t="s">
        <v>1684</v>
      </c>
      <c r="AA453" t="s">
        <v>1408</v>
      </c>
      <c r="AB453" t="s">
        <v>73</v>
      </c>
      <c r="AC453" t="s">
        <v>33</v>
      </c>
      <c r="AD453" t="s">
        <v>44</v>
      </c>
      <c r="AE453" t="s">
        <v>1753</v>
      </c>
      <c r="AF453" t="s">
        <v>1819</v>
      </c>
      <c r="AG453" t="s">
        <v>309</v>
      </c>
      <c r="AH453">
        <v>100</v>
      </c>
      <c r="AI453">
        <v>100</v>
      </c>
      <c r="AJ453" t="s">
        <v>34</v>
      </c>
      <c r="AK453">
        <v>43220</v>
      </c>
      <c r="AL453" t="s">
        <v>1980</v>
      </c>
      <c r="AM453" t="s">
        <v>1877</v>
      </c>
    </row>
    <row r="454" spans="1:39" hidden="1">
      <c r="A454">
        <v>666</v>
      </c>
      <c r="B454" t="s">
        <v>1404</v>
      </c>
      <c r="C454" t="s">
        <v>25</v>
      </c>
      <c r="E454" t="s">
        <v>26</v>
      </c>
      <c r="G454" t="s">
        <v>27</v>
      </c>
      <c r="H454">
        <v>2016</v>
      </c>
      <c r="J454">
        <v>115</v>
      </c>
      <c r="K454" t="s">
        <v>1685</v>
      </c>
      <c r="L454">
        <v>1</v>
      </c>
      <c r="P454" t="s">
        <v>28</v>
      </c>
      <c r="Q454" t="s">
        <v>1227</v>
      </c>
      <c r="R454" t="s">
        <v>30</v>
      </c>
      <c r="S454" t="s">
        <v>342</v>
      </c>
      <c r="T454" t="s">
        <v>1686</v>
      </c>
      <c r="U454" t="s">
        <v>943</v>
      </c>
      <c r="V454" t="s">
        <v>944</v>
      </c>
      <c r="W454" t="s">
        <v>1687</v>
      </c>
      <c r="X454" t="s">
        <v>945</v>
      </c>
      <c r="Y454">
        <v>1</v>
      </c>
      <c r="Z454" t="s">
        <v>388</v>
      </c>
      <c r="AA454" t="s">
        <v>1408</v>
      </c>
      <c r="AB454" t="s">
        <v>73</v>
      </c>
      <c r="AC454" t="s">
        <v>33</v>
      </c>
      <c r="AD454" t="s">
        <v>44</v>
      </c>
      <c r="AE454" t="s">
        <v>1753</v>
      </c>
      <c r="AF454" t="s">
        <v>388</v>
      </c>
      <c r="AG454" t="s">
        <v>1778</v>
      </c>
      <c r="AH454">
        <v>100</v>
      </c>
      <c r="AI454">
        <v>100</v>
      </c>
      <c r="AK454">
        <v>43132</v>
      </c>
      <c r="AL454" t="s">
        <v>1980</v>
      </c>
      <c r="AM454" t="s">
        <v>1821</v>
      </c>
    </row>
    <row r="455" spans="1:39" hidden="1">
      <c r="A455">
        <v>667</v>
      </c>
      <c r="B455" t="s">
        <v>1404</v>
      </c>
      <c r="C455" t="s">
        <v>25</v>
      </c>
      <c r="E455" t="s">
        <v>26</v>
      </c>
      <c r="G455" t="s">
        <v>27</v>
      </c>
      <c r="H455">
        <v>2016</v>
      </c>
      <c r="J455">
        <v>115</v>
      </c>
      <c r="K455" t="s">
        <v>1685</v>
      </c>
      <c r="L455">
        <v>2</v>
      </c>
      <c r="P455" t="s">
        <v>28</v>
      </c>
      <c r="Q455" t="s">
        <v>1227</v>
      </c>
      <c r="R455" t="s">
        <v>30</v>
      </c>
      <c r="S455" t="s">
        <v>342</v>
      </c>
      <c r="T455" t="s">
        <v>1686</v>
      </c>
      <c r="U455" t="s">
        <v>943</v>
      </c>
      <c r="V455" t="s">
        <v>946</v>
      </c>
      <c r="W455" t="s">
        <v>1688</v>
      </c>
      <c r="X455" t="s">
        <v>1689</v>
      </c>
      <c r="Y455">
        <v>1</v>
      </c>
      <c r="Z455" t="s">
        <v>388</v>
      </c>
      <c r="AA455" t="s">
        <v>1408</v>
      </c>
      <c r="AB455" t="s">
        <v>73</v>
      </c>
      <c r="AC455" t="s">
        <v>33</v>
      </c>
      <c r="AD455" t="s">
        <v>44</v>
      </c>
      <c r="AE455" t="s">
        <v>1753</v>
      </c>
      <c r="AF455" t="s">
        <v>388</v>
      </c>
      <c r="AG455" t="s">
        <v>1778</v>
      </c>
      <c r="AH455">
        <v>100</v>
      </c>
      <c r="AI455">
        <v>100</v>
      </c>
      <c r="AK455">
        <v>43132</v>
      </c>
      <c r="AL455" t="s">
        <v>1980</v>
      </c>
      <c r="AM455" t="s">
        <v>1822</v>
      </c>
    </row>
    <row r="456" spans="1:39" hidden="1">
      <c r="A456">
        <v>668</v>
      </c>
      <c r="B456" t="s">
        <v>1404</v>
      </c>
      <c r="C456" t="s">
        <v>25</v>
      </c>
      <c r="E456" t="s">
        <v>26</v>
      </c>
      <c r="G456" t="s">
        <v>27</v>
      </c>
      <c r="H456">
        <v>2016</v>
      </c>
      <c r="J456">
        <v>115</v>
      </c>
      <c r="K456" t="s">
        <v>1685</v>
      </c>
      <c r="L456">
        <v>3</v>
      </c>
      <c r="P456" t="s">
        <v>28</v>
      </c>
      <c r="Q456" t="s">
        <v>1227</v>
      </c>
      <c r="R456" t="s">
        <v>30</v>
      </c>
      <c r="S456" t="s">
        <v>342</v>
      </c>
      <c r="T456" t="s">
        <v>1686</v>
      </c>
      <c r="U456" t="s">
        <v>943</v>
      </c>
      <c r="V456" t="s">
        <v>1690</v>
      </c>
      <c r="W456" t="s">
        <v>1691</v>
      </c>
      <c r="X456" t="s">
        <v>1692</v>
      </c>
      <c r="Y456">
        <v>1</v>
      </c>
      <c r="Z456" t="s">
        <v>388</v>
      </c>
      <c r="AA456" t="s">
        <v>1408</v>
      </c>
      <c r="AB456" t="s">
        <v>73</v>
      </c>
      <c r="AC456" t="s">
        <v>33</v>
      </c>
      <c r="AD456" t="s">
        <v>44</v>
      </c>
      <c r="AE456" t="s">
        <v>1753</v>
      </c>
      <c r="AF456" t="s">
        <v>388</v>
      </c>
      <c r="AG456" t="s">
        <v>1778</v>
      </c>
      <c r="AH456">
        <v>100</v>
      </c>
      <c r="AI456">
        <v>100</v>
      </c>
      <c r="AK456">
        <v>43132</v>
      </c>
      <c r="AL456" t="s">
        <v>1980</v>
      </c>
      <c r="AM456" t="s">
        <v>1823</v>
      </c>
    </row>
    <row r="457" spans="1:39" hidden="1">
      <c r="A457">
        <v>669</v>
      </c>
      <c r="B457" t="s">
        <v>1404</v>
      </c>
      <c r="C457" t="s">
        <v>25</v>
      </c>
      <c r="E457" t="s">
        <v>26</v>
      </c>
      <c r="G457" t="s">
        <v>27</v>
      </c>
      <c r="H457">
        <v>2016</v>
      </c>
      <c r="J457">
        <v>115</v>
      </c>
      <c r="K457" t="s">
        <v>1693</v>
      </c>
      <c r="L457">
        <v>1</v>
      </c>
      <c r="P457" t="s">
        <v>28</v>
      </c>
      <c r="Q457" t="s">
        <v>1227</v>
      </c>
      <c r="R457" t="s">
        <v>30</v>
      </c>
      <c r="S457" t="s">
        <v>342</v>
      </c>
      <c r="T457" t="s">
        <v>1694</v>
      </c>
      <c r="U457" t="s">
        <v>943</v>
      </c>
      <c r="V457" t="s">
        <v>944</v>
      </c>
      <c r="W457" t="s">
        <v>1687</v>
      </c>
      <c r="X457" t="s">
        <v>945</v>
      </c>
      <c r="Y457">
        <v>1</v>
      </c>
      <c r="Z457" t="s">
        <v>388</v>
      </c>
      <c r="AA457" t="s">
        <v>1408</v>
      </c>
      <c r="AB457" t="s">
        <v>73</v>
      </c>
      <c r="AC457" t="s">
        <v>33</v>
      </c>
      <c r="AD457" t="s">
        <v>44</v>
      </c>
      <c r="AE457" t="s">
        <v>1753</v>
      </c>
      <c r="AF457" t="s">
        <v>388</v>
      </c>
      <c r="AG457" t="s">
        <v>1778</v>
      </c>
      <c r="AH457">
        <v>100</v>
      </c>
      <c r="AI457">
        <v>100</v>
      </c>
      <c r="AK457">
        <v>43132</v>
      </c>
      <c r="AL457" t="s">
        <v>1980</v>
      </c>
      <c r="AM457" t="s">
        <v>1821</v>
      </c>
    </row>
    <row r="458" spans="1:39" hidden="1">
      <c r="A458">
        <v>670</v>
      </c>
      <c r="B458" t="s">
        <v>1404</v>
      </c>
      <c r="C458" t="s">
        <v>25</v>
      </c>
      <c r="E458" t="s">
        <v>26</v>
      </c>
      <c r="G458" t="s">
        <v>27</v>
      </c>
      <c r="H458">
        <v>2016</v>
      </c>
      <c r="J458">
        <v>115</v>
      </c>
      <c r="K458" t="s">
        <v>1693</v>
      </c>
      <c r="L458">
        <v>2</v>
      </c>
      <c r="P458" t="s">
        <v>28</v>
      </c>
      <c r="Q458" t="s">
        <v>1227</v>
      </c>
      <c r="R458" t="s">
        <v>30</v>
      </c>
      <c r="S458" t="s">
        <v>342</v>
      </c>
      <c r="T458" t="s">
        <v>1694</v>
      </c>
      <c r="U458" t="s">
        <v>943</v>
      </c>
      <c r="V458" t="s">
        <v>946</v>
      </c>
      <c r="W458" t="s">
        <v>1688</v>
      </c>
      <c r="X458" t="s">
        <v>1689</v>
      </c>
      <c r="Y458">
        <v>1</v>
      </c>
      <c r="Z458" t="s">
        <v>388</v>
      </c>
      <c r="AA458" t="s">
        <v>1408</v>
      </c>
      <c r="AB458" t="s">
        <v>73</v>
      </c>
      <c r="AC458" t="s">
        <v>33</v>
      </c>
      <c r="AD458" t="s">
        <v>44</v>
      </c>
      <c r="AE458" t="s">
        <v>1753</v>
      </c>
      <c r="AF458" t="s">
        <v>388</v>
      </c>
      <c r="AG458" t="s">
        <v>1778</v>
      </c>
      <c r="AH458">
        <v>100</v>
      </c>
      <c r="AI458">
        <v>100</v>
      </c>
      <c r="AK458">
        <v>43132</v>
      </c>
      <c r="AL458" t="s">
        <v>1980</v>
      </c>
      <c r="AM458" t="s">
        <v>1822</v>
      </c>
    </row>
    <row r="459" spans="1:39" hidden="1">
      <c r="A459">
        <v>671</v>
      </c>
      <c r="B459" t="s">
        <v>1404</v>
      </c>
      <c r="C459" t="s">
        <v>25</v>
      </c>
      <c r="E459" t="s">
        <v>26</v>
      </c>
      <c r="G459" t="s">
        <v>27</v>
      </c>
      <c r="H459">
        <v>2016</v>
      </c>
      <c r="J459">
        <v>115</v>
      </c>
      <c r="K459" t="s">
        <v>1693</v>
      </c>
      <c r="L459">
        <v>3</v>
      </c>
      <c r="P459" t="s">
        <v>28</v>
      </c>
      <c r="Q459" t="s">
        <v>1227</v>
      </c>
      <c r="R459" t="s">
        <v>30</v>
      </c>
      <c r="S459" t="s">
        <v>342</v>
      </c>
      <c r="T459" t="s">
        <v>1694</v>
      </c>
      <c r="U459" t="s">
        <v>943</v>
      </c>
      <c r="V459" t="s">
        <v>1690</v>
      </c>
      <c r="W459" t="s">
        <v>1691</v>
      </c>
      <c r="X459" t="s">
        <v>1692</v>
      </c>
      <c r="Y459">
        <v>1</v>
      </c>
      <c r="Z459" t="s">
        <v>388</v>
      </c>
      <c r="AA459" t="s">
        <v>1408</v>
      </c>
      <c r="AB459" t="s">
        <v>73</v>
      </c>
      <c r="AC459" t="s">
        <v>33</v>
      </c>
      <c r="AD459" t="s">
        <v>44</v>
      </c>
      <c r="AE459" t="s">
        <v>1753</v>
      </c>
      <c r="AF459" t="s">
        <v>388</v>
      </c>
      <c r="AG459" t="s">
        <v>1778</v>
      </c>
      <c r="AH459">
        <v>100</v>
      </c>
      <c r="AI459">
        <v>100</v>
      </c>
      <c r="AK459">
        <v>43132</v>
      </c>
      <c r="AL459" t="s">
        <v>1980</v>
      </c>
      <c r="AM459" t="s">
        <v>1823</v>
      </c>
    </row>
    <row r="460" spans="1:39" hidden="1">
      <c r="A460">
        <v>672</v>
      </c>
      <c r="B460" t="s">
        <v>1404</v>
      </c>
      <c r="C460" t="s">
        <v>25</v>
      </c>
      <c r="E460" t="s">
        <v>26</v>
      </c>
      <c r="G460" t="s">
        <v>27</v>
      </c>
      <c r="H460">
        <v>2016</v>
      </c>
      <c r="J460">
        <v>115</v>
      </c>
      <c r="K460" t="s">
        <v>1695</v>
      </c>
      <c r="L460">
        <v>1</v>
      </c>
      <c r="P460" t="s">
        <v>28</v>
      </c>
      <c r="Q460" t="s">
        <v>1227</v>
      </c>
      <c r="R460" t="s">
        <v>30</v>
      </c>
      <c r="S460" t="s">
        <v>342</v>
      </c>
      <c r="T460" t="s">
        <v>1696</v>
      </c>
      <c r="U460" t="s">
        <v>943</v>
      </c>
      <c r="V460" t="s">
        <v>944</v>
      </c>
      <c r="W460" t="s">
        <v>1687</v>
      </c>
      <c r="X460" t="s">
        <v>945</v>
      </c>
      <c r="Y460">
        <v>1</v>
      </c>
      <c r="Z460" t="s">
        <v>388</v>
      </c>
      <c r="AA460" t="s">
        <v>1408</v>
      </c>
      <c r="AB460" t="s">
        <v>73</v>
      </c>
      <c r="AC460" t="s">
        <v>33</v>
      </c>
      <c r="AD460" t="s">
        <v>44</v>
      </c>
      <c r="AE460" t="s">
        <v>1753</v>
      </c>
      <c r="AF460" t="s">
        <v>388</v>
      </c>
      <c r="AG460" t="s">
        <v>1778</v>
      </c>
      <c r="AH460">
        <v>100</v>
      </c>
      <c r="AI460">
        <v>100</v>
      </c>
      <c r="AK460">
        <v>43132</v>
      </c>
      <c r="AL460" t="s">
        <v>1980</v>
      </c>
      <c r="AM460" t="s">
        <v>2085</v>
      </c>
    </row>
    <row r="461" spans="1:39" hidden="1">
      <c r="A461">
        <v>673</v>
      </c>
      <c r="B461" t="s">
        <v>1404</v>
      </c>
      <c r="C461" t="s">
        <v>25</v>
      </c>
      <c r="E461" t="s">
        <v>26</v>
      </c>
      <c r="G461" t="s">
        <v>27</v>
      </c>
      <c r="H461">
        <v>2016</v>
      </c>
      <c r="J461">
        <v>115</v>
      </c>
      <c r="K461" t="s">
        <v>1695</v>
      </c>
      <c r="L461">
        <v>2</v>
      </c>
      <c r="P461" t="s">
        <v>28</v>
      </c>
      <c r="Q461" t="s">
        <v>1227</v>
      </c>
      <c r="R461" t="s">
        <v>30</v>
      </c>
      <c r="S461" t="s">
        <v>342</v>
      </c>
      <c r="T461" t="s">
        <v>1696</v>
      </c>
      <c r="U461" t="s">
        <v>943</v>
      </c>
      <c r="V461" t="s">
        <v>946</v>
      </c>
      <c r="W461" t="s">
        <v>1688</v>
      </c>
      <c r="X461" t="s">
        <v>1689</v>
      </c>
      <c r="Y461">
        <v>1</v>
      </c>
      <c r="Z461" t="s">
        <v>388</v>
      </c>
      <c r="AA461" t="s">
        <v>1408</v>
      </c>
      <c r="AB461" t="s">
        <v>73</v>
      </c>
      <c r="AC461" t="s">
        <v>33</v>
      </c>
      <c r="AD461" t="s">
        <v>44</v>
      </c>
      <c r="AE461" t="s">
        <v>1753</v>
      </c>
      <c r="AF461" t="s">
        <v>388</v>
      </c>
      <c r="AG461" t="s">
        <v>1778</v>
      </c>
      <c r="AH461">
        <v>100</v>
      </c>
      <c r="AI461">
        <v>100</v>
      </c>
      <c r="AK461">
        <v>43132</v>
      </c>
      <c r="AL461" t="s">
        <v>1980</v>
      </c>
      <c r="AM461" t="s">
        <v>1822</v>
      </c>
    </row>
    <row r="462" spans="1:39" hidden="1">
      <c r="A462">
        <v>674</v>
      </c>
      <c r="B462" t="s">
        <v>1404</v>
      </c>
      <c r="C462" t="s">
        <v>25</v>
      </c>
      <c r="E462" t="s">
        <v>26</v>
      </c>
      <c r="G462" t="s">
        <v>27</v>
      </c>
      <c r="H462">
        <v>2016</v>
      </c>
      <c r="J462">
        <v>115</v>
      </c>
      <c r="K462" t="s">
        <v>1695</v>
      </c>
      <c r="L462">
        <v>3</v>
      </c>
      <c r="P462" t="s">
        <v>28</v>
      </c>
      <c r="Q462" t="s">
        <v>1227</v>
      </c>
      <c r="R462" t="s">
        <v>30</v>
      </c>
      <c r="S462" t="s">
        <v>342</v>
      </c>
      <c r="T462" t="s">
        <v>1696</v>
      </c>
      <c r="U462" t="s">
        <v>943</v>
      </c>
      <c r="V462" t="s">
        <v>1690</v>
      </c>
      <c r="W462" t="s">
        <v>1691</v>
      </c>
      <c r="X462" t="s">
        <v>1692</v>
      </c>
      <c r="Y462">
        <v>1</v>
      </c>
      <c r="Z462" t="s">
        <v>388</v>
      </c>
      <c r="AA462" t="s">
        <v>1408</v>
      </c>
      <c r="AB462" t="s">
        <v>73</v>
      </c>
      <c r="AC462" t="s">
        <v>33</v>
      </c>
      <c r="AD462" t="s">
        <v>44</v>
      </c>
      <c r="AE462" t="s">
        <v>1753</v>
      </c>
      <c r="AF462" t="s">
        <v>388</v>
      </c>
      <c r="AG462" t="s">
        <v>1778</v>
      </c>
      <c r="AH462">
        <v>100</v>
      </c>
      <c r="AI462">
        <v>100</v>
      </c>
      <c r="AK462">
        <v>43132</v>
      </c>
      <c r="AL462" t="s">
        <v>1980</v>
      </c>
      <c r="AM462" t="s">
        <v>1823</v>
      </c>
    </row>
    <row r="463" spans="1:39" hidden="1">
      <c r="A463">
        <v>675</v>
      </c>
      <c r="B463" t="s">
        <v>1404</v>
      </c>
      <c r="C463" t="s">
        <v>25</v>
      </c>
      <c r="E463" t="s">
        <v>26</v>
      </c>
      <c r="G463" t="s">
        <v>27</v>
      </c>
      <c r="H463">
        <v>2016</v>
      </c>
      <c r="J463">
        <v>115</v>
      </c>
      <c r="K463" t="s">
        <v>1697</v>
      </c>
      <c r="L463">
        <v>1</v>
      </c>
      <c r="P463" t="s">
        <v>28</v>
      </c>
      <c r="Q463" t="s">
        <v>1227</v>
      </c>
      <c r="R463" t="s">
        <v>30</v>
      </c>
      <c r="S463" t="s">
        <v>342</v>
      </c>
      <c r="T463" t="s">
        <v>1698</v>
      </c>
      <c r="U463" t="s">
        <v>943</v>
      </c>
      <c r="V463" t="s">
        <v>944</v>
      </c>
      <c r="W463" t="s">
        <v>1687</v>
      </c>
      <c r="X463" t="s">
        <v>945</v>
      </c>
      <c r="Y463">
        <v>1</v>
      </c>
      <c r="Z463" t="s">
        <v>388</v>
      </c>
      <c r="AA463" t="s">
        <v>1408</v>
      </c>
      <c r="AB463" t="s">
        <v>73</v>
      </c>
      <c r="AC463" t="s">
        <v>33</v>
      </c>
      <c r="AD463" t="s">
        <v>44</v>
      </c>
      <c r="AE463" t="s">
        <v>1753</v>
      </c>
      <c r="AF463" t="s">
        <v>388</v>
      </c>
      <c r="AG463" t="s">
        <v>1778</v>
      </c>
      <c r="AH463">
        <v>100</v>
      </c>
      <c r="AI463">
        <v>100</v>
      </c>
      <c r="AK463">
        <v>43132</v>
      </c>
      <c r="AL463" t="s">
        <v>1980</v>
      </c>
      <c r="AM463" t="s">
        <v>1821</v>
      </c>
    </row>
    <row r="464" spans="1:39" hidden="1">
      <c r="A464">
        <v>676</v>
      </c>
      <c r="B464" t="s">
        <v>1404</v>
      </c>
      <c r="C464" t="s">
        <v>25</v>
      </c>
      <c r="E464" t="s">
        <v>26</v>
      </c>
      <c r="G464" t="s">
        <v>27</v>
      </c>
      <c r="H464">
        <v>2016</v>
      </c>
      <c r="J464">
        <v>115</v>
      </c>
      <c r="K464" t="s">
        <v>1697</v>
      </c>
      <c r="L464">
        <v>2</v>
      </c>
      <c r="P464" t="s">
        <v>28</v>
      </c>
      <c r="Q464" t="s">
        <v>1227</v>
      </c>
      <c r="R464" t="s">
        <v>30</v>
      </c>
      <c r="S464" t="s">
        <v>342</v>
      </c>
      <c r="T464" t="s">
        <v>1698</v>
      </c>
      <c r="U464" t="s">
        <v>943</v>
      </c>
      <c r="V464" t="s">
        <v>946</v>
      </c>
      <c r="W464" t="s">
        <v>1688</v>
      </c>
      <c r="X464" t="s">
        <v>1689</v>
      </c>
      <c r="Y464">
        <v>1</v>
      </c>
      <c r="Z464" t="s">
        <v>388</v>
      </c>
      <c r="AA464" t="s">
        <v>1408</v>
      </c>
      <c r="AB464" t="s">
        <v>73</v>
      </c>
      <c r="AC464" t="s">
        <v>33</v>
      </c>
      <c r="AD464" t="s">
        <v>44</v>
      </c>
      <c r="AE464" t="s">
        <v>1753</v>
      </c>
      <c r="AF464" t="s">
        <v>388</v>
      </c>
      <c r="AG464" t="s">
        <v>1778</v>
      </c>
      <c r="AH464">
        <v>100</v>
      </c>
      <c r="AI464">
        <v>100</v>
      </c>
      <c r="AK464">
        <v>43132</v>
      </c>
      <c r="AL464" t="s">
        <v>1980</v>
      </c>
      <c r="AM464" t="s">
        <v>1822</v>
      </c>
    </row>
    <row r="465" spans="1:39" hidden="1">
      <c r="A465">
        <v>677</v>
      </c>
      <c r="B465" t="s">
        <v>1404</v>
      </c>
      <c r="C465" t="s">
        <v>25</v>
      </c>
      <c r="E465" t="s">
        <v>26</v>
      </c>
      <c r="G465" t="s">
        <v>27</v>
      </c>
      <c r="H465">
        <v>2016</v>
      </c>
      <c r="J465">
        <v>115</v>
      </c>
      <c r="K465" t="s">
        <v>1697</v>
      </c>
      <c r="L465">
        <v>3</v>
      </c>
      <c r="P465" t="s">
        <v>28</v>
      </c>
      <c r="Q465" t="s">
        <v>1227</v>
      </c>
      <c r="R465" t="s">
        <v>30</v>
      </c>
      <c r="S465" t="s">
        <v>342</v>
      </c>
      <c r="T465" t="s">
        <v>1698</v>
      </c>
      <c r="U465" t="s">
        <v>943</v>
      </c>
      <c r="V465" t="s">
        <v>1690</v>
      </c>
      <c r="W465" t="s">
        <v>1691</v>
      </c>
      <c r="X465" t="s">
        <v>1692</v>
      </c>
      <c r="Y465">
        <v>1</v>
      </c>
      <c r="Z465" t="s">
        <v>388</v>
      </c>
      <c r="AA465" t="s">
        <v>1408</v>
      </c>
      <c r="AB465" t="s">
        <v>73</v>
      </c>
      <c r="AC465" t="s">
        <v>33</v>
      </c>
      <c r="AD465" t="s">
        <v>44</v>
      </c>
      <c r="AE465" t="s">
        <v>1753</v>
      </c>
      <c r="AF465" t="s">
        <v>388</v>
      </c>
      <c r="AG465" t="s">
        <v>1778</v>
      </c>
      <c r="AH465">
        <v>100</v>
      </c>
      <c r="AI465">
        <v>100</v>
      </c>
      <c r="AK465">
        <v>43132</v>
      </c>
      <c r="AL465" t="s">
        <v>1980</v>
      </c>
      <c r="AM465" t="s">
        <v>1823</v>
      </c>
    </row>
    <row r="466" spans="1:39" hidden="1">
      <c r="A466">
        <v>678</v>
      </c>
      <c r="B466" t="s">
        <v>1404</v>
      </c>
      <c r="C466" t="s">
        <v>25</v>
      </c>
      <c r="E466" t="s">
        <v>26</v>
      </c>
      <c r="G466" t="s">
        <v>27</v>
      </c>
      <c r="H466">
        <v>2016</v>
      </c>
      <c r="J466">
        <v>115</v>
      </c>
      <c r="K466" t="s">
        <v>1699</v>
      </c>
      <c r="L466">
        <v>1</v>
      </c>
      <c r="P466" t="s">
        <v>28</v>
      </c>
      <c r="Q466" t="s">
        <v>1227</v>
      </c>
      <c r="R466" t="s">
        <v>30</v>
      </c>
      <c r="S466" t="s">
        <v>342</v>
      </c>
      <c r="T466" t="s">
        <v>1700</v>
      </c>
      <c r="U466" t="s">
        <v>943</v>
      </c>
      <c r="V466" t="s">
        <v>944</v>
      </c>
      <c r="W466" t="s">
        <v>1687</v>
      </c>
      <c r="X466" t="s">
        <v>945</v>
      </c>
      <c r="Y466">
        <v>1</v>
      </c>
      <c r="Z466" t="s">
        <v>388</v>
      </c>
      <c r="AA466" t="s">
        <v>1408</v>
      </c>
      <c r="AB466" t="s">
        <v>73</v>
      </c>
      <c r="AC466" t="s">
        <v>33</v>
      </c>
      <c r="AD466" t="s">
        <v>44</v>
      </c>
      <c r="AE466" t="s">
        <v>1753</v>
      </c>
      <c r="AF466" t="s">
        <v>388</v>
      </c>
      <c r="AG466" t="s">
        <v>1778</v>
      </c>
      <c r="AH466">
        <v>100</v>
      </c>
      <c r="AI466">
        <v>100</v>
      </c>
      <c r="AK466">
        <v>43132</v>
      </c>
      <c r="AL466" t="s">
        <v>1980</v>
      </c>
      <c r="AM466" t="s">
        <v>1821</v>
      </c>
    </row>
    <row r="467" spans="1:39" hidden="1">
      <c r="A467">
        <v>679</v>
      </c>
      <c r="B467" t="s">
        <v>1404</v>
      </c>
      <c r="C467" t="s">
        <v>25</v>
      </c>
      <c r="E467" t="s">
        <v>26</v>
      </c>
      <c r="G467" t="s">
        <v>27</v>
      </c>
      <c r="H467">
        <v>2016</v>
      </c>
      <c r="J467">
        <v>115</v>
      </c>
      <c r="K467" t="s">
        <v>1699</v>
      </c>
      <c r="L467">
        <v>2</v>
      </c>
      <c r="P467" t="s">
        <v>28</v>
      </c>
      <c r="Q467" t="s">
        <v>1227</v>
      </c>
      <c r="R467" t="s">
        <v>30</v>
      </c>
      <c r="S467" t="s">
        <v>342</v>
      </c>
      <c r="T467" t="s">
        <v>1700</v>
      </c>
      <c r="U467" t="s">
        <v>943</v>
      </c>
      <c r="V467" t="s">
        <v>946</v>
      </c>
      <c r="W467" t="s">
        <v>1688</v>
      </c>
      <c r="X467" t="s">
        <v>1689</v>
      </c>
      <c r="Y467">
        <v>1</v>
      </c>
      <c r="Z467" t="s">
        <v>388</v>
      </c>
      <c r="AA467" t="s">
        <v>1408</v>
      </c>
      <c r="AB467" t="s">
        <v>73</v>
      </c>
      <c r="AC467" t="s">
        <v>33</v>
      </c>
      <c r="AD467" t="s">
        <v>44</v>
      </c>
      <c r="AE467" t="s">
        <v>1753</v>
      </c>
      <c r="AF467" t="s">
        <v>388</v>
      </c>
      <c r="AG467" t="s">
        <v>1778</v>
      </c>
      <c r="AH467">
        <v>100</v>
      </c>
      <c r="AI467">
        <v>100</v>
      </c>
      <c r="AK467">
        <v>43132</v>
      </c>
      <c r="AL467" t="s">
        <v>1980</v>
      </c>
      <c r="AM467" t="s">
        <v>1822</v>
      </c>
    </row>
    <row r="468" spans="1:39" hidden="1">
      <c r="A468">
        <v>680</v>
      </c>
      <c r="B468" t="s">
        <v>1404</v>
      </c>
      <c r="C468" t="s">
        <v>25</v>
      </c>
      <c r="E468" t="s">
        <v>26</v>
      </c>
      <c r="G468" t="s">
        <v>27</v>
      </c>
      <c r="H468">
        <v>2016</v>
      </c>
      <c r="J468">
        <v>115</v>
      </c>
      <c r="K468" t="s">
        <v>1699</v>
      </c>
      <c r="L468">
        <v>3</v>
      </c>
      <c r="P468" t="s">
        <v>28</v>
      </c>
      <c r="Q468" t="s">
        <v>1227</v>
      </c>
      <c r="R468" t="s">
        <v>30</v>
      </c>
      <c r="S468" t="s">
        <v>342</v>
      </c>
      <c r="T468" t="s">
        <v>1700</v>
      </c>
      <c r="U468" t="s">
        <v>943</v>
      </c>
      <c r="V468" t="s">
        <v>1690</v>
      </c>
      <c r="W468" t="s">
        <v>1691</v>
      </c>
      <c r="X468" t="s">
        <v>1692</v>
      </c>
      <c r="Y468">
        <v>1</v>
      </c>
      <c r="Z468" t="s">
        <v>388</v>
      </c>
      <c r="AA468" t="s">
        <v>1408</v>
      </c>
      <c r="AB468" t="s">
        <v>73</v>
      </c>
      <c r="AC468" t="s">
        <v>33</v>
      </c>
      <c r="AD468" t="s">
        <v>44</v>
      </c>
      <c r="AE468" t="s">
        <v>1753</v>
      </c>
      <c r="AF468" t="s">
        <v>388</v>
      </c>
      <c r="AG468" t="s">
        <v>1778</v>
      </c>
      <c r="AH468">
        <v>100</v>
      </c>
      <c r="AI468">
        <v>100</v>
      </c>
      <c r="AK468">
        <v>43132</v>
      </c>
      <c r="AL468" t="s">
        <v>1980</v>
      </c>
      <c r="AM468" t="s">
        <v>1823</v>
      </c>
    </row>
    <row r="469" spans="1:39" hidden="1">
      <c r="A469">
        <v>681</v>
      </c>
      <c r="B469" t="s">
        <v>1404</v>
      </c>
      <c r="C469" t="s">
        <v>25</v>
      </c>
      <c r="E469" t="s">
        <v>26</v>
      </c>
      <c r="G469" t="s">
        <v>27</v>
      </c>
      <c r="H469">
        <v>2016</v>
      </c>
      <c r="J469">
        <v>115</v>
      </c>
      <c r="K469" t="s">
        <v>1701</v>
      </c>
      <c r="L469">
        <v>1</v>
      </c>
      <c r="P469" t="s">
        <v>28</v>
      </c>
      <c r="Q469" t="s">
        <v>1227</v>
      </c>
      <c r="R469" t="s">
        <v>30</v>
      </c>
      <c r="S469" t="s">
        <v>342</v>
      </c>
      <c r="T469" t="s">
        <v>1702</v>
      </c>
      <c r="U469" t="s">
        <v>1703</v>
      </c>
      <c r="V469" t="s">
        <v>1704</v>
      </c>
      <c r="W469" t="s">
        <v>300</v>
      </c>
      <c r="X469" t="s">
        <v>301</v>
      </c>
      <c r="Y469">
        <v>1</v>
      </c>
      <c r="Z469" t="s">
        <v>285</v>
      </c>
      <c r="AA469" t="s">
        <v>1408</v>
      </c>
      <c r="AB469" t="s">
        <v>73</v>
      </c>
      <c r="AC469" t="s">
        <v>33</v>
      </c>
      <c r="AD469" t="s">
        <v>44</v>
      </c>
      <c r="AE469" t="s">
        <v>1985</v>
      </c>
      <c r="AF469" t="s">
        <v>1816</v>
      </c>
      <c r="AG469" t="s">
        <v>1773</v>
      </c>
      <c r="AH469">
        <v>100</v>
      </c>
      <c r="AI469">
        <v>100</v>
      </c>
      <c r="AJ469" t="s">
        <v>34</v>
      </c>
      <c r="AK469">
        <v>43208</v>
      </c>
      <c r="AL469" t="s">
        <v>1986</v>
      </c>
      <c r="AM469" t="s">
        <v>1906</v>
      </c>
    </row>
    <row r="470" spans="1:39" hidden="1">
      <c r="A470">
        <v>682</v>
      </c>
      <c r="B470" t="s">
        <v>1404</v>
      </c>
      <c r="C470" t="s">
        <v>25</v>
      </c>
      <c r="E470" t="s">
        <v>26</v>
      </c>
      <c r="G470" t="s">
        <v>27</v>
      </c>
      <c r="H470">
        <v>2016</v>
      </c>
      <c r="J470">
        <v>115</v>
      </c>
      <c r="K470" t="s">
        <v>1701</v>
      </c>
      <c r="L470">
        <v>2</v>
      </c>
      <c r="P470" t="s">
        <v>28</v>
      </c>
      <c r="Q470" t="s">
        <v>1227</v>
      </c>
      <c r="R470" t="s">
        <v>30</v>
      </c>
      <c r="S470" t="s">
        <v>342</v>
      </c>
      <c r="T470" t="s">
        <v>1702</v>
      </c>
      <c r="U470" t="s">
        <v>1703</v>
      </c>
      <c r="V470" t="s">
        <v>1705</v>
      </c>
      <c r="W470" t="s">
        <v>1706</v>
      </c>
      <c r="X470" t="s">
        <v>302</v>
      </c>
      <c r="Y470">
        <v>1</v>
      </c>
      <c r="Z470" t="s">
        <v>1606</v>
      </c>
      <c r="AA470" t="s">
        <v>1408</v>
      </c>
      <c r="AB470" t="s">
        <v>73</v>
      </c>
      <c r="AC470" t="s">
        <v>33</v>
      </c>
      <c r="AD470" t="s">
        <v>44</v>
      </c>
      <c r="AE470" t="s">
        <v>1985</v>
      </c>
      <c r="AF470" t="s">
        <v>1817</v>
      </c>
      <c r="AG470" t="s">
        <v>1773</v>
      </c>
      <c r="AH470">
        <v>100</v>
      </c>
      <c r="AI470">
        <v>100</v>
      </c>
      <c r="AJ470" t="s">
        <v>34</v>
      </c>
      <c r="AK470">
        <v>43208</v>
      </c>
      <c r="AL470" t="s">
        <v>1986</v>
      </c>
      <c r="AM470" t="s">
        <v>1907</v>
      </c>
    </row>
    <row r="471" spans="1:39" hidden="1">
      <c r="A471">
        <v>683</v>
      </c>
      <c r="B471" t="s">
        <v>1404</v>
      </c>
      <c r="C471" t="s">
        <v>25</v>
      </c>
      <c r="E471" t="s">
        <v>26</v>
      </c>
      <c r="G471" t="s">
        <v>27</v>
      </c>
      <c r="H471">
        <v>2016</v>
      </c>
      <c r="J471">
        <v>115</v>
      </c>
      <c r="K471" t="s">
        <v>1701</v>
      </c>
      <c r="L471">
        <v>3</v>
      </c>
      <c r="P471" t="s">
        <v>28</v>
      </c>
      <c r="Q471" t="s">
        <v>1227</v>
      </c>
      <c r="R471" t="s">
        <v>30</v>
      </c>
      <c r="S471" t="s">
        <v>342</v>
      </c>
      <c r="T471" t="s">
        <v>1702</v>
      </c>
      <c r="U471" t="s">
        <v>1703</v>
      </c>
      <c r="V471" t="s">
        <v>303</v>
      </c>
      <c r="W471" t="s">
        <v>1607</v>
      </c>
      <c r="X471" t="s">
        <v>304</v>
      </c>
      <c r="Y471">
        <v>1</v>
      </c>
      <c r="Z471" t="s">
        <v>285</v>
      </c>
      <c r="AA471" t="s">
        <v>1408</v>
      </c>
      <c r="AB471" t="s">
        <v>73</v>
      </c>
      <c r="AC471" t="s">
        <v>33</v>
      </c>
      <c r="AD471" t="s">
        <v>44</v>
      </c>
      <c r="AE471" t="s">
        <v>1985</v>
      </c>
      <c r="AF471" t="s">
        <v>1816</v>
      </c>
      <c r="AG471" t="s">
        <v>1773</v>
      </c>
      <c r="AH471">
        <v>100</v>
      </c>
      <c r="AI471">
        <v>100</v>
      </c>
      <c r="AJ471" t="s">
        <v>34</v>
      </c>
      <c r="AK471">
        <v>43208</v>
      </c>
      <c r="AL471" t="s">
        <v>1986</v>
      </c>
      <c r="AM471" t="s">
        <v>1908</v>
      </c>
    </row>
    <row r="472" spans="1:39" hidden="1">
      <c r="A472">
        <v>684</v>
      </c>
      <c r="B472" t="s">
        <v>1404</v>
      </c>
      <c r="C472" t="s">
        <v>25</v>
      </c>
      <c r="E472" t="s">
        <v>26</v>
      </c>
      <c r="G472" t="s">
        <v>27</v>
      </c>
      <c r="H472">
        <v>2016</v>
      </c>
      <c r="J472">
        <v>115</v>
      </c>
      <c r="K472" t="s">
        <v>1707</v>
      </c>
      <c r="L472">
        <v>1</v>
      </c>
      <c r="P472" t="s">
        <v>28</v>
      </c>
      <c r="Q472" t="s">
        <v>1227</v>
      </c>
      <c r="R472" t="s">
        <v>795</v>
      </c>
      <c r="S472" t="s">
        <v>31</v>
      </c>
      <c r="T472" t="s">
        <v>1708</v>
      </c>
      <c r="U472" t="s">
        <v>1709</v>
      </c>
      <c r="V472" t="s">
        <v>1710</v>
      </c>
      <c r="W472" t="s">
        <v>1711</v>
      </c>
      <c r="X472" t="s">
        <v>1712</v>
      </c>
      <c r="Y472">
        <v>1</v>
      </c>
      <c r="Z472" t="s">
        <v>1713</v>
      </c>
      <c r="AA472" t="s">
        <v>1408</v>
      </c>
      <c r="AB472" t="s">
        <v>73</v>
      </c>
      <c r="AC472" t="s">
        <v>33</v>
      </c>
      <c r="AD472" t="s">
        <v>44</v>
      </c>
      <c r="AE472" t="s">
        <v>1985</v>
      </c>
      <c r="AF472" t="s">
        <v>1824</v>
      </c>
      <c r="AG472" t="s">
        <v>1799</v>
      </c>
      <c r="AH472">
        <v>100</v>
      </c>
      <c r="AI472">
        <v>100</v>
      </c>
      <c r="AJ472" t="s">
        <v>34</v>
      </c>
      <c r="AK472">
        <v>43208</v>
      </c>
      <c r="AL472" t="s">
        <v>1986</v>
      </c>
      <c r="AM472" t="s">
        <v>1909</v>
      </c>
    </row>
    <row r="473" spans="1:39" hidden="1">
      <c r="A473">
        <v>685</v>
      </c>
      <c r="B473" t="s">
        <v>1404</v>
      </c>
      <c r="C473" t="s">
        <v>25</v>
      </c>
      <c r="E473" t="s">
        <v>26</v>
      </c>
      <c r="G473" t="s">
        <v>27</v>
      </c>
      <c r="H473">
        <v>2016</v>
      </c>
      <c r="J473">
        <v>115</v>
      </c>
      <c r="K473" t="s">
        <v>1714</v>
      </c>
      <c r="L473">
        <v>1</v>
      </c>
      <c r="P473" t="s">
        <v>28</v>
      </c>
      <c r="Q473" t="s">
        <v>1227</v>
      </c>
      <c r="R473" t="s">
        <v>30</v>
      </c>
      <c r="S473" t="s">
        <v>342</v>
      </c>
      <c r="T473" t="s">
        <v>1715</v>
      </c>
      <c r="U473" t="s">
        <v>1716</v>
      </c>
      <c r="V473" t="s">
        <v>1717</v>
      </c>
      <c r="W473" t="s">
        <v>1718</v>
      </c>
      <c r="X473" t="s">
        <v>301</v>
      </c>
      <c r="Y473">
        <v>1</v>
      </c>
      <c r="Z473" t="s">
        <v>285</v>
      </c>
      <c r="AA473" t="s">
        <v>1408</v>
      </c>
      <c r="AB473" t="s">
        <v>73</v>
      </c>
      <c r="AC473" t="s">
        <v>33</v>
      </c>
      <c r="AD473" t="s">
        <v>44</v>
      </c>
      <c r="AE473" t="s">
        <v>1985</v>
      </c>
      <c r="AF473" t="s">
        <v>1816</v>
      </c>
      <c r="AG473" t="s">
        <v>1773</v>
      </c>
      <c r="AH473">
        <v>100</v>
      </c>
      <c r="AI473">
        <v>100</v>
      </c>
      <c r="AJ473" t="s">
        <v>34</v>
      </c>
      <c r="AK473">
        <v>43208</v>
      </c>
      <c r="AL473" t="s">
        <v>1986</v>
      </c>
      <c r="AM473" t="s">
        <v>1902</v>
      </c>
    </row>
    <row r="474" spans="1:39" hidden="1">
      <c r="A474">
        <v>686</v>
      </c>
      <c r="B474" t="s">
        <v>1404</v>
      </c>
      <c r="C474" t="s">
        <v>25</v>
      </c>
      <c r="E474" t="s">
        <v>26</v>
      </c>
      <c r="G474" t="s">
        <v>27</v>
      </c>
      <c r="H474">
        <v>2016</v>
      </c>
      <c r="J474">
        <v>115</v>
      </c>
      <c r="K474" t="s">
        <v>1714</v>
      </c>
      <c r="L474">
        <v>2</v>
      </c>
      <c r="P474" t="s">
        <v>28</v>
      </c>
      <c r="Q474" t="s">
        <v>1227</v>
      </c>
      <c r="R474" t="s">
        <v>30</v>
      </c>
      <c r="S474" t="s">
        <v>342</v>
      </c>
      <c r="T474" t="s">
        <v>1715</v>
      </c>
      <c r="U474" t="s">
        <v>1716</v>
      </c>
      <c r="V474" t="s">
        <v>1719</v>
      </c>
      <c r="W474" t="s">
        <v>1605</v>
      </c>
      <c r="X474" t="s">
        <v>302</v>
      </c>
      <c r="Y474">
        <v>1</v>
      </c>
      <c r="Z474" t="s">
        <v>285</v>
      </c>
      <c r="AA474" t="s">
        <v>1408</v>
      </c>
      <c r="AB474" t="s">
        <v>73</v>
      </c>
      <c r="AC474" t="s">
        <v>33</v>
      </c>
      <c r="AD474" t="s">
        <v>44</v>
      </c>
      <c r="AE474" t="s">
        <v>1985</v>
      </c>
      <c r="AF474" t="s">
        <v>1816</v>
      </c>
      <c r="AG474" t="s">
        <v>1773</v>
      </c>
      <c r="AH474">
        <v>100</v>
      </c>
      <c r="AI474">
        <v>100</v>
      </c>
      <c r="AJ474" t="s">
        <v>34</v>
      </c>
      <c r="AK474">
        <v>43208</v>
      </c>
      <c r="AL474" t="s">
        <v>1986</v>
      </c>
      <c r="AM474" t="s">
        <v>1906</v>
      </c>
    </row>
    <row r="475" spans="1:39" hidden="1">
      <c r="A475">
        <v>687</v>
      </c>
      <c r="B475" t="s">
        <v>1404</v>
      </c>
      <c r="C475" t="s">
        <v>25</v>
      </c>
      <c r="E475" t="s">
        <v>26</v>
      </c>
      <c r="G475" t="s">
        <v>27</v>
      </c>
      <c r="H475">
        <v>2016</v>
      </c>
      <c r="J475">
        <v>115</v>
      </c>
      <c r="K475" t="s">
        <v>1714</v>
      </c>
      <c r="L475">
        <v>3</v>
      </c>
      <c r="P475" t="s">
        <v>28</v>
      </c>
      <c r="Q475" t="s">
        <v>1227</v>
      </c>
      <c r="R475" t="s">
        <v>30</v>
      </c>
      <c r="S475" t="s">
        <v>342</v>
      </c>
      <c r="T475" t="s">
        <v>1715</v>
      </c>
      <c r="U475" t="s">
        <v>1716</v>
      </c>
      <c r="V475" t="s">
        <v>303</v>
      </c>
      <c r="W475" t="s">
        <v>1607</v>
      </c>
      <c r="X475" t="s">
        <v>304</v>
      </c>
      <c r="Y475">
        <v>1</v>
      </c>
      <c r="Z475" t="s">
        <v>285</v>
      </c>
      <c r="AA475" t="s">
        <v>1408</v>
      </c>
      <c r="AB475" t="s">
        <v>73</v>
      </c>
      <c r="AC475" t="s">
        <v>33</v>
      </c>
      <c r="AD475" t="s">
        <v>44</v>
      </c>
      <c r="AE475" t="s">
        <v>1985</v>
      </c>
      <c r="AF475" t="s">
        <v>1816</v>
      </c>
      <c r="AG475" t="s">
        <v>1773</v>
      </c>
      <c r="AH475">
        <v>100</v>
      </c>
      <c r="AI475">
        <v>100</v>
      </c>
      <c r="AJ475" t="s">
        <v>34</v>
      </c>
      <c r="AK475">
        <v>43208</v>
      </c>
      <c r="AL475" t="s">
        <v>1986</v>
      </c>
      <c r="AM475" t="s">
        <v>1910</v>
      </c>
    </row>
    <row r="476" spans="1:39" hidden="1">
      <c r="A476">
        <v>688</v>
      </c>
      <c r="B476" t="s">
        <v>1404</v>
      </c>
      <c r="C476" t="s">
        <v>25</v>
      </c>
      <c r="E476" t="s">
        <v>26</v>
      </c>
      <c r="G476" t="s">
        <v>27</v>
      </c>
      <c r="H476">
        <v>2016</v>
      </c>
      <c r="J476">
        <v>115</v>
      </c>
      <c r="K476" t="s">
        <v>1720</v>
      </c>
      <c r="L476">
        <v>1</v>
      </c>
      <c r="P476" t="s">
        <v>28</v>
      </c>
      <c r="Q476" t="s">
        <v>1227</v>
      </c>
      <c r="R476" t="s">
        <v>30</v>
      </c>
      <c r="S476" t="s">
        <v>342</v>
      </c>
      <c r="T476" t="s">
        <v>1721</v>
      </c>
      <c r="U476" t="s">
        <v>1722</v>
      </c>
      <c r="V476" t="s">
        <v>1723</v>
      </c>
      <c r="W476" t="s">
        <v>1724</v>
      </c>
      <c r="X476" t="s">
        <v>1725</v>
      </c>
      <c r="Y476">
        <v>1</v>
      </c>
      <c r="Z476" t="s">
        <v>353</v>
      </c>
      <c r="AA476" t="s">
        <v>1408</v>
      </c>
      <c r="AB476" t="s">
        <v>73</v>
      </c>
      <c r="AC476" t="s">
        <v>33</v>
      </c>
      <c r="AD476" t="s">
        <v>44</v>
      </c>
      <c r="AE476" t="s">
        <v>1753</v>
      </c>
      <c r="AF476" t="s">
        <v>1770</v>
      </c>
      <c r="AG476" t="s">
        <v>1771</v>
      </c>
      <c r="AH476">
        <v>100</v>
      </c>
      <c r="AI476">
        <v>100</v>
      </c>
      <c r="AJ476" t="s">
        <v>34</v>
      </c>
      <c r="AK476">
        <v>43100</v>
      </c>
      <c r="AL476" t="s">
        <v>1989</v>
      </c>
      <c r="AM476" t="s">
        <v>1825</v>
      </c>
    </row>
    <row r="477" spans="1:39" hidden="1">
      <c r="A477">
        <v>689</v>
      </c>
      <c r="B477" t="s">
        <v>1404</v>
      </c>
      <c r="C477" t="s">
        <v>25</v>
      </c>
      <c r="E477" t="s">
        <v>26</v>
      </c>
      <c r="G477" t="s">
        <v>27</v>
      </c>
      <c r="H477">
        <v>2016</v>
      </c>
      <c r="J477">
        <v>115</v>
      </c>
      <c r="K477" t="s">
        <v>1726</v>
      </c>
      <c r="L477">
        <v>1</v>
      </c>
      <c r="P477" t="s">
        <v>28</v>
      </c>
      <c r="Q477" t="s">
        <v>1227</v>
      </c>
      <c r="R477" t="s">
        <v>30</v>
      </c>
      <c r="S477" t="s">
        <v>342</v>
      </c>
      <c r="T477" t="s">
        <v>1727</v>
      </c>
      <c r="U477" t="s">
        <v>347</v>
      </c>
      <c r="V477" t="s">
        <v>62</v>
      </c>
      <c r="W477" t="s">
        <v>63</v>
      </c>
      <c r="X477" t="s">
        <v>64</v>
      </c>
      <c r="Y477">
        <v>1</v>
      </c>
      <c r="Z477" t="s">
        <v>1728</v>
      </c>
      <c r="AA477" t="s">
        <v>1408</v>
      </c>
      <c r="AB477" t="s">
        <v>73</v>
      </c>
      <c r="AC477" t="s">
        <v>33</v>
      </c>
      <c r="AD477" t="s">
        <v>44</v>
      </c>
      <c r="AE477" t="s">
        <v>309</v>
      </c>
      <c r="AF477" t="s">
        <v>1754</v>
      </c>
      <c r="AG477" t="s">
        <v>309</v>
      </c>
      <c r="AH477">
        <v>100</v>
      </c>
      <c r="AI477">
        <v>100</v>
      </c>
      <c r="AJ477" t="s">
        <v>34</v>
      </c>
      <c r="AK477">
        <v>43100</v>
      </c>
      <c r="AL477" t="s">
        <v>1755</v>
      </c>
      <c r="AM477" t="s">
        <v>1756</v>
      </c>
    </row>
    <row r="478" spans="1:39" hidden="1">
      <c r="A478">
        <v>690</v>
      </c>
      <c r="B478" t="s">
        <v>1404</v>
      </c>
      <c r="C478" t="s">
        <v>25</v>
      </c>
      <c r="E478" t="s">
        <v>26</v>
      </c>
      <c r="G478" t="s">
        <v>27</v>
      </c>
      <c r="H478">
        <v>2016</v>
      </c>
      <c r="J478">
        <v>115</v>
      </c>
      <c r="K478" t="s">
        <v>1726</v>
      </c>
      <c r="L478">
        <v>2</v>
      </c>
      <c r="P478" t="s">
        <v>28</v>
      </c>
      <c r="Q478" t="s">
        <v>1227</v>
      </c>
      <c r="R478" t="s">
        <v>30</v>
      </c>
      <c r="S478" t="s">
        <v>342</v>
      </c>
      <c r="T478" t="s">
        <v>1727</v>
      </c>
      <c r="U478" t="s">
        <v>1722</v>
      </c>
      <c r="V478" t="s">
        <v>1729</v>
      </c>
      <c r="W478" t="s">
        <v>1724</v>
      </c>
      <c r="X478" t="s">
        <v>1725</v>
      </c>
      <c r="Y478">
        <v>1</v>
      </c>
      <c r="Z478" t="s">
        <v>353</v>
      </c>
      <c r="AA478" t="s">
        <v>1408</v>
      </c>
      <c r="AB478" t="s">
        <v>73</v>
      </c>
      <c r="AC478" t="s">
        <v>33</v>
      </c>
      <c r="AD478" t="s">
        <v>44</v>
      </c>
      <c r="AM478" t="s">
        <v>1924</v>
      </c>
    </row>
  </sheetData>
  <autoFilter ref="A2:BK478">
    <filterColumn colId="10">
      <colorFilter dxfId="0"/>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PMI 31 05 2018</vt:lpstr>
      <vt:lpstr>RESUMEN ESTADO ACCIONES</vt:lpstr>
      <vt:lpstr>ESTADISTICA</vt:lpstr>
      <vt:lpstr>ACCIONES INEFECTIVAS</vt:lpstr>
      <vt:lpstr>BASE RESUMEN</vt:lpstr>
      <vt:lpstr>DIFERENCIA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Janneth Romero Martinez</dc:creator>
  <cp:lastModifiedBy>Maria Janneth Romero Martinez</cp:lastModifiedBy>
  <dcterms:created xsi:type="dcterms:W3CDTF">2018-04-10T19:23:14Z</dcterms:created>
  <dcterms:modified xsi:type="dcterms:W3CDTF">2018-06-08T22:04:07Z</dcterms:modified>
</cp:coreProperties>
</file>