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4.xml" ContentType="application/vnd.openxmlformats-officedocument.drawing+xml"/>
  <Override PartName="/xl/drawings/drawing5.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6.xml" ContentType="application/vnd.openxmlformats-officedocument.drawing+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drawings/drawing9.xml" ContentType="application/vnd.openxmlformats-officedocument.drawing+xml"/>
  <Override PartName="/xl/charts/chart4.xml" ContentType="application/vnd.openxmlformats-officedocument.drawingml.chart+xml"/>
  <Override PartName="/xl/drawings/drawing10.xml" ContentType="application/vnd.openxmlformats-officedocument.drawing+xml"/>
  <Override PartName="/xl/comments1.xml" ContentType="application/vnd.openxmlformats-officedocument.spreadsheetml.comments+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24226"/>
  <mc:AlternateContent xmlns:mc="http://schemas.openxmlformats.org/markup-compatibility/2006">
    <mc:Choice Requires="x15">
      <x15ac:absPath xmlns:x15ac="http://schemas.microsoft.com/office/spreadsheetml/2010/11/ac" url="D:\Perfil ldguerrero\Documents\5. POAS DARY SSM 2019\1. PLANES OPERATIVOS ANUALES 2019\2. POAS GESTIÓN\6. POAS DIC_2019\Gest_Jurídica\"/>
    </mc:Choice>
  </mc:AlternateContent>
  <bookViews>
    <workbookView xWindow="0" yWindow="0" windowWidth="20490" windowHeight="7155"/>
  </bookViews>
  <sheets>
    <sheet name="Metas_Magnitud" sheetId="3" r:id="rId1"/>
    <sheet name="Anualización" sheetId="4" r:id="rId2"/>
    <sheet name="1_Acciones_disciplinarias" sheetId="2" r:id="rId3"/>
    <sheet name="Act_1" sheetId="15" r:id="rId4"/>
    <sheet name="2_Seguimientos" sheetId="14" r:id="rId5"/>
    <sheet name="Act_2" sheetId="7" r:id="rId6"/>
    <sheet name="3_MIPG" sheetId="8" r:id="rId7"/>
    <sheet name="Act_3" sheetId="12" r:id="rId8"/>
    <sheet name="4_Eje_Presu" sheetId="16" r:id="rId9"/>
    <sheet name="Act 4" sheetId="17" r:id="rId10"/>
    <sheet name="Variables" sheetId="5" r:id="rId11"/>
  </sheets>
  <externalReferences>
    <externalReference r:id="rId12"/>
    <externalReference r:id="rId13"/>
    <externalReference r:id="rId14"/>
  </externalReferences>
  <definedNames>
    <definedName name="_xlnm._FilterDatabase" localSheetId="7" hidden="1">Act_3!$B$14:$K$17</definedName>
    <definedName name="_xlnm._FilterDatabase" localSheetId="10" hidden="1">Variables!$C$2:$C$8</definedName>
    <definedName name="_xlnm.Print_Area" localSheetId="2">'1_Acciones_disciplinarias'!$A$1:$I$67</definedName>
    <definedName name="_xlnm.Print_Area" localSheetId="4">'2_Seguimientos'!$A$1:$I$67</definedName>
    <definedName name="CONDICION_POBLACIONAL" localSheetId="6">#REF!</definedName>
    <definedName name="CONDICION_POBLACIONAL" localSheetId="8">#REF!</definedName>
    <definedName name="CONDICION_POBLACIONAL" localSheetId="9">#REF!</definedName>
    <definedName name="CONDICION_POBLACIONAL" localSheetId="3">[1]Variables!$C$1:$C$24</definedName>
    <definedName name="CONDICION_POBLACIONAL" localSheetId="5">[1]Variables!$C$1:$C$24</definedName>
    <definedName name="CONDICION_POBLACIONAL" localSheetId="7">[1]Variables!$C$1:$C$24</definedName>
    <definedName name="CONDICION_POBLACIONAL" localSheetId="10">#REF!</definedName>
    <definedName name="CONDICION_POBLACIONAL">[2]Variables!$C$1:$C$24</definedName>
    <definedName name="GRUPO_ETAREO" localSheetId="6">#REF!</definedName>
    <definedName name="GRUPO_ETAREO" localSheetId="8">#REF!</definedName>
    <definedName name="GRUPO_ETAREO" localSheetId="9">#REF!</definedName>
    <definedName name="GRUPO_ETAREO" localSheetId="3">[1]Variables!$A$1:$A$8</definedName>
    <definedName name="GRUPO_ETAREO" localSheetId="5">[1]Variables!$A$1:$A$8</definedName>
    <definedName name="GRUPO_ETAREO" localSheetId="7">[1]Variables!$A$1:$A$8</definedName>
    <definedName name="GRUPO_ETAREO" localSheetId="10">#REF!</definedName>
    <definedName name="GRUPO_ETAREO">[2]Variables!$A$1:$A$8</definedName>
    <definedName name="GRUPO_ETAREOS" localSheetId="4">#REF!</definedName>
    <definedName name="GRUPO_ETAREOS" localSheetId="6">#REF!</definedName>
    <definedName name="GRUPO_ETAREOS" localSheetId="8">#REF!</definedName>
    <definedName name="GRUPO_ETAREOS" localSheetId="9">#REF!</definedName>
    <definedName name="GRUPO_ETAREOS" localSheetId="3">#REF!</definedName>
    <definedName name="GRUPO_ETAREOS" localSheetId="5">#REF!</definedName>
    <definedName name="GRUPO_ETAREOS" localSheetId="7">#REF!</definedName>
    <definedName name="GRUPO_ETAREOS">#REF!</definedName>
    <definedName name="GRUPO_ETARIO" localSheetId="4">#REF!</definedName>
    <definedName name="GRUPO_ETARIO" localSheetId="6">#REF!</definedName>
    <definedName name="GRUPO_ETARIO" localSheetId="8">#REF!</definedName>
    <definedName name="GRUPO_ETARIO" localSheetId="9">#REF!</definedName>
    <definedName name="GRUPO_ETARIO" localSheetId="3">#REF!</definedName>
    <definedName name="GRUPO_ETARIO" localSheetId="5">#REF!</definedName>
    <definedName name="GRUPO_ETARIO" localSheetId="7">#REF!</definedName>
    <definedName name="GRUPO_ETARIO">#REF!</definedName>
    <definedName name="GRUPO_ETNICO" localSheetId="4">#REF!</definedName>
    <definedName name="GRUPO_ETNICO" localSheetId="6">#REF!</definedName>
    <definedName name="GRUPO_ETNICO" localSheetId="8">#REF!</definedName>
    <definedName name="GRUPO_ETNICO" localSheetId="9">#REF!</definedName>
    <definedName name="GRUPO_ETNICO" localSheetId="3">#REF!</definedName>
    <definedName name="GRUPO_ETNICO" localSheetId="5">#REF!</definedName>
    <definedName name="GRUPO_ETNICO" localSheetId="7">#REF!</definedName>
    <definedName name="GRUPO_ETNICO">#REF!</definedName>
    <definedName name="GRUPOETNICO" localSheetId="4">#REF!</definedName>
    <definedName name="GRUPOETNICO" localSheetId="6">#REF!</definedName>
    <definedName name="GRUPOETNICO" localSheetId="8">#REF!</definedName>
    <definedName name="GRUPOETNICO" localSheetId="9">#REF!</definedName>
    <definedName name="GRUPOETNICO" localSheetId="3">#REF!</definedName>
    <definedName name="GRUPOETNICO" localSheetId="5">#REF!</definedName>
    <definedName name="GRUPOETNICO" localSheetId="7">#REF!</definedName>
    <definedName name="GRUPOETNICO">#REF!</definedName>
    <definedName name="GRUPOS_ETNICOS" localSheetId="6">#REF!</definedName>
    <definedName name="GRUPOS_ETNICOS" localSheetId="8">#REF!</definedName>
    <definedName name="GRUPOS_ETNICOS" localSheetId="9">#REF!</definedName>
    <definedName name="GRUPOS_ETNICOS" localSheetId="3">[1]Variables!$H$1:$H$8</definedName>
    <definedName name="GRUPOS_ETNICOS" localSheetId="5">[1]Variables!$H$1:$H$8</definedName>
    <definedName name="GRUPOS_ETNICOS" localSheetId="7">[1]Variables!$H$1:$H$8</definedName>
    <definedName name="GRUPOS_ETNICOS" localSheetId="10">#REF!</definedName>
    <definedName name="GRUPOS_ETNICOS">[2]Variables!$H$1:$H$8</definedName>
    <definedName name="LOCALIDAD" localSheetId="4">#REF!</definedName>
    <definedName name="LOCALIDAD" localSheetId="6">#REF!</definedName>
    <definedName name="LOCALIDAD" localSheetId="8">#REF!</definedName>
    <definedName name="LOCALIDAD" localSheetId="9">#REF!</definedName>
    <definedName name="LOCALIDAD" localSheetId="3">#REF!</definedName>
    <definedName name="LOCALIDAD" localSheetId="5">#REF!</definedName>
    <definedName name="LOCALIDAD" localSheetId="7">#REF!</definedName>
    <definedName name="LOCALIDAD">#REF!</definedName>
    <definedName name="LOCALIZACION" localSheetId="4">#REF!</definedName>
    <definedName name="LOCALIZACION" localSheetId="6">#REF!</definedName>
    <definedName name="LOCALIZACION" localSheetId="8">#REF!</definedName>
    <definedName name="LOCALIZACION" localSheetId="9">#REF!</definedName>
    <definedName name="LOCALIZACION" localSheetId="3">#REF!</definedName>
    <definedName name="LOCALIZACION" localSheetId="5">#REF!</definedName>
    <definedName name="LOCALIZACION" localSheetId="7">#REF!</definedName>
    <definedName name="LOCALIZACION">#REF!</definedName>
  </definedNames>
  <calcPr calcId="162913"/>
</workbook>
</file>

<file path=xl/calcChain.xml><?xml version="1.0" encoding="utf-8"?>
<calcChain xmlns="http://schemas.openxmlformats.org/spreadsheetml/2006/main">
  <c r="D41" i="2" l="1"/>
  <c r="H23" i="3" l="1"/>
  <c r="D32" i="14" l="1"/>
  <c r="D33" i="14" s="1"/>
  <c r="D34" i="14" s="1"/>
  <c r="D35" i="14" s="1"/>
  <c r="D36" i="14" s="1"/>
  <c r="D37" i="14" s="1"/>
  <c r="D38" i="14" s="1"/>
  <c r="D39" i="14" s="1"/>
  <c r="D40" i="14" s="1"/>
  <c r="D41" i="14" s="1"/>
  <c r="I24" i="3" l="1"/>
  <c r="K24" i="3"/>
  <c r="L24" i="3"/>
  <c r="M24" i="3"/>
  <c r="N24" i="3"/>
  <c r="O24" i="3"/>
  <c r="P24" i="3"/>
  <c r="Q24" i="3"/>
  <c r="R24" i="3"/>
  <c r="S24" i="3"/>
  <c r="H24" i="3"/>
  <c r="B32" i="16" l="1"/>
  <c r="I17" i="12" l="1"/>
  <c r="I20" i="7"/>
  <c r="G31" i="14"/>
  <c r="G32" i="14"/>
  <c r="G33" i="14"/>
  <c r="G34" i="14"/>
  <c r="G35" i="14"/>
  <c r="G36" i="14"/>
  <c r="G37" i="14"/>
  <c r="G38" i="14"/>
  <c r="G39" i="14"/>
  <c r="G40" i="14"/>
  <c r="G41" i="14"/>
  <c r="G30" i="14"/>
  <c r="H14" i="3" l="1"/>
  <c r="I14" i="3"/>
  <c r="J14" i="3"/>
  <c r="K14" i="3"/>
  <c r="L14" i="3"/>
  <c r="M14" i="3"/>
  <c r="N14" i="3"/>
  <c r="H16" i="3"/>
  <c r="I16" i="3"/>
  <c r="J16" i="3"/>
  <c r="K16" i="3"/>
  <c r="L16" i="3"/>
  <c r="M16" i="3"/>
  <c r="N16" i="3"/>
  <c r="K22" i="3"/>
  <c r="C12" i="17" l="1"/>
  <c r="C11" i="17"/>
  <c r="C10" i="17"/>
  <c r="C9" i="17"/>
  <c r="C10" i="12"/>
  <c r="C9" i="12"/>
  <c r="C8" i="12"/>
  <c r="C7" i="12"/>
  <c r="C11" i="7"/>
  <c r="C10" i="7"/>
  <c r="C9" i="7"/>
  <c r="C8" i="7"/>
  <c r="C7" i="7"/>
  <c r="C13" i="17"/>
  <c r="C11" i="12" l="1"/>
  <c r="C11" i="15"/>
  <c r="S22" i="3" l="1"/>
  <c r="R22" i="3"/>
  <c r="Q22" i="3"/>
  <c r="P22" i="3"/>
  <c r="O22" i="3"/>
  <c r="N22" i="3"/>
  <c r="M22" i="3"/>
  <c r="L22" i="3"/>
  <c r="J22" i="3"/>
  <c r="J24" i="3" s="1"/>
  <c r="C15" i="4" l="1"/>
  <c r="E22" i="3" l="1"/>
  <c r="E19" i="3"/>
  <c r="E16" i="3"/>
  <c r="E13" i="3"/>
  <c r="U22" i="3"/>
  <c r="I22" i="3"/>
  <c r="H22" i="3"/>
  <c r="G23" i="3"/>
  <c r="G22" i="3"/>
  <c r="F22" i="3"/>
  <c r="E30" i="16"/>
  <c r="T23" i="3" s="1"/>
  <c r="G20" i="7"/>
  <c r="D20" i="7"/>
  <c r="T22" i="3" l="1"/>
  <c r="T24" i="3" s="1"/>
  <c r="L15" i="4" s="1"/>
  <c r="F41" i="16"/>
  <c r="F40" i="16"/>
  <c r="F39" i="16"/>
  <c r="F38" i="16"/>
  <c r="F37" i="16"/>
  <c r="F36" i="16"/>
  <c r="F35" i="16"/>
  <c r="F34" i="16"/>
  <c r="F33" i="16"/>
  <c r="F32" i="16"/>
  <c r="F31" i="16"/>
  <c r="F30" i="16"/>
  <c r="C30" i="16"/>
  <c r="C31" i="16" s="1"/>
  <c r="C32" i="16" s="1"/>
  <c r="C33" i="16" s="1"/>
  <c r="C34" i="16" s="1"/>
  <c r="C35" i="16" s="1"/>
  <c r="C36" i="16" s="1"/>
  <c r="C37" i="16" s="1"/>
  <c r="C38" i="16" s="1"/>
  <c r="C39" i="16" s="1"/>
  <c r="C40" i="16" s="1"/>
  <c r="C41" i="16" s="1"/>
  <c r="A13" i="3"/>
  <c r="A16" i="3"/>
  <c r="A19" i="3"/>
  <c r="G30" i="16" l="1"/>
  <c r="H30" i="16" s="1"/>
  <c r="G31" i="16"/>
  <c r="H31" i="16" s="1"/>
  <c r="G32" i="16" l="1"/>
  <c r="H32" i="16" s="1"/>
  <c r="G33" i="16" l="1"/>
  <c r="H33" i="16" s="1"/>
  <c r="F31" i="8"/>
  <c r="G34" i="16" l="1"/>
  <c r="H34" i="16" s="1"/>
  <c r="D14" i="4"/>
  <c r="C14" i="4"/>
  <c r="B14" i="4"/>
  <c r="U19" i="3"/>
  <c r="S20" i="3"/>
  <c r="R20" i="3"/>
  <c r="Q20" i="3"/>
  <c r="P20" i="3"/>
  <c r="O20" i="3"/>
  <c r="N20" i="3"/>
  <c r="M20" i="3"/>
  <c r="L20" i="3"/>
  <c r="K20" i="3"/>
  <c r="J20" i="3"/>
  <c r="I20" i="3"/>
  <c r="H20" i="3"/>
  <c r="S19" i="3"/>
  <c r="R19" i="3"/>
  <c r="Q19" i="3"/>
  <c r="P19" i="3"/>
  <c r="O19" i="3"/>
  <c r="N19" i="3"/>
  <c r="N21" i="3" s="1"/>
  <c r="M19" i="3"/>
  <c r="L19" i="3"/>
  <c r="K19" i="3"/>
  <c r="J19" i="3"/>
  <c r="I19" i="3"/>
  <c r="H19" i="3"/>
  <c r="G20" i="3"/>
  <c r="G19" i="3"/>
  <c r="F19" i="3"/>
  <c r="D13" i="4"/>
  <c r="C13" i="4"/>
  <c r="B13" i="4"/>
  <c r="U16" i="3"/>
  <c r="S17" i="3"/>
  <c r="R17" i="3"/>
  <c r="Q17" i="3"/>
  <c r="P17" i="3"/>
  <c r="O17" i="3"/>
  <c r="N17" i="3"/>
  <c r="M17" i="3"/>
  <c r="L17" i="3"/>
  <c r="K17" i="3"/>
  <c r="J17" i="3"/>
  <c r="I17" i="3"/>
  <c r="H17" i="3"/>
  <c r="S16" i="3"/>
  <c r="R16" i="3"/>
  <c r="Q16" i="3"/>
  <c r="P16" i="3"/>
  <c r="O16" i="3"/>
  <c r="G17" i="3"/>
  <c r="G16" i="3"/>
  <c r="F16" i="3"/>
  <c r="O18" i="3" l="1"/>
  <c r="L21" i="3"/>
  <c r="M21" i="3"/>
  <c r="G35" i="16"/>
  <c r="H35" i="16" s="1"/>
  <c r="O21" i="3"/>
  <c r="H18" i="3"/>
  <c r="I18" i="3"/>
  <c r="P21" i="3"/>
  <c r="I21" i="3"/>
  <c r="Q21" i="3"/>
  <c r="K18" i="3"/>
  <c r="S18" i="3"/>
  <c r="R18" i="3"/>
  <c r="T19" i="3"/>
  <c r="H21" i="3"/>
  <c r="L18" i="3"/>
  <c r="P18" i="3"/>
  <c r="J21" i="3"/>
  <c r="R21" i="3"/>
  <c r="Q18" i="3"/>
  <c r="K21" i="3"/>
  <c r="S21" i="3"/>
  <c r="T20" i="3"/>
  <c r="N18" i="3"/>
  <c r="M18" i="3"/>
  <c r="J18" i="3"/>
  <c r="T16" i="3"/>
  <c r="D12" i="4"/>
  <c r="C12" i="4"/>
  <c r="B12" i="4"/>
  <c r="U13" i="3"/>
  <c r="S14" i="3"/>
  <c r="R14" i="3"/>
  <c r="Q14" i="3"/>
  <c r="P14" i="3"/>
  <c r="O14" i="3"/>
  <c r="S13" i="3"/>
  <c r="R13" i="3"/>
  <c r="Q13" i="3"/>
  <c r="P13" i="3"/>
  <c r="O13" i="3"/>
  <c r="N13" i="3"/>
  <c r="N15" i="3" s="1"/>
  <c r="M13" i="3"/>
  <c r="M15" i="3" s="1"/>
  <c r="L13" i="3"/>
  <c r="L15" i="3" s="1"/>
  <c r="K13" i="3"/>
  <c r="K15" i="3" s="1"/>
  <c r="J13" i="3"/>
  <c r="J15" i="3" s="1"/>
  <c r="I13" i="3"/>
  <c r="I15" i="3" s="1"/>
  <c r="H13" i="3"/>
  <c r="H15" i="3" s="1"/>
  <c r="G14" i="3"/>
  <c r="G13" i="3"/>
  <c r="F13" i="3"/>
  <c r="G36" i="16" l="1"/>
  <c r="H36" i="16" s="1"/>
  <c r="T21" i="3"/>
  <c r="L14" i="4" s="1"/>
  <c r="T18" i="3"/>
  <c r="L13" i="4" s="1"/>
  <c r="P15" i="3"/>
  <c r="O15" i="3"/>
  <c r="Q15" i="3"/>
  <c r="R15" i="3"/>
  <c r="S15" i="3"/>
  <c r="T14" i="3"/>
  <c r="T13" i="3"/>
  <c r="F32" i="8"/>
  <c r="F33" i="8" s="1"/>
  <c r="F34" i="8" s="1"/>
  <c r="F35" i="8" s="1"/>
  <c r="F36" i="8" s="1"/>
  <c r="F37" i="8" s="1"/>
  <c r="F38" i="8" s="1"/>
  <c r="F39" i="8" s="1"/>
  <c r="F40" i="8" s="1"/>
  <c r="F41" i="8" s="1"/>
  <c r="G37" i="16" l="1"/>
  <c r="H37" i="16" s="1"/>
  <c r="T15" i="3"/>
  <c r="L12" i="4" s="1"/>
  <c r="G17" i="12"/>
  <c r="D17" i="12"/>
  <c r="G19" i="15"/>
  <c r="D19" i="15"/>
  <c r="G38" i="16" l="1"/>
  <c r="H38" i="16" s="1"/>
  <c r="F30" i="14"/>
  <c r="F31" i="14" s="1"/>
  <c r="D30" i="14"/>
  <c r="D31" i="14" l="1"/>
  <c r="H31" i="14" s="1"/>
  <c r="I31" i="14" s="1"/>
  <c r="H30" i="14"/>
  <c r="I30" i="14" s="1"/>
  <c r="G39" i="16"/>
  <c r="H39" i="16" s="1"/>
  <c r="F32" i="14"/>
  <c r="I30" i="8"/>
  <c r="D31" i="8"/>
  <c r="I31" i="8"/>
  <c r="D32" i="8"/>
  <c r="D33" i="8" s="1"/>
  <c r="G41" i="8"/>
  <c r="G40" i="8"/>
  <c r="G39" i="8"/>
  <c r="G38" i="8"/>
  <c r="G37" i="8"/>
  <c r="G36" i="8"/>
  <c r="G35" i="8"/>
  <c r="G34" i="8"/>
  <c r="G33" i="8"/>
  <c r="G32" i="8"/>
  <c r="H31" i="8"/>
  <c r="G31" i="8"/>
  <c r="H30" i="8"/>
  <c r="G30" i="8"/>
  <c r="T23" i="5"/>
  <c r="S23" i="5"/>
  <c r="R23" i="5"/>
  <c r="G31" i="2"/>
  <c r="G32" i="2"/>
  <c r="G33" i="2"/>
  <c r="G34" i="2"/>
  <c r="G35" i="2"/>
  <c r="G36" i="2"/>
  <c r="G37" i="2"/>
  <c r="G38" i="2"/>
  <c r="G39" i="2"/>
  <c r="G40" i="2"/>
  <c r="G41" i="2"/>
  <c r="G30" i="2"/>
  <c r="F30" i="2"/>
  <c r="D30" i="2"/>
  <c r="D31" i="2" s="1"/>
  <c r="D32" i="2" s="1"/>
  <c r="D33" i="2" s="1"/>
  <c r="D34" i="2" s="1"/>
  <c r="D35" i="2" s="1"/>
  <c r="D36" i="2" s="1"/>
  <c r="D37" i="2" s="1"/>
  <c r="D38" i="2" s="1"/>
  <c r="D40" i="2" s="1"/>
  <c r="I32" i="8" l="1"/>
  <c r="H33" i="8"/>
  <c r="I33" i="8"/>
  <c r="D34" i="8"/>
  <c r="H32" i="8"/>
  <c r="H32" i="14"/>
  <c r="I32" i="14" s="1"/>
  <c r="I30" i="2"/>
  <c r="F31" i="2"/>
  <c r="G40" i="16"/>
  <c r="H40" i="16" s="1"/>
  <c r="G41" i="16"/>
  <c r="H41" i="16" s="1"/>
  <c r="H30" i="2"/>
  <c r="F33" i="14"/>
  <c r="H33" i="14" l="1"/>
  <c r="I33" i="14" s="1"/>
  <c r="H34" i="8"/>
  <c r="I34" i="8"/>
  <c r="D35" i="8"/>
  <c r="F32" i="2"/>
  <c r="F33" i="2" s="1"/>
  <c r="F34" i="2" s="1"/>
  <c r="F35" i="2" s="1"/>
  <c r="F36" i="2" s="1"/>
  <c r="F37" i="2" s="1"/>
  <c r="F38" i="2" s="1"/>
  <c r="F39" i="2" s="1"/>
  <c r="F40" i="2" s="1"/>
  <c r="F41" i="2" s="1"/>
  <c r="I31" i="2"/>
  <c r="H31" i="2"/>
  <c r="F34" i="14"/>
  <c r="H35" i="14" l="1"/>
  <c r="I35" i="14" s="1"/>
  <c r="D36" i="8"/>
  <c r="H35" i="8"/>
  <c r="I35" i="8"/>
  <c r="H32" i="2"/>
  <c r="I32" i="2" s="1"/>
  <c r="F35" i="14"/>
  <c r="H34" i="14" l="1"/>
  <c r="I34" i="14" s="1"/>
  <c r="I36" i="8"/>
  <c r="D37" i="8"/>
  <c r="H36" i="8"/>
  <c r="H33" i="2"/>
  <c r="I33" i="2" s="1"/>
  <c r="F36" i="14"/>
  <c r="H36" i="14"/>
  <c r="I36" i="14" s="1"/>
  <c r="I37" i="8" l="1"/>
  <c r="H37" i="8"/>
  <c r="D38" i="8"/>
  <c r="H34" i="2"/>
  <c r="I34" i="2" s="1"/>
  <c r="F37" i="14"/>
  <c r="H37" i="14" l="1"/>
  <c r="I37" i="14" s="1"/>
  <c r="H38" i="8"/>
  <c r="I38" i="8"/>
  <c r="D39" i="8"/>
  <c r="H35" i="2"/>
  <c r="I35" i="2" s="1"/>
  <c r="H36" i="2"/>
  <c r="I36" i="2" s="1"/>
  <c r="F38" i="14"/>
  <c r="H38" i="14" l="1"/>
  <c r="I38" i="14" s="1"/>
  <c r="I39" i="8"/>
  <c r="D40" i="8"/>
  <c r="H39" i="8"/>
  <c r="H37" i="2"/>
  <c r="I37" i="2" s="1"/>
  <c r="F39" i="14"/>
  <c r="H39" i="14"/>
  <c r="I39" i="14" s="1"/>
  <c r="D41" i="8" l="1"/>
  <c r="I40" i="8"/>
  <c r="H40" i="8"/>
  <c r="H38" i="2"/>
  <c r="I38" i="2" s="1"/>
  <c r="H40" i="14"/>
  <c r="I40" i="14" s="1"/>
  <c r="F40" i="14"/>
  <c r="H41" i="8" l="1"/>
  <c r="I41" i="8"/>
  <c r="H39" i="2"/>
  <c r="I39" i="2" s="1"/>
  <c r="F41" i="14"/>
  <c r="H41" i="14" l="1"/>
  <c r="I41" i="14" s="1"/>
  <c r="H40" i="2"/>
  <c r="I40" i="2" s="1"/>
  <c r="H41" i="2" l="1"/>
  <c r="I41" i="2" s="1"/>
</calcChain>
</file>

<file path=xl/comments1.xml><?xml version="1.0" encoding="utf-8"?>
<comments xmlns="http://schemas.openxmlformats.org/spreadsheetml/2006/main">
  <authors>
    <author>Luz Dary Guerrero Tibata</author>
  </authors>
  <commentList>
    <comment ref="C4" authorId="0" shapeId="0">
      <text>
        <r>
          <rPr>
            <b/>
            <sz val="9"/>
            <color indexed="81"/>
            <rFont val="Tahoma"/>
            <family val="2"/>
          </rPr>
          <t xml:space="preserve">Objetivo: </t>
        </r>
        <r>
          <rPr>
            <sz val="9"/>
            <color indexed="81"/>
            <rFont val="Tahoma"/>
            <family val="2"/>
          </rPr>
          <t xml:space="preserve">
Describir de forma clara y concisa el diligenciamiento del formato Anexo de
Actividades, con el fin de que cada dependencia de la Entidad realice la
formulación, seguimiento y evaluación de los indicadores que hacen parte del
Plan Operativo Anual –POA- de gestión con y sin inversión, los cuales conforman
el Plan de Acción Institucional –PAI-.</t>
        </r>
      </text>
    </comment>
  </commentList>
</comments>
</file>

<file path=xl/sharedStrings.xml><?xml version="1.0" encoding="utf-8"?>
<sst xmlns="http://schemas.openxmlformats.org/spreadsheetml/2006/main" count="998" uniqueCount="433">
  <si>
    <t>Formato de Hoja de Vida Indicador</t>
  </si>
  <si>
    <t>HOJA DE VIDA INDICADOR</t>
  </si>
  <si>
    <t>Mes</t>
  </si>
  <si>
    <t xml:space="preserve">Enero </t>
  </si>
  <si>
    <t>Febrero</t>
  </si>
  <si>
    <t>Marzo</t>
  </si>
  <si>
    <t>Abril</t>
  </si>
  <si>
    <t>Mayo</t>
  </si>
  <si>
    <t>Junio</t>
  </si>
  <si>
    <t>Julio</t>
  </si>
  <si>
    <t>Agosto</t>
  </si>
  <si>
    <t>Septiembre</t>
  </si>
  <si>
    <t>Octubre</t>
  </si>
  <si>
    <t>% Cumplimiento del período reportado</t>
  </si>
  <si>
    <t>% Cumplimiento en la vigencia</t>
  </si>
  <si>
    <t>% Cumplimiento de la meta</t>
  </si>
  <si>
    <t>Noviembre</t>
  </si>
  <si>
    <t>Diciembre</t>
  </si>
  <si>
    <t>PROCESO DIRECCIONAMIENTO ESTRATÉGICO</t>
  </si>
  <si>
    <t>SECCIÓN 1. Identificación del Indicador</t>
  </si>
  <si>
    <t>SECCIÓN 2. Seguimiento al Indicador</t>
  </si>
  <si>
    <t>SECCIÓN 3. Análisis de tendencia del Indicador</t>
  </si>
  <si>
    <t>Apoyo</t>
  </si>
  <si>
    <t>Misional</t>
  </si>
  <si>
    <t>Estratégico</t>
  </si>
  <si>
    <t>Evaluación</t>
  </si>
  <si>
    <t>Anual</t>
  </si>
  <si>
    <t>Semestral</t>
  </si>
  <si>
    <t>Trimestral</t>
  </si>
  <si>
    <t>Mensual</t>
  </si>
  <si>
    <t>Proceso</t>
  </si>
  <si>
    <t>Operación</t>
  </si>
  <si>
    <t>Eficacia</t>
  </si>
  <si>
    <t>Eficiencia</t>
  </si>
  <si>
    <t>Efectividad</t>
  </si>
  <si>
    <t>Producto</t>
  </si>
  <si>
    <t>Actividad</t>
  </si>
  <si>
    <t>SECRETARÍA DISTRITAL DE MOVILIDAD</t>
  </si>
  <si>
    <t xml:space="preserve">CODIGO: PE01-PR01-F03 </t>
  </si>
  <si>
    <t>SECCIÓN 4. Actualización y Responsables del reporte</t>
  </si>
  <si>
    <t>4. Dependencia responsable</t>
  </si>
  <si>
    <t>3. Fuente PMR</t>
  </si>
  <si>
    <t>VARIABLE 1 - Numerador</t>
  </si>
  <si>
    <t>VARIABLE 2 - Denominador</t>
  </si>
  <si>
    <t>Numerador Acumulado (Variable 1)</t>
  </si>
  <si>
    <t>Denominador Acumulado (Variable 2)</t>
  </si>
  <si>
    <t>5. Meta con territorialización</t>
  </si>
  <si>
    <t>6. Proyecto</t>
  </si>
  <si>
    <t>7. Código del Proyecto</t>
  </si>
  <si>
    <t>8. Proceso</t>
  </si>
  <si>
    <t>9. Código del proceso</t>
  </si>
  <si>
    <t>10. Objetivo estratégico</t>
  </si>
  <si>
    <t>11. Meta Producto</t>
  </si>
  <si>
    <t>12. Nombre del indicador</t>
  </si>
  <si>
    <t>13. Tipología</t>
  </si>
  <si>
    <t>14. Fecha de programación</t>
  </si>
  <si>
    <t>15. Tipo anualización</t>
  </si>
  <si>
    <t>Constante</t>
  </si>
  <si>
    <t>Creciente</t>
  </si>
  <si>
    <t>Decreciente</t>
  </si>
  <si>
    <t>Suma</t>
  </si>
  <si>
    <t>16. Objetivo y descripción del Indicador</t>
  </si>
  <si>
    <t>17. Fuente u origen de Datos</t>
  </si>
  <si>
    <t>18. Fórmula de Cálculo</t>
  </si>
  <si>
    <t>19. Unidad de medida del indicador</t>
  </si>
  <si>
    <t xml:space="preserve">20.  Nombre de las Variables </t>
  </si>
  <si>
    <t>21. Unidad de medida (de la variable)</t>
  </si>
  <si>
    <t>22. Descripción de la variable</t>
  </si>
  <si>
    <t>23. Inicio de la Serie</t>
  </si>
  <si>
    <t>26. Valor de la Meta</t>
  </si>
  <si>
    <t xml:space="preserve">28. Observación a la magnitud propuesta para la Meta </t>
  </si>
  <si>
    <t>29. Numerador (Variable 1)</t>
  </si>
  <si>
    <t>30. Denominador (Variable 2)</t>
  </si>
  <si>
    <t>31. Observaciones del avance de meta en el periodo</t>
  </si>
  <si>
    <t>32. Avances y logros</t>
  </si>
  <si>
    <t>33.Retrasos y soluciones</t>
  </si>
  <si>
    <t>34. Beneficios para la Comunidad/Entidad</t>
  </si>
  <si>
    <t>35. Control de actualizaciones</t>
  </si>
  <si>
    <t xml:space="preserve">36. Fecha </t>
  </si>
  <si>
    <t>37. Campo modificado</t>
  </si>
  <si>
    <t>38.Modificación realizada.</t>
  </si>
  <si>
    <t>39. Responsable del Análisis</t>
  </si>
  <si>
    <t>40. Responsable del reporte</t>
  </si>
  <si>
    <t>41. Director / Jefe de Oficina / Subdirector</t>
  </si>
  <si>
    <t>45. Firma Subsecretario  (a) / Ordenador (a) de gasto</t>
  </si>
  <si>
    <t>42. Firma Director / Jefe Oficina</t>
  </si>
  <si>
    <t>43. Firma Subdirector</t>
  </si>
  <si>
    <t>44. Subsecretario (a) / Ordenador (a) de gasto</t>
  </si>
  <si>
    <t>SI</t>
  </si>
  <si>
    <t>NO</t>
  </si>
  <si>
    <t>1. Orientar las acciones de la Secretaría Distrital de Movilidad hacia la visión cero, es decir, la reducción sustancial de víctimas fatales y lesionadas en siniestros de tránsito</t>
  </si>
  <si>
    <t xml:space="preserve">2. Fomentar la cultura ciudadana y el respeto entre todos los usuarios de todas las formas de transporte, protegiendo en especial los actores vulnerables y los modos activos </t>
  </si>
  <si>
    <t>3. Propender por la sostenibilidad ambiental, económica y social de la movilidad en una visión integral de planeción de ciudad y movilidad</t>
  </si>
  <si>
    <t>4. Ser ejemplo en la rendición de cuentas a la ciudadanía</t>
  </si>
  <si>
    <t>5. Ser transparente, incluyente, equitativa en género y garantista de la participación e involucramiento ciudadanos y del sectro privado</t>
  </si>
  <si>
    <t xml:space="preserve">6. Proveer un ecosistema adecuado para la innovación y adopción  de nuevas y mejores tecnologías de movilidad y de información y comunicación </t>
  </si>
  <si>
    <t xml:space="preserve">7. Prestar servicios eficientes, oportunos y de calidad a la ciudadanía, tanto en gestión como en trámites de la movilidad </t>
  </si>
  <si>
    <t>8. Contar con un excelente equipo humano y condiciones laborales que hagan de la Secretaría Distrital de Movilidad un lugar atractivo para trabajar y desarrollarse profesionalmente</t>
  </si>
  <si>
    <t>24. Fin de la Serie</t>
  </si>
  <si>
    <t>25. Línea base</t>
  </si>
  <si>
    <t>27. Frecuencia del reporte</t>
  </si>
  <si>
    <t>1. Código Meta</t>
  </si>
  <si>
    <t xml:space="preserve">2.  Descripción Meta </t>
  </si>
  <si>
    <t>VERSIÓN 1.0</t>
  </si>
  <si>
    <t xml:space="preserve">SISTEMA INTEGRADO DE GESTION DISTRITAL BAJO EL ESTÁNDAR MIPG
</t>
  </si>
  <si>
    <t>Formato de programación y seguimiento al Plan Operativo Anual de gestión sin inversión</t>
  </si>
  <si>
    <t>CODIGO: PE01-PR01-F02</t>
  </si>
  <si>
    <t>VERSIÓN: 1.0</t>
  </si>
  <si>
    <t>DEPENDENCIA:</t>
  </si>
  <si>
    <t>METAS DE GESTIÓN</t>
  </si>
  <si>
    <t>No.</t>
  </si>
  <si>
    <t>PLAN ESTRATÉGICO SDM</t>
  </si>
  <si>
    <t>COMPONENTE PMM</t>
  </si>
  <si>
    <t>META</t>
  </si>
  <si>
    <t>NOMBRE DEL INDICADOR</t>
  </si>
  <si>
    <t>VARIABLES FÓRMULA DEL INDICADOR</t>
  </si>
  <si>
    <t>COMPONENTE ASOCIADO MISIÓN / VISIÓN</t>
  </si>
  <si>
    <t>Ene</t>
  </si>
  <si>
    <t>Feb</t>
  </si>
  <si>
    <t>Mar</t>
  </si>
  <si>
    <t>Abr</t>
  </si>
  <si>
    <t>May</t>
  </si>
  <si>
    <t>Jun</t>
  </si>
  <si>
    <t>Jul</t>
  </si>
  <si>
    <t>Ago</t>
  </si>
  <si>
    <t>Sep</t>
  </si>
  <si>
    <t>Oct</t>
  </si>
  <si>
    <t>Nov</t>
  </si>
  <si>
    <t>Dic</t>
  </si>
  <si>
    <t xml:space="preserve">% de Avance de Ejecución </t>
  </si>
  <si>
    <t>OBSERVACIONES</t>
  </si>
  <si>
    <t>% de Cumplimiento = (Numerador / Denominador )*100</t>
  </si>
  <si>
    <t>Código: PE01-PR01-F02</t>
  </si>
  <si>
    <t>Versión: 1.0</t>
  </si>
  <si>
    <t>SUBSECRETARIA RESPONSABLE:</t>
  </si>
  <si>
    <t>PROGRAMACIÓN CUATRIENIO</t>
  </si>
  <si>
    <t>% CUMPLIMIENTO CUATRIENIO</t>
  </si>
  <si>
    <t>TIPO DE ANUALIZACIÓN</t>
  </si>
  <si>
    <t xml:space="preserve">VARIABLE </t>
  </si>
  <si>
    <t>MAGNITUD CUATRIENIO</t>
  </si>
  <si>
    <t>PILAR / EJES</t>
  </si>
  <si>
    <t>GRUPO ETAREO</t>
  </si>
  <si>
    <t>CODIGO</t>
  </si>
  <si>
    <t>LOCALIZACION</t>
  </si>
  <si>
    <t xml:space="preserve">ESTIMACIONES DE POBLACIÓN 1985-2005  (4) Y PROYECCIONES DE POBLACIÓN 2005-2020 NACIONAL, DEPARTAMENTAL Y MUNICIPAL POR SEXO, GRUPOS QUINQUENALES DE EDAD </t>
  </si>
  <si>
    <t xml:space="preserve"> Proyección Poblacion 2012 según Localidad.</t>
  </si>
  <si>
    <t>Localidad 2012</t>
  </si>
  <si>
    <t>02- Pilar Democracia Urbana</t>
  </si>
  <si>
    <t xml:space="preserve">0-5 años Primera infancia </t>
  </si>
  <si>
    <t>Usaquen</t>
  </si>
  <si>
    <t>DANE-Secretaría Distrital de Planeción SDP : Convenio específico de cooperación técnica No 096-2007</t>
  </si>
  <si>
    <t>Total</t>
  </si>
  <si>
    <t>Hombres</t>
  </si>
  <si>
    <t>Mujeres</t>
  </si>
  <si>
    <t>04- Eje Transversal Nuevo Ordenamiento Territorial</t>
  </si>
  <si>
    <t xml:space="preserve">6 - 13 años Infancia </t>
  </si>
  <si>
    <t>Chapinero</t>
  </si>
  <si>
    <t>Grupos de edad</t>
  </si>
  <si>
    <t>USAQUÉN</t>
  </si>
  <si>
    <t>07- Eje Transversal Gobierno legítimo, fortalecimiento local y eficiencia</t>
  </si>
  <si>
    <t>14 - 17 años Adolescencia</t>
  </si>
  <si>
    <t>Santa Fe</t>
  </si>
  <si>
    <t>CHAPINERO</t>
  </si>
  <si>
    <t>18 - 26 años Juventud</t>
  </si>
  <si>
    <t>San Cristobal</t>
  </si>
  <si>
    <t>total</t>
  </si>
  <si>
    <t>SANTA FE</t>
  </si>
  <si>
    <t>27 - 59 años Adultez</t>
  </si>
  <si>
    <t>Usme</t>
  </si>
  <si>
    <t>SAN CRISTÓBAL</t>
  </si>
  <si>
    <t>Logística de Movilidad</t>
  </si>
  <si>
    <t>60 años o más. Personas Mayores</t>
  </si>
  <si>
    <t>Tunjuelito</t>
  </si>
  <si>
    <t>0-4</t>
  </si>
  <si>
    <t>USME</t>
  </si>
  <si>
    <t>Componente Ambiental</t>
  </si>
  <si>
    <t>Todos los grupos</t>
  </si>
  <si>
    <t>Bosa</t>
  </si>
  <si>
    <t>5-9</t>
  </si>
  <si>
    <t>TUNJUELITO</t>
  </si>
  <si>
    <t>Plan de Intercambiadores Modales</t>
  </si>
  <si>
    <t>CONDICION POBLACIONAL</t>
  </si>
  <si>
    <t>Kennedy</t>
  </si>
  <si>
    <t>10-14</t>
  </si>
  <si>
    <t>BOSA</t>
  </si>
  <si>
    <t>Plan de Ordenamiento Logístico</t>
  </si>
  <si>
    <t>Todos los Grupos</t>
  </si>
  <si>
    <t>Fontibon</t>
  </si>
  <si>
    <t>15-19</t>
  </si>
  <si>
    <t>KENNEDY</t>
  </si>
  <si>
    <t>Plan de Seguridad Vial</t>
  </si>
  <si>
    <t>Adultos-as trabajador-a formal</t>
  </si>
  <si>
    <t>Engativa</t>
  </si>
  <si>
    <t>20-24</t>
  </si>
  <si>
    <t>FONTIBÓN</t>
  </si>
  <si>
    <t>Transporte Público</t>
  </si>
  <si>
    <t>Adultos-as trabajador-a informal</t>
  </si>
  <si>
    <t>Suba</t>
  </si>
  <si>
    <t>25-29</t>
  </si>
  <si>
    <t>ENGATIVÁ</t>
  </si>
  <si>
    <t>Transporte No Motorizado</t>
  </si>
  <si>
    <t>Ciudadanos-as habitantes de calle</t>
  </si>
  <si>
    <t>Barrios Unidos</t>
  </si>
  <si>
    <t>30-34</t>
  </si>
  <si>
    <t>SUBA</t>
  </si>
  <si>
    <t>Plan de Ordenamiento de Estacionamientos</t>
  </si>
  <si>
    <t>Comunidad en general</t>
  </si>
  <si>
    <t>Teusaquillo</t>
  </si>
  <si>
    <t>35-39</t>
  </si>
  <si>
    <t>B. UNIDOS</t>
  </si>
  <si>
    <t xml:space="preserve">Infraestructura Vial </t>
  </si>
  <si>
    <t>Familias en emergencia social y catastrófica</t>
  </si>
  <si>
    <t>Los Martires</t>
  </si>
  <si>
    <t>40-44</t>
  </si>
  <si>
    <t>TEUSAQUILLO</t>
  </si>
  <si>
    <t>Componente Institucional</t>
  </si>
  <si>
    <t>Familias en situacion de vulnerabilidad</t>
  </si>
  <si>
    <t>Antonio Nariño</t>
  </si>
  <si>
    <t>45-49</t>
  </si>
  <si>
    <t>LOS MÁRTIRES</t>
  </si>
  <si>
    <t xml:space="preserve">OBJETIVOS ESTRATÉGICOS </t>
  </si>
  <si>
    <t>Familias ubicadas en zonas de alto deterioro urbano</t>
  </si>
  <si>
    <t>Puente Aranda</t>
  </si>
  <si>
    <t>50-54</t>
  </si>
  <si>
    <t>A. NARIÑO</t>
  </si>
  <si>
    <t>Jovenes desescolarizados</t>
  </si>
  <si>
    <t>La Candelaria</t>
  </si>
  <si>
    <t>55-59</t>
  </si>
  <si>
    <t>PTE. ARANDA</t>
  </si>
  <si>
    <t>Jovenes escolarizados</t>
  </si>
  <si>
    <t>Rafael Uribe Uribe</t>
  </si>
  <si>
    <t>60-64</t>
  </si>
  <si>
    <t>CANDELARIA</t>
  </si>
  <si>
    <t>Mujeres gestantes y lactantes</t>
  </si>
  <si>
    <t>Ciudad Bolivar</t>
  </si>
  <si>
    <t>65-69</t>
  </si>
  <si>
    <t>R.URIBE</t>
  </si>
  <si>
    <t>Niños y niñas de primera infancia</t>
  </si>
  <si>
    <t>Sumapaz</t>
  </si>
  <si>
    <t>70-74</t>
  </si>
  <si>
    <t>C. BOLÍVAR</t>
  </si>
  <si>
    <t>5. Ser transparente, incluyente, equitativa en género y garantista de la participación e involucramiento ciudadanos y del sector privado</t>
  </si>
  <si>
    <t>Niños, niñas y adolescentes desescolarizados</t>
  </si>
  <si>
    <t>Especial</t>
  </si>
  <si>
    <t>75-79</t>
  </si>
  <si>
    <t>SUMAPAZ</t>
  </si>
  <si>
    <t>Niños, niñas y adolescentes en riesgo social vinculacion temprana al trabajo o acompañamiento</t>
  </si>
  <si>
    <t>Entidad</t>
  </si>
  <si>
    <t>80 Y MÁS</t>
  </si>
  <si>
    <t>Niños, niñas y adolescentes escolarizados</t>
  </si>
  <si>
    <t>Distrital</t>
  </si>
  <si>
    <t>Personas cabezas de familia</t>
  </si>
  <si>
    <t>Otras Entidades</t>
  </si>
  <si>
    <t>457-458-459 : BOGOTÁ D.C. Proyecciones de población 2005-2015, según grupos de edad y por sexo.</t>
  </si>
  <si>
    <t>COMPONENTES DE LA MISIÓN</t>
  </si>
  <si>
    <t>Personas con discapacidad</t>
  </si>
  <si>
    <t>Regional</t>
  </si>
  <si>
    <t>1. Promoción de calidad de vida en términos de movilidad.</t>
  </si>
  <si>
    <t>Personas consumidoras de sustancias psicoactivas</t>
  </si>
  <si>
    <t>2. Potencialización del desarrollo protegiendo la vida.</t>
  </si>
  <si>
    <t>Personas en situacion de desplazamiento</t>
  </si>
  <si>
    <t>3. Potencialización del desarrollo y competitividad protegiendo los derechos de manera incluyente.</t>
  </si>
  <si>
    <t>Personas vinculadas a la prostitución</t>
  </si>
  <si>
    <t>4. Potencialización del desarrollo y competitividad a través de la gestión ética y transparente.</t>
  </si>
  <si>
    <t>Reincorporados - as</t>
  </si>
  <si>
    <t>COMPONENTES DE LA VISIÓN</t>
  </si>
  <si>
    <t>Sector LGBT</t>
  </si>
  <si>
    <t>1. Ser referente mundial en movilidad sostenible.</t>
  </si>
  <si>
    <t>Servidores y servidoras públicos</t>
  </si>
  <si>
    <t>2. Ser referente mundial en cultura ciudadana</t>
  </si>
  <si>
    <t>GRUPOS ETNICOS</t>
  </si>
  <si>
    <t>3. Ser referente mundial en credibilidad y confianza para Bogotá y su región.</t>
  </si>
  <si>
    <t>4. Ser referente en innovación y creatividad</t>
  </si>
  <si>
    <t>Afrocolombianos</t>
  </si>
  <si>
    <t>5. Ser referente mundial al contar con un equipo humano comprometido y competente.</t>
  </si>
  <si>
    <t>Indígenas</t>
  </si>
  <si>
    <t>6. Ser referente mundial al  contar con un sistema de transporte multimodal que salvaguarda la vida en las vías.</t>
  </si>
  <si>
    <t>No identifica grupos étnicos</t>
  </si>
  <si>
    <t>PROGRAMAS PDD</t>
  </si>
  <si>
    <t>Otros Grupos étnicos</t>
  </si>
  <si>
    <t>18 - Mejor Movilidad para Todos</t>
  </si>
  <si>
    <t>Rom</t>
  </si>
  <si>
    <t>29 - Articulación regional y planeación integral del transporte</t>
  </si>
  <si>
    <t>Raizales</t>
  </si>
  <si>
    <t>42 - Transparencia, gestión pública y servicio a la ciudadanía</t>
  </si>
  <si>
    <t>43 - Modernización institucional</t>
  </si>
  <si>
    <t>44 - Gobierno y ciudadanía digital</t>
  </si>
  <si>
    <t>PROYECTOS ESTRATÉGICOS PDD</t>
  </si>
  <si>
    <t>143 - Construcción y conservación de vías y calles completas para la ciudad</t>
  </si>
  <si>
    <t>144 - Gestión y control de la demanda de transporte</t>
  </si>
  <si>
    <t>145 - Peatones y bicicletas</t>
  </si>
  <si>
    <t>146 - Seguridad y comportamientos para la movilidad</t>
  </si>
  <si>
    <t>147 - Transporte público integrado y de calidad</t>
  </si>
  <si>
    <t>162 - Articulación regional y planeación integral del transporte</t>
  </si>
  <si>
    <t>179 - Ambiente Sano</t>
  </si>
  <si>
    <t>188 - Servicio a la ciudadanía para la movilidad</t>
  </si>
  <si>
    <t>190 - Modernización Física</t>
  </si>
  <si>
    <t>192 - Fortalecimiento institucional a través del uso de TIC</t>
  </si>
  <si>
    <t>OBJETIVOS DEL SISTEMA INTEGRADO DE GESTIÓN</t>
  </si>
  <si>
    <t>1. Fortalecer la prestación de los servicios de la Secretaría Distrital de Movilidad que responda a la gestión de riesgos y oportunidades, la mejora continua, los recursos y los requisitos aplicables, con el fin de dar cumplimiento a la planeación estratégica y aumentar la satisfacción de los usuarios.</t>
  </si>
  <si>
    <t>2. Diseñar y ejecutar los programas de seguridad, salud en el trabajo y prevención de riesgos, que contribuyan con el bienestar de todos los servidores de la Entidad.</t>
  </si>
  <si>
    <t>3. Garantizar mecanismos de participación ciudadana y control social, sobre la gestión de la Secretaría Distrital de Movilidad.</t>
  </si>
  <si>
    <t>4. Fortalecer la cultura del control, que afiance en los servidores de la Secretaría Distrital de Movilidad, la aplicación, revisión y seguimiento a los controles establecidos en el SIG, que contribuya con la mejora continua.</t>
  </si>
  <si>
    <t>5. Promover una cultura de responsabilidad ambiental, mediante el uso adecuado de recursos y la mitigación de los impactos ambientales.</t>
  </si>
  <si>
    <t>6. Establecer e implementar estándares que contribuyan a la seguridad de la información de la Secretaría Distrital de Movilidad.</t>
  </si>
  <si>
    <t>7. Desarrollar los planes de manejo y control de la organización, disposición, preservación y valoración de los archivos de la entidad, para la conservación de la memoria institucional.</t>
  </si>
  <si>
    <t>PA05</t>
  </si>
  <si>
    <t>Procentaje</t>
  </si>
  <si>
    <t>Porcentaje</t>
  </si>
  <si>
    <t>Diana Marcela Rojas</t>
  </si>
  <si>
    <t xml:space="preserve">Carolina Pombo Rivera </t>
  </si>
  <si>
    <t>CODIGO Y NOMBRE DEL PROYECTO DE INVERSIÓN O DEL POA SIN INVERSIÓN</t>
  </si>
  <si>
    <t>SUBSECRETARÍA RESPONSABLE:</t>
  </si>
  <si>
    <t>ORDENADOR DEL GASTO:</t>
  </si>
  <si>
    <t>CAROLINA POMBO RIVERA</t>
  </si>
  <si>
    <t>META POA ASOCIADA</t>
  </si>
  <si>
    <t>Sección No. 2: EJECUCIÓN</t>
  </si>
  <si>
    <t>1. NÚMERO</t>
  </si>
  <si>
    <t>2. ACTIVIDADES PRIMARIAS</t>
  </si>
  <si>
    <t>3. PONDERACIÓN
ACTIVIDAD PRIMARIA</t>
  </si>
  <si>
    <t>4. No.</t>
  </si>
  <si>
    <t>5. ACTIVIDADES SECUNDARIAS</t>
  </si>
  <si>
    <t>6. PONDERACIÓN
ACTIVIDAD SECUNDARIA</t>
  </si>
  <si>
    <t>7. FECHA ESTIMADA DE  EJECUCIÓN</t>
  </si>
  <si>
    <t>8. AVANCE PONDERADO</t>
  </si>
  <si>
    <t>9. FECHA EJECUCIÓN</t>
  </si>
  <si>
    <t>10. OBSERVACIONES</t>
  </si>
  <si>
    <t>TOTAL MAGNITUD VIGENCIA</t>
  </si>
  <si>
    <t>TOTAL</t>
  </si>
  <si>
    <t xml:space="preserve">SISTEMA INTEGRADO DE GESTION DISTRITAL  BAJO EL ESTÁNDAR MIPG
</t>
  </si>
  <si>
    <r>
      <t>Formato de Anexo de Ac</t>
    </r>
    <r>
      <rPr>
        <b/>
        <sz val="10"/>
        <color indexed="8"/>
        <rFont val="Arial"/>
        <family val="2"/>
      </rPr>
      <t>tividades</t>
    </r>
  </si>
  <si>
    <t>CÓDIGO: PE01-PR01-F07</t>
  </si>
  <si>
    <t>N/A</t>
  </si>
  <si>
    <t>N.A.</t>
  </si>
  <si>
    <t>Registro administrativo</t>
  </si>
  <si>
    <t>Porcentaje de avance en actividades ejecutadas</t>
  </si>
  <si>
    <t>Porcentaje total  de avance de actividades programado en la vigencia</t>
  </si>
  <si>
    <t>Cantidad</t>
  </si>
  <si>
    <t>Enero  de 2019</t>
  </si>
  <si>
    <t>Carolina Pombo Rivera</t>
  </si>
  <si>
    <t>SISTEMA INTEGRADO DE GESTION DISTRITAL BAJO EL ESTÁNDAR MIPG</t>
  </si>
  <si>
    <t>Enero de 2019</t>
  </si>
  <si>
    <t>Acto administrativo designando al funcionario administrador del sistema Litigiosa del Estado, encargado de vigilar la oportuna y constante actualización</t>
  </si>
  <si>
    <t>Subsecretaría de Gestión Jurídica</t>
  </si>
  <si>
    <t>Registros administrativos</t>
  </si>
  <si>
    <t>Garantizar a la ciudadanía la prestación de un servicio público eficiente dirigido a la calidad del servicio y a la excelencia de los funcionarios de la SDM.</t>
  </si>
  <si>
    <t>Recibir solicitudes internas</t>
  </si>
  <si>
    <t>Consolidar en base de datos</t>
  </si>
  <si>
    <t>Asignar a profesional</t>
  </si>
  <si>
    <t>Tramitar solicitudes</t>
  </si>
  <si>
    <t>Realizar el 100% de los seguimientos programados a la gestión de la SGJ y sus direcciones.</t>
  </si>
  <si>
    <t>Actas de reunión</t>
  </si>
  <si>
    <t>Cumplir el 100% de las actividades propuestas en el Modelo Integrado de Planeación y Gestión - MIPG por la Subsecretaría de Gestión Jurídica</t>
  </si>
  <si>
    <t>MIPG</t>
  </si>
  <si>
    <t>Apoyar a la Dirección de Talento Humano para capacitar y mantener actualizados a los abogados, especialmente en lo que se refiere a las competencias de actuación en los procesos orales y en los nuevos cambios normativos.</t>
  </si>
  <si>
    <t>Sección No. 1: PROGRAMACIÓN  VIGENCIA 2019</t>
  </si>
  <si>
    <t xml:space="preserve">Elaboración Acto Administrativo </t>
  </si>
  <si>
    <t>Apoyar a la Dirección de Talento Humano en la Información que se requiera para realizar las capacitaciones.</t>
  </si>
  <si>
    <t xml:space="preserve">SEGUIMIENTO PLAN OPERATIVO ANUAL - POA                                         VIGENCIA:2019  </t>
  </si>
  <si>
    <t>Identificar oportunidades de mejora con el fin de satisfacer  las necesidades de la ciudadania y cumplir con las metas estipuladas en la vigencia.</t>
  </si>
  <si>
    <t>SUBSECRETARÍA DE GESTIÓN JURÍDICA</t>
  </si>
  <si>
    <t>Enero 2019</t>
  </si>
  <si>
    <t>MAGNITUD META - Vigencia</t>
  </si>
  <si>
    <t>N.A</t>
  </si>
  <si>
    <t>POA GESTIÓN SIN INVERSIÓN SUBSECRETARÍA DE GESTIÓN JURÍDICA</t>
  </si>
  <si>
    <t>Seguimientos a la gestión de la SGJ y sus direcciones</t>
  </si>
  <si>
    <t xml:space="preserve">2.  Descripción Meta  </t>
  </si>
  <si>
    <t>Ejecución Presupuestal proyectos de inversión</t>
  </si>
  <si>
    <t xml:space="preserve">Valor </t>
  </si>
  <si>
    <t>Con la ejeución del presupuesto en forma oportuna y de acuerdo a la planeación realizada, se logra ver reflejado el cumplimento de las metas propuestas para la vigencia 2019 y el cumplimiento de la misionalidad de la Entidad. viendose lo anterior reflejado en la mejora de la prestacion de servicios en la entidad.</t>
  </si>
  <si>
    <t>SISTEMA INTEGRADO DE GESTION DISTRITAL  BAJO EL ESTÁNDAR MIPG</t>
  </si>
  <si>
    <t>Consolidación, actualización y seguimiento del Plan Anual de Adquisiciones</t>
  </si>
  <si>
    <t>Realizar el seguimiento mensual y consolidado de la ejecución presupuestal de los proyectos de inversión</t>
  </si>
  <si>
    <t xml:space="preserve">Solicitar por medio de memorando todas las actualizaciones, modificaciones o ajustes del PAA que sean requeridas para llevar a cabo los procesos de contratación de la Subsecretaría. </t>
  </si>
  <si>
    <t>n.a</t>
  </si>
  <si>
    <t>Actuaciones sustanciadas</t>
  </si>
  <si>
    <t>Porcentaje de seguimientos realizados / Porcentaje total de seguimientos programados en la vigencia</t>
  </si>
  <si>
    <t xml:space="preserve">Porcentaje   </t>
  </si>
  <si>
    <t>OBJETIVO ESTRATÉGICO Y DE CALIDAD</t>
  </si>
  <si>
    <t>Estratégico: 7. Prestar servicios eficientes, oportunos y de calidad a la ciudadanía, tanto en gestión como en trámites de la movilidad.
Calidad: 1. Fortalecer la prestación de los servicios de la Secretaría Distrital de Movilidad que responda a la gestión de riesgos y oportunidades, la mejora continua, los recursos y los requisitos aplicables, con el fin de dar cumplimiento a la planeación estratégica y aumentar la satisfacción de los usuarios.</t>
  </si>
  <si>
    <t>Estratégico: 5. Ser transparente, incluyente, equitativa en género y garantista de la participación e involucramiento ciudadanos y del sectro privado.
Calidad: 1. Fortalecer la prestación de los servicios de la Secretaría Distrital de Movilidad que responda a la gestión de riesgos y oportunidades, la mejora continua, los recursos y los requisitos aplicables, con el fin de dar cumplimiento a la planeación estratégica y aumentar la satisfacción de los usuarios.</t>
  </si>
  <si>
    <t>Alcanzar al 95 % la ejecución presupuestal de los proyectos de inversión de la Subsecretaría de Gestión Jurídica</t>
  </si>
  <si>
    <t>Porcentaje de seguimientos realizados</t>
  </si>
  <si>
    <t>Porcentaje total de seguimientos programados en la vigencia</t>
  </si>
  <si>
    <t xml:space="preserve">Corresponde a la cantidad de seguimientos realizados </t>
  </si>
  <si>
    <t xml:space="preserve">Corresponde al total de seguimientos programados </t>
  </si>
  <si>
    <t>Subsecretaría de Gestión Juridica</t>
  </si>
  <si>
    <t>Sustanciar el 95% de las actuaciones disciplinarias en segunda instancia</t>
  </si>
  <si>
    <t xml:space="preserve">Elaborar Proyecto de Decisión </t>
  </si>
  <si>
    <t>Actuaciones disciplinarias en segunda instancia sustanciadas</t>
  </si>
  <si>
    <t>( Actuaciones disciplinarias en segunda instancia sustanciadas / Actuaciones disciplinarias en segunda instancia radicadas en la vigencia)*100</t>
  </si>
  <si>
    <t xml:space="preserve"> Actuaciones disciplinarias en segunda instancia radicadas en la vigencia</t>
  </si>
  <si>
    <t xml:space="preserve">Corresponde al total de las actuaciones disciplinarias en segunda instancia sustanciadas </t>
  </si>
  <si>
    <t xml:space="preserve">Corresponde al total de las actuaciones disciplinarias en segunda instancia radicadas </t>
  </si>
  <si>
    <t>Garantizar una gestión transparente, imparcial y equitativa en todos los procesos realizados,con el fin de que se de cabal cumplimiento a las necesidades de la ciudadanía y la entidad.</t>
  </si>
  <si>
    <t>Realizar seguimiento a Marzo</t>
  </si>
  <si>
    <t>Realizar seguimiento a junio</t>
  </si>
  <si>
    <t>Realizar seguimiento a septiembre</t>
  </si>
  <si>
    <t xml:space="preserve">Informe de gestión de las actividades ejecutadas despues del seguimiento trimestral. </t>
  </si>
  <si>
    <t>Corresponde a las  actividades que en el periodo de reporte se culminaron y se registran en el anexo de actividades</t>
  </si>
  <si>
    <t xml:space="preserve">Corresponde al total de las actividades programadas en la vigencia </t>
  </si>
  <si>
    <t xml:space="preserve">Medir el cumplimiento de la ejecución presupuestal del proyecto de Inversión de la Subsecretaría de Gestión Jurídica en la vigencia </t>
  </si>
  <si>
    <t>PAA</t>
  </si>
  <si>
    <t>(Total presupuesto ejecutado del proyecto de inversión / Total presupuesto programado del proyecto de inversión) * 100</t>
  </si>
  <si>
    <t>Total presupuesto ejecutado del proyecto de inversión</t>
  </si>
  <si>
    <t>Total presupuesto programado del proyecto de inversión</t>
  </si>
  <si>
    <t>Corresponde al total del presupuesto disponible para la vigencia del proyecto de inversion de la Subsecretaría de Gestión Jurídica</t>
  </si>
  <si>
    <t>Corresponde a los compromisos ejecutados en el mes del proyecto de inversión de la Subsecretaría de Gestión Jurídica.</t>
  </si>
  <si>
    <t>Medir el cumplimiento de los seguimientos efectuados a las actividades programadas para cada dirección con relación al funciones estipuladas durante la vigencia.</t>
  </si>
  <si>
    <t>Medir el cumplimiento de las acciones definidas para el desarrollo del Modelo Integrado de Planeación y Gestión a cargo de la Subsecretaría</t>
  </si>
  <si>
    <t>Se remite memorando SDM-SGJ-DRJ-137813 a la Secretaria General,informando quien es la persona gestora del SIPROJWEB.</t>
  </si>
  <si>
    <t xml:space="preserve">Medir el cumplimiento de la gestión realizada por la Subsecretaría frente a la sustanciación de las  actuaciones disciplinarias( Impedimento, recusación,apelación y procesos disciplinarios en segunda instancia) radicadas durante la vigencia, se precisa que los tiempos de sustanciación varían de acuerdo a las actuación disciplinaria que se efectúe entre 10 a 90 días, se indica que la meta será alcanzada al finalizar la vigencia 
</t>
  </si>
  <si>
    <t>3. Propender por la sostenibilidad ambiental, económica y social de la movilidad en una visión integral de planeación de ciudad y movilidad</t>
  </si>
  <si>
    <t>El 14 de mayo la Subsecretaria de Gestion Juridica, realizó seguimiento con los directivos para revisar los siguientes temas: calidad-presupuesto-compromisos, temas reunion secretario,comité Juridico Intersectorial,temas libro,modelo de gestion Juridica.</t>
  </si>
  <si>
    <t>Teniendo en cuenta la solcitud realizada por el secretario la Subsecretaria y sus Direcciones consolidaron el informe de Gestion de las actividades desarrolladas,para su posterior envio al Secretario.</t>
  </si>
  <si>
    <t>Las acciones se adelantan de acuerdo a lo programado.</t>
  </si>
  <si>
    <t xml:space="preserve">Revisión informe de ejecución del presupuesto (PREDIS) </t>
  </si>
  <si>
    <t>Porcentaje de actividades ejecutadas / Porcentaje total de actividades programadas en la vigencia</t>
  </si>
  <si>
    <t>El 29 de Agosto la Subsecretaria de Gestion Juridica, convocò a reunion a los Directivos y equipo operativo para revisar varios temas entre ellos: Calidad,Presupuesto,Actividades pendientes, entre otros, se aporta como evidencia lista de asistencia, acta de reunion.</t>
  </si>
  <si>
    <t>Para el cuarto trimestre de 2019,  se logro una ejecuccion en el trimestre de 7.826.248  lo que significa que se alcanzo  una ejecución del 97,40%, del presupuesto asignado para cada meta de la Subsecretaria, es importante mencionar que los saldos negativos son valores que surgen de las cancelaciones anticipadas de contratos y que se liberaron en la vigencia para no constituir reservas sin necesidad, por lo cual muestra que se cumplio realmente con el 100% del presupuesto asignado.</t>
  </si>
  <si>
    <t>La Subsecretaria de Gestión Jurídica realiza seguimientos semanales al Plan Anual de Adquisiones del año 2019, verificando la ejecución, concordancia presupuestal y efectividad en el cumplimiento de la ejecucción presupuestal., para el cuarto  trimestre se logra un avance en la ejecución del 97,40%, desde el punto de vista del PDD,la Subsecretaria ha presentado un avance satisfactorio en la ejecucicion de la meta.</t>
  </si>
  <si>
    <t>Se remite como evidencia base de datos con las actuaciones Disciplinarias gestionadas.</t>
  </si>
  <si>
    <t xml:space="preserve">Se remite acta de reunion </t>
  </si>
  <si>
    <t>Se remite informes presentados por los Directores de Representacion Judicial, Normatividad y Conceptos,Contrataciòn Y gestiòn de cobro</t>
  </si>
  <si>
    <t>Para el Cuarto trimestre la Subsecretaria da cumplimiento al 100% de todas las actividades relacionadas en la Hoja de actividades, cumpliendo asi con la meta programada para la vigencia 2019.</t>
  </si>
  <si>
    <t>Como se observa en la grafica la Subsecretaria cumplio al 100% con las actividades programadas en el plan de adecuacion y sostenibilidad MIPG</t>
  </si>
  <si>
    <r>
      <t>Formato de Anexo de Ac</t>
    </r>
    <r>
      <rPr>
        <b/>
        <sz val="9"/>
        <color indexed="8"/>
        <rFont val="Arial"/>
        <family val="2"/>
      </rPr>
      <t>tividades</t>
    </r>
  </si>
  <si>
    <r>
      <t>Sección No. 1: PROGRAMACIÓN  VIGENCIA _</t>
    </r>
    <r>
      <rPr>
        <b/>
        <u/>
        <sz val="9"/>
        <color indexed="56"/>
        <rFont val="Arial"/>
        <family val="2"/>
      </rPr>
      <t>2019</t>
    </r>
  </si>
  <si>
    <t>Para el cuarto trimestre la Subsecretaria de Gestion Juridica realizo la Gestion de la actuacion Disciplinaria Radicada, cumpliendo asi el 100% de las actividades para el trimestre.</t>
  </si>
  <si>
    <t>Para el cuarto trimestre la Subsecretaria de Gestión Juridica tramitó la actuación disciplinaria radicada en el 4 trimestre dando cumplimiento en un 100% a las solicitudes radicadas,asi mismo durante los ultimos 2 trimestres del año se realizo la gestion del 1 acto administrativo reportado en el primer trimestre asi como 9 actuaciones radicadas en el 2018,con lo anterior se puede evidenciar que la Subsecretaria ha realizado gestiones pertinentes que han contribuido al cumplimiento eficaz de la meta.</t>
  </si>
  <si>
    <t xml:space="preserve">Para el Cuarto trimestre la Subsecretaria da cumplimiento al 100% de todas las actividades relacionadas en la Hoja de actividades, cumpliendo asi con la meta programada para la vigencia 2019, asi mismo es importante mencionar que los seguimientos realizados por la Subsecretaria en los diferentes temas aborados como por ejemplo calidad y presupuesto; es el resultado de que para el cierre de la vigencia solo se tengan 5 acciones de Pmp y Pmi para cumplimiento, asi como la ejecuccion del 100 % del presupuesto, en conclusion los seguimientos son eficientes para el cumplimiento de las metas propuestas para la vigencia por la Subsecretaria. </t>
  </si>
  <si>
    <t xml:space="preserve">Se remite como evidencia listas de asistencia de la socialización Convocada por la Subsecretaria De gestion Juridica y la Direccion de Contratacion, realizada por la Firma Vivero y Asociados </t>
  </si>
  <si>
    <t>La Subsecretaria de Gestion Juridica para la Vigencia 2019,dio cumplimiento a las actividades programadas en el Plan de Adecuacion y Sostenibilidad MIPG,realizando las 2 actividades alli programadas la primera se logro en el mes de Julio como se evidencia en la Hoja de Actividades; finalmente para el 4 trimestre la Subsecretaria ejecuto el 60% de la actividad programada, lo que contribuye al cumplimiento del 100% de la meta.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</si>
</sst>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41" formatCode="_-* #,##0_-;\-* #,##0_-;_-* &quot;-&quot;_-;_-@_-"/>
    <numFmt numFmtId="164" formatCode="_-* #,##0.00\ &quot;€&quot;_-;\-* #,##0.00\ &quot;€&quot;_-;_-* &quot;-&quot;??\ &quot;€&quot;_-;_-@_-"/>
    <numFmt numFmtId="165" formatCode="_(&quot;$&quot;\ * #,##0.00_);_(&quot;$&quot;\ * \(#,##0.00\);_(&quot;$&quot;\ * &quot;-&quot;??_);_(@_)"/>
    <numFmt numFmtId="166" formatCode="_(* #,##0.00_);_(* \(#,##0.00\);_(* &quot;-&quot;??_);_(@_)"/>
    <numFmt numFmtId="167" formatCode="_ * #,##0.00_ ;_ * \-#,##0.00_ ;_ * &quot;-&quot;??_ ;_ @_ "/>
    <numFmt numFmtId="168" formatCode="0.0%"/>
    <numFmt numFmtId="169" formatCode="0.0"/>
    <numFmt numFmtId="170" formatCode="#,##0_ ;\-#,##0\ "/>
  </numFmts>
  <fonts count="50" x14ac:knownFonts="1">
    <font>
      <sz val="11"/>
      <color theme="1"/>
      <name val="Calibri"/>
      <family val="2"/>
      <scheme val="minor"/>
    </font>
    <font>
      <sz val="11"/>
      <color theme="1"/>
      <name val="Calibri"/>
      <family val="2"/>
      <scheme val="minor"/>
    </font>
    <font>
      <sz val="11"/>
      <color indexed="8"/>
      <name val="Calibri"/>
      <family val="2"/>
    </font>
    <font>
      <b/>
      <sz val="10"/>
      <name val="Arial"/>
      <family val="2"/>
    </font>
    <font>
      <sz val="10"/>
      <name val="Arial"/>
      <family val="2"/>
    </font>
    <font>
      <b/>
      <sz val="11"/>
      <color theme="1"/>
      <name val="Arial"/>
      <family val="2"/>
    </font>
    <font>
      <b/>
      <sz val="11"/>
      <name val="Arial"/>
      <family val="2"/>
    </font>
    <font>
      <sz val="10"/>
      <color theme="1"/>
      <name val="Arial"/>
      <family val="2"/>
    </font>
    <font>
      <b/>
      <sz val="10"/>
      <color theme="1"/>
      <name val="Arial"/>
      <family val="2"/>
    </font>
    <font>
      <b/>
      <sz val="9"/>
      <name val="Arial"/>
      <family val="2"/>
    </font>
    <font>
      <sz val="9"/>
      <name val="Arial"/>
      <family val="2"/>
    </font>
    <font>
      <b/>
      <sz val="9"/>
      <color theme="1"/>
      <name val="Arial"/>
      <family val="2"/>
    </font>
    <font>
      <sz val="9"/>
      <color theme="4"/>
      <name val="Arial"/>
      <family val="2"/>
    </font>
    <font>
      <b/>
      <sz val="9"/>
      <color theme="4"/>
      <name val="Arial"/>
      <family val="2"/>
    </font>
    <font>
      <sz val="9"/>
      <color theme="1"/>
      <name val="Arial"/>
      <family val="2"/>
    </font>
    <font>
      <sz val="9"/>
      <color theme="0" tint="-0.249977111117893"/>
      <name val="Arial"/>
      <family val="2"/>
    </font>
    <font>
      <sz val="9"/>
      <color theme="0" tint="-0.34998626667073579"/>
      <name val="Arial"/>
      <family val="2"/>
    </font>
    <font>
      <sz val="9"/>
      <color theme="0" tint="-0.14999847407452621"/>
      <name val="Arial"/>
      <family val="2"/>
    </font>
    <font>
      <b/>
      <sz val="14"/>
      <color theme="1"/>
      <name val="Arial"/>
      <family val="2"/>
    </font>
    <font>
      <b/>
      <sz val="16"/>
      <color theme="1"/>
      <name val="Calibri"/>
      <family val="2"/>
      <scheme val="minor"/>
    </font>
    <font>
      <b/>
      <sz val="18"/>
      <color theme="1"/>
      <name val="Calibri"/>
      <family val="2"/>
      <scheme val="minor"/>
    </font>
    <font>
      <sz val="12"/>
      <color theme="1"/>
      <name val="Arial"/>
      <family val="2"/>
    </font>
    <font>
      <b/>
      <sz val="12"/>
      <color theme="1"/>
      <name val="Arial"/>
      <family val="2"/>
    </font>
    <font>
      <sz val="12"/>
      <name val="Arial"/>
      <family val="2"/>
    </font>
    <font>
      <b/>
      <sz val="12"/>
      <name val="Arial"/>
      <family val="2"/>
    </font>
    <font>
      <b/>
      <sz val="9"/>
      <color indexed="9"/>
      <name val="Arial"/>
      <family val="2"/>
    </font>
    <font>
      <sz val="10"/>
      <color rgb="FF000000"/>
      <name val="Arial"/>
      <family val="2"/>
    </font>
    <font>
      <b/>
      <sz val="10"/>
      <color indexed="9"/>
      <name val="Arial"/>
      <family val="2"/>
    </font>
    <font>
      <sz val="11"/>
      <color rgb="FF000000"/>
      <name val="Calibri"/>
      <family val="2"/>
    </font>
    <font>
      <b/>
      <sz val="11"/>
      <color theme="0"/>
      <name val="Calibri"/>
      <family val="2"/>
      <scheme val="minor"/>
    </font>
    <font>
      <b/>
      <sz val="11"/>
      <color theme="1"/>
      <name val="Calibri"/>
      <family val="2"/>
      <scheme val="minor"/>
    </font>
    <font>
      <b/>
      <sz val="10"/>
      <color indexed="8"/>
      <name val="Arial"/>
      <family val="2"/>
    </font>
    <font>
      <b/>
      <sz val="11"/>
      <color theme="3" tint="-0.499984740745262"/>
      <name val="Calibri"/>
      <family val="2"/>
      <scheme val="minor"/>
    </font>
    <font>
      <b/>
      <sz val="11"/>
      <color theme="1"/>
      <name val="Calibri"/>
      <family val="2"/>
    </font>
    <font>
      <u/>
      <sz val="9"/>
      <name val="Arial"/>
      <family val="2"/>
    </font>
    <font>
      <b/>
      <sz val="16"/>
      <color rgb="FFFF0000"/>
      <name val="Arial"/>
      <family val="2"/>
    </font>
    <font>
      <sz val="9"/>
      <color theme="0"/>
      <name val="Arial"/>
      <family val="2"/>
    </font>
    <font>
      <sz val="9"/>
      <color theme="3" tint="0.39997558519241921"/>
      <name val="Arial"/>
      <family val="2"/>
    </font>
    <font>
      <b/>
      <sz val="9"/>
      <color theme="3" tint="0.39997558519241921"/>
      <name val="Arial"/>
      <family val="2"/>
    </font>
    <font>
      <b/>
      <sz val="9"/>
      <color indexed="81"/>
      <name val="Tahoma"/>
      <family val="2"/>
    </font>
    <font>
      <sz val="9"/>
      <color indexed="81"/>
      <name val="Tahoma"/>
      <family val="2"/>
    </font>
    <font>
      <sz val="9"/>
      <color rgb="FF0070C0"/>
      <name val="Arial"/>
      <family val="2"/>
    </font>
    <font>
      <sz val="9"/>
      <color rgb="FFFF0000"/>
      <name val="Arial"/>
      <family val="2"/>
    </font>
    <font>
      <b/>
      <sz val="9"/>
      <color indexed="8"/>
      <name val="Arial"/>
      <family val="2"/>
    </font>
    <font>
      <sz val="9"/>
      <color rgb="FF000000"/>
      <name val="Arial"/>
      <family val="2"/>
    </font>
    <font>
      <b/>
      <sz val="9"/>
      <color theme="3" tint="-0.499984740745262"/>
      <name val="Arial"/>
      <family val="2"/>
    </font>
    <font>
      <b/>
      <sz val="9"/>
      <color theme="0"/>
      <name val="Arial"/>
      <family val="2"/>
    </font>
    <font>
      <b/>
      <sz val="10"/>
      <color theme="3" tint="-0.499984740745262"/>
      <name val="Arial"/>
      <family val="2"/>
    </font>
    <font>
      <b/>
      <sz val="10"/>
      <color theme="0"/>
      <name val="Arial"/>
      <family val="2"/>
    </font>
    <font>
      <b/>
      <u/>
      <sz val="9"/>
      <color indexed="56"/>
      <name val="Arial"/>
      <family val="2"/>
    </font>
  </fonts>
  <fills count="18">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4" tint="0.59999389629810485"/>
        <bgColor indexed="64"/>
      </patternFill>
    </fill>
    <fill>
      <patternFill patternType="solid">
        <fgColor theme="3" tint="0.79998168889431442"/>
        <bgColor indexed="64"/>
      </patternFill>
    </fill>
    <fill>
      <patternFill patternType="solid">
        <fgColor rgb="FF00CCFF"/>
        <bgColor indexed="64"/>
      </patternFill>
    </fill>
    <fill>
      <patternFill patternType="solid">
        <fgColor theme="4" tint="0.79998168889431442"/>
        <bgColor indexed="64"/>
      </patternFill>
    </fill>
    <fill>
      <patternFill patternType="solid">
        <fgColor theme="2" tint="-9.9978637043366805E-2"/>
        <bgColor indexed="64"/>
      </patternFill>
    </fill>
    <fill>
      <patternFill patternType="solid">
        <fgColor indexed="10"/>
        <bgColor indexed="64"/>
      </patternFill>
    </fill>
    <fill>
      <patternFill patternType="solid">
        <fgColor indexed="47"/>
        <bgColor indexed="64"/>
      </patternFill>
    </fill>
    <fill>
      <patternFill patternType="solid">
        <fgColor rgb="FFFFFFFF"/>
        <bgColor indexed="64"/>
      </patternFill>
    </fill>
    <fill>
      <patternFill patternType="solid">
        <fgColor rgb="FFC6D9F0"/>
        <bgColor rgb="FFC6D9F0"/>
      </patternFill>
    </fill>
    <fill>
      <patternFill patternType="solid">
        <fgColor rgb="FF00B0F0"/>
        <bgColor indexed="64"/>
      </patternFill>
    </fill>
    <fill>
      <patternFill patternType="solid">
        <fgColor theme="4" tint="-0.499984740745262"/>
        <bgColor indexed="64"/>
      </patternFill>
    </fill>
    <fill>
      <patternFill patternType="solid">
        <fgColor theme="4" tint="0.39997558519241921"/>
        <bgColor indexed="64"/>
      </patternFill>
    </fill>
    <fill>
      <patternFill patternType="solid">
        <fgColor theme="2"/>
        <bgColor indexed="64"/>
      </patternFill>
    </fill>
    <fill>
      <patternFill patternType="solid">
        <fgColor theme="0" tint="-4.9989318521683403E-2"/>
        <bgColor indexed="64"/>
      </patternFill>
    </fill>
  </fills>
  <borders count="62">
    <border>
      <left/>
      <right/>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style="hair">
        <color indexed="10"/>
      </right>
      <top style="medium">
        <color indexed="64"/>
      </top>
      <bottom style="hair">
        <color indexed="10"/>
      </bottom>
      <diagonal/>
    </border>
    <border>
      <left style="hair">
        <color indexed="10"/>
      </left>
      <right style="hair">
        <color indexed="10"/>
      </right>
      <top style="medium">
        <color indexed="64"/>
      </top>
      <bottom style="hair">
        <color indexed="10"/>
      </bottom>
      <diagonal/>
    </border>
    <border>
      <left style="hair">
        <color indexed="10"/>
      </left>
      <right style="medium">
        <color indexed="64"/>
      </right>
      <top style="medium">
        <color indexed="64"/>
      </top>
      <bottom style="hair">
        <color indexed="10"/>
      </bottom>
      <diagonal/>
    </border>
    <border>
      <left style="medium">
        <color indexed="64"/>
      </left>
      <right style="medium">
        <color indexed="64"/>
      </right>
      <top/>
      <bottom style="hair">
        <color indexed="10"/>
      </bottom>
      <diagonal/>
    </border>
    <border>
      <left style="medium">
        <color indexed="64"/>
      </left>
      <right style="hair">
        <color indexed="10"/>
      </right>
      <top style="hair">
        <color indexed="10"/>
      </top>
      <bottom style="hair">
        <color indexed="10"/>
      </bottom>
      <diagonal/>
    </border>
    <border>
      <left style="hair">
        <color indexed="10"/>
      </left>
      <right style="hair">
        <color indexed="10"/>
      </right>
      <top style="hair">
        <color indexed="10"/>
      </top>
      <bottom style="hair">
        <color indexed="10"/>
      </bottom>
      <diagonal/>
    </border>
    <border>
      <left style="hair">
        <color indexed="10"/>
      </left>
      <right style="medium">
        <color indexed="64"/>
      </right>
      <top style="hair">
        <color indexed="10"/>
      </top>
      <bottom style="hair">
        <color indexed="10"/>
      </bottom>
      <diagonal/>
    </border>
    <border>
      <left style="medium">
        <color indexed="64"/>
      </left>
      <right style="medium">
        <color indexed="64"/>
      </right>
      <top/>
      <bottom/>
      <diagonal/>
    </border>
    <border>
      <left/>
      <right/>
      <top style="medium">
        <color indexed="64"/>
      </top>
      <bottom/>
      <diagonal/>
    </border>
    <border>
      <left style="medium">
        <color indexed="64"/>
      </left>
      <right style="medium">
        <color indexed="64"/>
      </right>
      <top style="medium">
        <color indexed="64"/>
      </top>
      <bottom style="hair">
        <color indexed="10"/>
      </bottom>
      <diagonal/>
    </border>
    <border>
      <left style="medium">
        <color indexed="64"/>
      </left>
      <right style="medium">
        <color indexed="64"/>
      </right>
      <top style="hair">
        <color indexed="10"/>
      </top>
      <bottom style="hair">
        <color indexed="10"/>
      </bottom>
      <diagonal/>
    </border>
    <border>
      <left style="medium">
        <color indexed="64"/>
      </left>
      <right style="medium">
        <color indexed="64"/>
      </right>
      <top style="hair">
        <color indexed="10"/>
      </top>
      <bottom style="medium">
        <color indexed="64"/>
      </bottom>
      <diagonal/>
    </border>
    <border>
      <left style="medium">
        <color indexed="64"/>
      </left>
      <right style="hair">
        <color indexed="10"/>
      </right>
      <top style="hair">
        <color indexed="10"/>
      </top>
      <bottom style="medium">
        <color indexed="64"/>
      </bottom>
      <diagonal/>
    </border>
    <border>
      <left style="hair">
        <color indexed="10"/>
      </left>
      <right style="hair">
        <color indexed="10"/>
      </right>
      <top style="hair">
        <color indexed="10"/>
      </top>
      <bottom style="medium">
        <color indexed="64"/>
      </bottom>
      <diagonal/>
    </border>
    <border>
      <left style="hair">
        <color indexed="10"/>
      </left>
      <right style="medium">
        <color indexed="64"/>
      </right>
      <top style="hair">
        <color indexed="10"/>
      </top>
      <bottom style="medium">
        <color indexed="64"/>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indexed="64"/>
      </left>
      <right style="thin">
        <color indexed="64"/>
      </right>
      <top/>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s>
  <cellStyleXfs count="26">
    <xf numFmtId="0" fontId="0" fillId="0" borderId="0"/>
    <xf numFmtId="167" fontId="4"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7" fontId="4" fillId="0" borderId="0" applyFont="0" applyFill="0" applyBorder="0" applyAlignment="0" applyProtection="0"/>
    <xf numFmtId="165" fontId="2" fillId="0" borderId="0" applyFont="0" applyFill="0" applyBorder="0" applyAlignment="0" applyProtection="0"/>
    <xf numFmtId="164" fontId="2" fillId="0" borderId="0" applyFont="0" applyFill="0" applyBorder="0" applyAlignment="0" applyProtection="0"/>
    <xf numFmtId="165" fontId="4" fillId="0" borderId="0" applyFont="0" applyFill="0" applyBorder="0" applyAlignment="0" applyProtection="0"/>
    <xf numFmtId="165" fontId="2" fillId="0" borderId="0" applyFont="0" applyFill="0" applyBorder="0" applyAlignment="0" applyProtection="0"/>
    <xf numFmtId="165" fontId="4" fillId="0" borderId="0" applyFont="0" applyFill="0" applyBorder="0" applyAlignment="0" applyProtection="0"/>
    <xf numFmtId="0" fontId="4" fillId="0" borderId="0"/>
    <xf numFmtId="0" fontId="4" fillId="0" borderId="0"/>
    <xf numFmtId="0" fontId="4" fillId="0" borderId="0"/>
    <xf numFmtId="0" fontId="4" fillId="0" borderId="0"/>
    <xf numFmtId="9" fontId="2" fillId="0" borderId="0" applyFont="0" applyFill="0" applyBorder="0" applyAlignment="0" applyProtection="0"/>
    <xf numFmtId="9" fontId="2" fillId="0" borderId="0" applyFont="0" applyFill="0" applyBorder="0" applyAlignment="0" applyProtection="0"/>
    <xf numFmtId="9" fontId="4"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0" fontId="4" fillId="0" borderId="0"/>
    <xf numFmtId="0" fontId="4" fillId="0" borderId="0"/>
    <xf numFmtId="0" fontId="10" fillId="0" borderId="0"/>
    <xf numFmtId="0" fontId="28" fillId="0" borderId="0"/>
    <xf numFmtId="41" fontId="1" fillId="0" borderId="0" applyFont="0" applyFill="0" applyBorder="0" applyAlignment="0" applyProtection="0"/>
    <xf numFmtId="166" fontId="1" fillId="0" borderId="0" applyFont="0" applyFill="0" applyBorder="0" applyAlignment="0" applyProtection="0"/>
  </cellStyleXfs>
  <cellXfs count="594">
    <xf numFmtId="0" fontId="0" fillId="0" borderId="0" xfId="0"/>
    <xf numFmtId="0" fontId="7" fillId="0" borderId="0" xfId="0" applyFont="1"/>
    <xf numFmtId="0" fontId="0" fillId="0" borderId="0" xfId="0" applyProtection="1"/>
    <xf numFmtId="0" fontId="9" fillId="5" borderId="1" xfId="14" applyFont="1" applyFill="1" applyBorder="1" applyAlignment="1">
      <alignment vertical="center" wrapText="1"/>
    </xf>
    <xf numFmtId="0" fontId="9" fillId="5" borderId="1" xfId="14" applyFont="1" applyFill="1" applyBorder="1" applyAlignment="1">
      <alignment horizontal="center" vertical="center" wrapText="1"/>
    </xf>
    <xf numFmtId="0" fontId="9" fillId="5" borderId="1" xfId="0" applyFont="1" applyFill="1" applyBorder="1" applyAlignment="1">
      <alignment horizontal="center" vertical="center" wrapText="1"/>
    </xf>
    <xf numFmtId="9" fontId="13" fillId="0" borderId="1" xfId="19" applyFont="1" applyBorder="1" applyAlignment="1">
      <alignment horizontal="center" vertical="center" wrapText="1"/>
    </xf>
    <xf numFmtId="9" fontId="12" fillId="0" borderId="1" xfId="19" applyFont="1" applyBorder="1" applyAlignment="1">
      <alignment horizontal="center" vertical="center" wrapText="1"/>
    </xf>
    <xf numFmtId="0" fontId="14" fillId="0" borderId="0" xfId="0" applyFont="1" applyFill="1"/>
    <xf numFmtId="0" fontId="14" fillId="0" borderId="0" xfId="0" applyFont="1"/>
    <xf numFmtId="0" fontId="16" fillId="0" borderId="0" xfId="11" applyFont="1" applyFill="1" applyAlignment="1" applyProtection="1">
      <alignment vertical="center" wrapText="1"/>
    </xf>
    <xf numFmtId="0" fontId="16" fillId="0" borderId="0" xfId="11" applyFont="1" applyFill="1" applyAlignment="1" applyProtection="1">
      <alignment vertical="center"/>
    </xf>
    <xf numFmtId="0" fontId="15" fillId="0" borderId="0" xfId="11" applyFont="1" applyFill="1" applyAlignment="1" applyProtection="1">
      <alignment vertical="center"/>
    </xf>
    <xf numFmtId="0" fontId="10" fillId="2" borderId="1" xfId="14" applyFont="1" applyFill="1" applyBorder="1" applyAlignment="1" applyProtection="1">
      <alignment vertical="center" wrapText="1"/>
      <protection locked="0"/>
    </xf>
    <xf numFmtId="0" fontId="17" fillId="0" borderId="0" xfId="0" applyFont="1" applyFill="1"/>
    <xf numFmtId="0" fontId="0" fillId="3" borderId="0" xfId="0" applyFill="1" applyBorder="1" applyProtection="1"/>
    <xf numFmtId="0" fontId="19" fillId="3" borderId="0" xfId="0" applyFont="1" applyFill="1" applyBorder="1" applyAlignment="1" applyProtection="1">
      <alignment vertical="center"/>
    </xf>
    <xf numFmtId="0" fontId="19" fillId="3" borderId="0" xfId="0" applyFont="1" applyFill="1" applyBorder="1" applyAlignment="1" applyProtection="1">
      <alignment vertical="center" wrapText="1"/>
    </xf>
    <xf numFmtId="0" fontId="19" fillId="3" borderId="0" xfId="0" applyFont="1" applyFill="1" applyBorder="1" applyAlignment="1" applyProtection="1">
      <alignment horizontal="center" vertical="center" wrapText="1"/>
    </xf>
    <xf numFmtId="169" fontId="19" fillId="3" borderId="0" xfId="0" applyNumberFormat="1" applyFont="1" applyFill="1" applyBorder="1" applyAlignment="1" applyProtection="1">
      <alignment horizontal="center" vertical="center" wrapText="1"/>
    </xf>
    <xf numFmtId="0" fontId="20" fillId="3" borderId="0" xfId="0" applyFont="1" applyFill="1" applyBorder="1" applyAlignment="1" applyProtection="1">
      <alignment vertical="center" wrapText="1"/>
    </xf>
    <xf numFmtId="0" fontId="0" fillId="0" borderId="0" xfId="0" applyFill="1" applyProtection="1"/>
    <xf numFmtId="0" fontId="19" fillId="0" borderId="0" xfId="0" applyFont="1" applyBorder="1" applyAlignment="1" applyProtection="1">
      <alignment horizontal="center" vertical="center" wrapText="1"/>
    </xf>
    <xf numFmtId="0" fontId="19" fillId="0" borderId="0" xfId="0" applyFont="1" applyBorder="1" applyAlignment="1" applyProtection="1">
      <alignment vertical="center" wrapText="1"/>
    </xf>
    <xf numFmtId="0" fontId="20" fillId="0" borderId="0" xfId="0" applyFont="1" applyBorder="1" applyAlignment="1" applyProtection="1">
      <alignment horizontal="center" vertical="center" wrapText="1"/>
    </xf>
    <xf numFmtId="0" fontId="0" fillId="0" borderId="0" xfId="0" applyBorder="1" applyProtection="1"/>
    <xf numFmtId="0" fontId="0" fillId="0" borderId="0" xfId="0" applyFont="1" applyBorder="1" applyAlignment="1" applyProtection="1"/>
    <xf numFmtId="0" fontId="11" fillId="0" borderId="19" xfId="0" applyFont="1" applyBorder="1" applyAlignment="1" applyProtection="1">
      <alignment vertical="center" wrapText="1"/>
    </xf>
    <xf numFmtId="0" fontId="14" fillId="0" borderId="0" xfId="0" applyFont="1" applyFill="1" applyProtection="1"/>
    <xf numFmtId="0" fontId="14" fillId="0" borderId="0" xfId="0" applyFont="1" applyFill="1" applyAlignment="1" applyProtection="1">
      <alignment horizontal="center" vertical="center"/>
    </xf>
    <xf numFmtId="10" fontId="6" fillId="7" borderId="1" xfId="11" applyNumberFormat="1" applyFont="1" applyFill="1" applyBorder="1" applyAlignment="1" applyProtection="1">
      <alignment horizontal="center" vertical="center" wrapText="1"/>
    </xf>
    <xf numFmtId="0" fontId="3" fillId="8" borderId="1" xfId="20" applyFont="1" applyFill="1" applyBorder="1" applyAlignment="1">
      <alignment horizontal="center" vertical="center"/>
    </xf>
    <xf numFmtId="0" fontId="4" fillId="0" borderId="0" xfId="21"/>
    <xf numFmtId="0" fontId="4" fillId="0" borderId="0" xfId="21" applyAlignment="1">
      <alignment vertical="center"/>
    </xf>
    <xf numFmtId="3" fontId="3" fillId="2" borderId="0" xfId="21" applyNumberFormat="1" applyFont="1" applyFill="1" applyBorder="1" applyAlignment="1">
      <alignment vertical="center"/>
    </xf>
    <xf numFmtId="0" fontId="4" fillId="0" borderId="1" xfId="20" applyBorder="1" applyAlignment="1">
      <alignment vertical="center"/>
    </xf>
    <xf numFmtId="0" fontId="4" fillId="0" borderId="1" xfId="21" applyBorder="1" applyAlignment="1">
      <alignment vertical="center"/>
    </xf>
    <xf numFmtId="0" fontId="4" fillId="0" borderId="1" xfId="21" applyBorder="1" applyAlignment="1">
      <alignment horizontal="center" vertical="center"/>
    </xf>
    <xf numFmtId="0" fontId="9" fillId="8" borderId="1" xfId="20" applyFont="1" applyFill="1" applyBorder="1" applyAlignment="1">
      <alignment horizontal="center" vertical="center"/>
    </xf>
    <xf numFmtId="0" fontId="4" fillId="0" borderId="0" xfId="20"/>
    <xf numFmtId="0" fontId="9" fillId="8" borderId="1" xfId="20" applyFont="1" applyFill="1" applyBorder="1" applyAlignment="1">
      <alignment horizontal="center" wrapText="1"/>
    </xf>
    <xf numFmtId="0" fontId="4" fillId="0" borderId="1" xfId="20" applyBorder="1" applyAlignment="1">
      <alignment wrapText="1"/>
    </xf>
    <xf numFmtId="0" fontId="25" fillId="9" borderId="22" xfId="22" applyFont="1" applyFill="1" applyBorder="1" applyAlignment="1">
      <alignment horizontal="center" vertical="center"/>
    </xf>
    <xf numFmtId="0" fontId="25" fillId="9" borderId="23" xfId="22" applyFont="1" applyFill="1" applyBorder="1" applyAlignment="1">
      <alignment horizontal="center" vertical="center"/>
    </xf>
    <xf numFmtId="0" fontId="25" fillId="9" borderId="24" xfId="22" applyFont="1" applyFill="1" applyBorder="1" applyAlignment="1">
      <alignment horizontal="center" vertical="center"/>
    </xf>
    <xf numFmtId="0" fontId="9" fillId="8" borderId="1" xfId="20" applyFont="1" applyFill="1" applyBorder="1" applyAlignment="1">
      <alignment horizontal="center" vertical="center" wrapText="1"/>
    </xf>
    <xf numFmtId="0" fontId="4" fillId="0" borderId="1" xfId="20" applyBorder="1"/>
    <xf numFmtId="3" fontId="9" fillId="0" borderId="1" xfId="20" applyNumberFormat="1" applyFont="1" applyFill="1" applyBorder="1" applyAlignment="1">
      <alignment horizontal="right"/>
    </xf>
    <xf numFmtId="0" fontId="4" fillId="0" borderId="1" xfId="21" applyBorder="1"/>
    <xf numFmtId="0" fontId="25" fillId="9" borderId="26" xfId="22" applyFont="1" applyFill="1" applyBorder="1" applyAlignment="1">
      <alignment horizontal="center" vertical="center" wrapText="1"/>
    </xf>
    <xf numFmtId="0" fontId="25" fillId="9" borderId="27" xfId="22" applyFont="1" applyFill="1" applyBorder="1" applyAlignment="1">
      <alignment horizontal="center" vertical="center" wrapText="1"/>
    </xf>
    <xf numFmtId="0" fontId="25" fillId="9" borderId="28" xfId="22" applyFont="1" applyFill="1" applyBorder="1" applyAlignment="1">
      <alignment horizontal="center" vertical="center" wrapText="1"/>
    </xf>
    <xf numFmtId="0" fontId="9" fillId="10" borderId="29" xfId="22" applyFont="1" applyFill="1" applyBorder="1"/>
    <xf numFmtId="0" fontId="10" fillId="10" borderId="2" xfId="22" applyFont="1" applyFill="1" applyBorder="1" applyAlignment="1">
      <alignment horizontal="center"/>
    </xf>
    <xf numFmtId="0" fontId="10" fillId="10" borderId="0" xfId="22" applyFont="1" applyFill="1" applyBorder="1" applyAlignment="1">
      <alignment horizontal="center"/>
    </xf>
    <xf numFmtId="0" fontId="10" fillId="10" borderId="5" xfId="22" applyFont="1" applyFill="1" applyBorder="1" applyAlignment="1">
      <alignment horizontal="center"/>
    </xf>
    <xf numFmtId="3" fontId="10" fillId="0" borderId="1" xfId="20" applyNumberFormat="1" applyFont="1" applyFill="1" applyBorder="1" applyAlignment="1"/>
    <xf numFmtId="0" fontId="3" fillId="8" borderId="1" xfId="21" applyFont="1" applyFill="1" applyBorder="1" applyAlignment="1">
      <alignment horizontal="center" vertical="center"/>
    </xf>
    <xf numFmtId="0" fontId="9" fillId="3" borderId="1" xfId="22" applyFont="1" applyFill="1" applyBorder="1" applyAlignment="1">
      <alignment horizontal="center"/>
    </xf>
    <xf numFmtId="3" fontId="9" fillId="3" borderId="1" xfId="11" applyNumberFormat="1" applyFont="1" applyFill="1" applyBorder="1" applyAlignment="1">
      <alignment horizontal="right"/>
    </xf>
    <xf numFmtId="0" fontId="10" fillId="3" borderId="1" xfId="22" applyFont="1" applyFill="1" applyBorder="1" applyAlignment="1">
      <alignment horizontal="center"/>
    </xf>
    <xf numFmtId="3" fontId="10" fillId="3" borderId="1" xfId="11" applyNumberFormat="1" applyFont="1" applyFill="1" applyBorder="1" applyAlignment="1"/>
    <xf numFmtId="0" fontId="3" fillId="8" borderId="1" xfId="21" applyFont="1" applyFill="1" applyBorder="1" applyAlignment="1">
      <alignment horizontal="center"/>
    </xf>
    <xf numFmtId="0" fontId="4" fillId="0" borderId="1" xfId="0" applyFont="1" applyBorder="1" applyAlignment="1">
      <alignment vertical="center" wrapText="1"/>
    </xf>
    <xf numFmtId="0" fontId="4" fillId="0" borderId="1" xfId="21" applyBorder="1" applyAlignment="1">
      <alignment vertical="center" wrapText="1"/>
    </xf>
    <xf numFmtId="0" fontId="9" fillId="0" borderId="1" xfId="20" applyFont="1" applyFill="1" applyBorder="1" applyAlignment="1">
      <alignment horizontal="center"/>
    </xf>
    <xf numFmtId="3" fontId="4" fillId="0" borderId="1" xfId="20" applyNumberFormat="1" applyBorder="1"/>
    <xf numFmtId="0" fontId="26" fillId="11" borderId="1" xfId="0" applyFont="1" applyFill="1" applyBorder="1" applyAlignment="1">
      <alignment horizontal="justify" vertical="center" wrapText="1"/>
    </xf>
    <xf numFmtId="0" fontId="4" fillId="0" borderId="0" xfId="21" applyFont="1"/>
    <xf numFmtId="0" fontId="4" fillId="0" borderId="1" xfId="21" applyFont="1" applyBorder="1" applyAlignment="1">
      <alignment vertical="center"/>
    </xf>
    <xf numFmtId="0" fontId="4" fillId="0" borderId="0" xfId="21" applyFont="1" applyAlignment="1">
      <alignment vertical="center"/>
    </xf>
    <xf numFmtId="0" fontId="4" fillId="0" borderId="0" xfId="21" applyFont="1" applyBorder="1" applyAlignment="1">
      <alignment horizontal="center" vertical="center"/>
    </xf>
    <xf numFmtId="3" fontId="4" fillId="0" borderId="1" xfId="20" applyNumberFormat="1" applyFont="1" applyFill="1" applyBorder="1" applyAlignment="1"/>
    <xf numFmtId="0" fontId="4" fillId="0" borderId="0" xfId="20" applyFont="1"/>
    <xf numFmtId="0" fontId="27" fillId="9" borderId="22" xfId="22" applyFont="1" applyFill="1" applyBorder="1" applyAlignment="1">
      <alignment horizontal="centerContinuous" vertical="center"/>
    </xf>
    <xf numFmtId="0" fontId="27" fillId="9" borderId="23" xfId="22" applyFont="1" applyFill="1" applyBorder="1" applyAlignment="1">
      <alignment horizontal="centerContinuous" vertical="center"/>
    </xf>
    <xf numFmtId="0" fontId="27" fillId="9" borderId="24" xfId="22" applyFont="1" applyFill="1" applyBorder="1" applyAlignment="1">
      <alignment horizontal="centerContinuous" vertical="center"/>
    </xf>
    <xf numFmtId="0" fontId="4" fillId="0" borderId="0" xfId="21" applyFont="1" applyAlignment="1">
      <alignment horizontal="center" vertical="center"/>
    </xf>
    <xf numFmtId="0" fontId="27" fillId="9" borderId="26" xfId="22" applyFont="1" applyFill="1" applyBorder="1" applyAlignment="1">
      <alignment horizontal="center" vertical="center" wrapText="1"/>
    </xf>
    <xf numFmtId="0" fontId="27" fillId="9" borderId="27" xfId="22" applyFont="1" applyFill="1" applyBorder="1" applyAlignment="1">
      <alignment horizontal="center" vertical="center" wrapText="1"/>
    </xf>
    <xf numFmtId="0" fontId="27" fillId="9" borderId="28" xfId="22" applyFont="1" applyFill="1" applyBorder="1" applyAlignment="1">
      <alignment horizontal="center" vertical="center" wrapText="1"/>
    </xf>
    <xf numFmtId="0" fontId="3" fillId="10" borderId="29" xfId="22" applyFont="1" applyFill="1" applyBorder="1"/>
    <xf numFmtId="0" fontId="4" fillId="10" borderId="2" xfId="22" applyFont="1" applyFill="1" applyBorder="1" applyAlignment="1">
      <alignment horizontal="center"/>
    </xf>
    <xf numFmtId="0" fontId="4" fillId="10" borderId="0" xfId="22" applyFont="1" applyFill="1" applyBorder="1" applyAlignment="1">
      <alignment horizontal="center"/>
    </xf>
    <xf numFmtId="0" fontId="4" fillId="10" borderId="5" xfId="22" applyFont="1" applyFill="1" applyBorder="1" applyAlignment="1">
      <alignment horizontal="center"/>
    </xf>
    <xf numFmtId="0" fontId="3" fillId="0" borderId="32" xfId="22" applyFont="1" applyFill="1" applyBorder="1" applyAlignment="1">
      <alignment horizontal="center"/>
    </xf>
    <xf numFmtId="3" fontId="3" fillId="0" borderId="26" xfId="22" applyNumberFormat="1" applyFont="1" applyFill="1" applyBorder="1" applyAlignment="1">
      <alignment horizontal="right"/>
    </xf>
    <xf numFmtId="3" fontId="3" fillId="0" borderId="27" xfId="22" applyNumberFormat="1" applyFont="1" applyFill="1" applyBorder="1" applyAlignment="1">
      <alignment horizontal="right"/>
    </xf>
    <xf numFmtId="3" fontId="3" fillId="0" borderId="28" xfId="22" applyNumberFormat="1" applyFont="1" applyFill="1" applyBorder="1" applyAlignment="1">
      <alignment horizontal="right"/>
    </xf>
    <xf numFmtId="0" fontId="4" fillId="0" borderId="32" xfId="22" applyFont="1" applyFill="1" applyBorder="1" applyAlignment="1">
      <alignment horizontal="center"/>
    </xf>
    <xf numFmtId="3" fontId="4" fillId="0" borderId="26" xfId="22" applyNumberFormat="1" applyFont="1" applyFill="1" applyBorder="1" applyAlignment="1"/>
    <xf numFmtId="3" fontId="4" fillId="0" borderId="27" xfId="22" applyNumberFormat="1" applyFont="1" applyFill="1" applyBorder="1" applyAlignment="1"/>
    <xf numFmtId="3" fontId="4" fillId="0" borderId="28" xfId="22" applyNumberFormat="1" applyFont="1" applyFill="1" applyBorder="1" applyAlignment="1"/>
    <xf numFmtId="0" fontId="26" fillId="0" borderId="1" xfId="0" applyFont="1" applyBorder="1" applyAlignment="1">
      <alignment horizontal="justify" vertical="center" wrapText="1"/>
    </xf>
    <xf numFmtId="0" fontId="4" fillId="0" borderId="0" xfId="21" applyAlignment="1">
      <alignment horizontal="center" vertical="center"/>
    </xf>
    <xf numFmtId="0" fontId="10" fillId="0" borderId="32" xfId="22" applyFont="1" applyFill="1" applyBorder="1" applyAlignment="1">
      <alignment horizontal="center"/>
    </xf>
    <xf numFmtId="3" fontId="10" fillId="0" borderId="26" xfId="22" applyNumberFormat="1" applyFont="1" applyFill="1" applyBorder="1" applyAlignment="1"/>
    <xf numFmtId="3" fontId="10" fillId="0" borderId="27" xfId="22" applyNumberFormat="1" applyFont="1" applyFill="1" applyBorder="1" applyAlignment="1"/>
    <xf numFmtId="3" fontId="10" fillId="0" borderId="28" xfId="22" applyNumberFormat="1" applyFont="1" applyFill="1" applyBorder="1" applyAlignment="1"/>
    <xf numFmtId="0" fontId="3" fillId="0" borderId="0" xfId="21" applyFont="1" applyBorder="1" applyAlignment="1">
      <alignment vertical="center"/>
    </xf>
    <xf numFmtId="0" fontId="4" fillId="0" borderId="0" xfId="21" applyBorder="1" applyAlignment="1">
      <alignment vertical="center"/>
    </xf>
    <xf numFmtId="0" fontId="0" fillId="0" borderId="1" xfId="0" applyFont="1" applyBorder="1" applyAlignment="1"/>
    <xf numFmtId="0" fontId="10" fillId="0" borderId="33" xfId="22" applyFont="1" applyFill="1" applyBorder="1" applyAlignment="1">
      <alignment horizontal="center"/>
    </xf>
    <xf numFmtId="3" fontId="10" fillId="0" borderId="34" xfId="22" applyNumberFormat="1" applyFont="1" applyFill="1" applyBorder="1" applyAlignment="1"/>
    <xf numFmtId="3" fontId="10" fillId="0" borderId="35" xfId="22" applyNumberFormat="1" applyFont="1" applyFill="1" applyBorder="1" applyAlignment="1"/>
    <xf numFmtId="3" fontId="10" fillId="0" borderId="36" xfId="22" applyNumberFormat="1" applyFont="1" applyFill="1" applyBorder="1" applyAlignment="1"/>
    <xf numFmtId="0" fontId="0" fillId="0" borderId="1" xfId="0" applyFont="1" applyBorder="1" applyAlignment="1">
      <alignment horizontal="justify" wrapText="1"/>
    </xf>
    <xf numFmtId="0" fontId="0" fillId="0" borderId="1" xfId="0" applyFont="1" applyBorder="1" applyAlignment="1">
      <alignment wrapText="1"/>
    </xf>
    <xf numFmtId="0" fontId="0" fillId="0" borderId="0" xfId="0" applyAlignment="1">
      <alignment horizontal="center"/>
    </xf>
    <xf numFmtId="0" fontId="7" fillId="0" borderId="0" xfId="0" applyFont="1" applyBorder="1" applyAlignment="1" applyProtection="1">
      <alignment horizontal="center"/>
      <protection locked="0"/>
    </xf>
    <xf numFmtId="0" fontId="8" fillId="0" borderId="0" xfId="0" applyFont="1" applyBorder="1" applyAlignment="1" applyProtection="1">
      <alignment horizontal="center" vertical="center" wrapText="1"/>
      <protection locked="0"/>
    </xf>
    <xf numFmtId="0" fontId="30" fillId="0" borderId="0" xfId="0" applyFont="1" applyBorder="1" applyAlignment="1">
      <alignment horizontal="center"/>
    </xf>
    <xf numFmtId="0" fontId="11" fillId="0" borderId="14" xfId="0" applyFont="1" applyBorder="1" applyAlignment="1" applyProtection="1">
      <alignment horizontal="justify" vertical="center" wrapText="1"/>
    </xf>
    <xf numFmtId="0" fontId="11" fillId="0" borderId="0" xfId="0" applyFont="1" applyBorder="1" applyAlignment="1" applyProtection="1">
      <alignment vertical="center" wrapText="1"/>
    </xf>
    <xf numFmtId="0" fontId="11" fillId="0" borderId="19" xfId="0" applyFont="1" applyBorder="1" applyAlignment="1" applyProtection="1">
      <alignment horizontal="justify" vertical="center" wrapText="1"/>
    </xf>
    <xf numFmtId="0" fontId="11" fillId="0" borderId="0" xfId="0" applyFont="1" applyBorder="1" applyAlignment="1" applyProtection="1">
      <alignment horizontal="center" vertical="center" wrapText="1"/>
    </xf>
    <xf numFmtId="0" fontId="30" fillId="15" borderId="7" xfId="0" applyFont="1" applyFill="1" applyBorder="1" applyAlignment="1">
      <alignment horizontal="center" vertical="center" wrapText="1"/>
    </xf>
    <xf numFmtId="0" fontId="30" fillId="0" borderId="0" xfId="0" applyFont="1" applyFill="1" applyBorder="1" applyAlignment="1">
      <alignment horizontal="center" vertical="center" wrapText="1"/>
    </xf>
    <xf numFmtId="0" fontId="30" fillId="5" borderId="1" xfId="0" applyFont="1" applyFill="1" applyBorder="1" applyAlignment="1">
      <alignment vertical="center" wrapText="1"/>
    </xf>
    <xf numFmtId="0" fontId="0" fillId="0" borderId="0" xfId="0" applyAlignment="1">
      <alignment horizontal="center" vertical="center"/>
    </xf>
    <xf numFmtId="9" fontId="33" fillId="15" borderId="11" xfId="19" applyFont="1" applyFill="1" applyBorder="1" applyAlignment="1">
      <alignment horizontal="center" vertical="center" wrapText="1"/>
    </xf>
    <xf numFmtId="0" fontId="10" fillId="0" borderId="0" xfId="0" applyFont="1" applyFill="1"/>
    <xf numFmtId="0" fontId="10" fillId="0" borderId="0" xfId="0" applyFont="1"/>
    <xf numFmtId="0" fontId="17" fillId="0" borderId="0" xfId="11" applyFont="1" applyFill="1" applyAlignment="1" applyProtection="1">
      <alignment vertical="center" wrapText="1"/>
    </xf>
    <xf numFmtId="0" fontId="17" fillId="0" borderId="0" xfId="11" applyFont="1" applyFill="1" applyAlignment="1" applyProtection="1">
      <alignment vertical="center"/>
    </xf>
    <xf numFmtId="10" fontId="12" fillId="2" borderId="1" xfId="19" applyNumberFormat="1" applyFont="1" applyFill="1" applyBorder="1" applyAlignment="1">
      <alignment horizontal="center" vertical="center"/>
    </xf>
    <xf numFmtId="10" fontId="10" fillId="2" borderId="1" xfId="19" applyNumberFormat="1" applyFont="1" applyFill="1" applyBorder="1" applyAlignment="1">
      <alignment horizontal="center" vertical="center"/>
    </xf>
    <xf numFmtId="10" fontId="12" fillId="3" borderId="1" xfId="19" applyNumberFormat="1" applyFont="1" applyFill="1" applyBorder="1" applyAlignment="1" applyProtection="1">
      <alignment horizontal="center" vertical="center" wrapText="1"/>
      <protection locked="0"/>
    </xf>
    <xf numFmtId="10" fontId="10" fillId="3" borderId="1" xfId="19" applyNumberFormat="1" applyFont="1" applyFill="1" applyBorder="1" applyAlignment="1" applyProtection="1">
      <alignment horizontal="center" vertical="center" wrapText="1"/>
      <protection locked="0"/>
    </xf>
    <xf numFmtId="10" fontId="10" fillId="0" borderId="1" xfId="19" applyNumberFormat="1" applyFont="1" applyBorder="1" applyAlignment="1">
      <alignment horizontal="center" vertical="center" wrapText="1"/>
    </xf>
    <xf numFmtId="14" fontId="10" fillId="0" borderId="1" xfId="14" applyNumberFormat="1" applyFont="1" applyFill="1" applyBorder="1" applyAlignment="1" applyProtection="1">
      <alignment vertical="center" wrapText="1"/>
      <protection locked="0"/>
    </xf>
    <xf numFmtId="0" fontId="11" fillId="0" borderId="14" xfId="0" applyFont="1" applyBorder="1" applyAlignment="1" applyProtection="1">
      <alignment horizontal="justify" vertical="center" wrapText="1"/>
    </xf>
    <xf numFmtId="0" fontId="9" fillId="5" borderId="1" xfId="14" applyFont="1" applyFill="1" applyBorder="1" applyAlignment="1">
      <alignment vertical="top" wrapText="1"/>
    </xf>
    <xf numFmtId="9" fontId="14" fillId="0" borderId="1" xfId="19" applyFont="1" applyBorder="1" applyAlignment="1">
      <alignment horizontal="center" vertical="center" wrapText="1"/>
    </xf>
    <xf numFmtId="0" fontId="9" fillId="12" borderId="1" xfId="0" applyFont="1" applyFill="1" applyBorder="1" applyAlignment="1">
      <alignment vertical="center" wrapText="1"/>
    </xf>
    <xf numFmtId="0" fontId="21" fillId="3" borderId="0" xfId="0" applyFont="1" applyFill="1" applyProtection="1"/>
    <xf numFmtId="0" fontId="35" fillId="0" borderId="0" xfId="0" applyFont="1" applyBorder="1" applyAlignment="1" applyProtection="1">
      <alignment vertical="center" wrapText="1"/>
    </xf>
    <xf numFmtId="168" fontId="23" fillId="16" borderId="1" xfId="0" applyNumberFormat="1" applyFont="1" applyFill="1" applyBorder="1" applyAlignment="1" applyProtection="1">
      <alignment vertical="center" wrapText="1"/>
    </xf>
    <xf numFmtId="168" fontId="24" fillId="16" borderId="1" xfId="0" applyNumberFormat="1" applyFont="1" applyFill="1" applyBorder="1" applyAlignment="1" applyProtection="1">
      <alignment vertical="center" wrapText="1"/>
    </xf>
    <xf numFmtId="0" fontId="30" fillId="5" borderId="7" xfId="0" applyFont="1" applyFill="1" applyBorder="1" applyAlignment="1">
      <alignment horizontal="center" vertical="center" wrapText="1"/>
    </xf>
    <xf numFmtId="0" fontId="7" fillId="0" borderId="1" xfId="0" applyFont="1" applyBorder="1" applyAlignment="1">
      <alignment horizontal="center" vertical="center" wrapText="1"/>
    </xf>
    <xf numFmtId="0" fontId="7" fillId="0" borderId="1" xfId="0" applyFont="1" applyFill="1" applyBorder="1" applyAlignment="1">
      <alignment horizontal="center" vertical="center" wrapText="1"/>
    </xf>
    <xf numFmtId="9" fontId="7" fillId="0" borderId="11" xfId="19" applyFont="1" applyBorder="1" applyAlignment="1">
      <alignment vertical="center"/>
    </xf>
    <xf numFmtId="17" fontId="7" fillId="0" borderId="1" xfId="19" applyNumberFormat="1" applyFont="1" applyFill="1" applyBorder="1" applyAlignment="1">
      <alignment horizontal="center" vertical="center"/>
    </xf>
    <xf numFmtId="0" fontId="36" fillId="0" borderId="0" xfId="0" applyFont="1" applyFill="1"/>
    <xf numFmtId="0" fontId="36" fillId="0" borderId="0" xfId="11" applyFont="1" applyFill="1" applyAlignment="1" applyProtection="1">
      <alignment vertical="center" wrapText="1"/>
    </xf>
    <xf numFmtId="0" fontId="9" fillId="5" borderId="47" xfId="14" applyFont="1" applyFill="1" applyBorder="1" applyAlignment="1">
      <alignment horizontal="left" vertical="center" wrapText="1"/>
    </xf>
    <xf numFmtId="0" fontId="36" fillId="0" borderId="0" xfId="11" applyFont="1" applyFill="1" applyAlignment="1" applyProtection="1">
      <alignment vertical="center"/>
    </xf>
    <xf numFmtId="0" fontId="9" fillId="5" borderId="7" xfId="14" applyFont="1" applyFill="1" applyBorder="1" applyAlignment="1">
      <alignment vertical="center" wrapText="1"/>
    </xf>
    <xf numFmtId="0" fontId="9" fillId="5" borderId="47" xfId="14" applyFont="1" applyFill="1" applyBorder="1" applyAlignment="1">
      <alignment horizontal="center" vertical="center" wrapText="1"/>
    </xf>
    <xf numFmtId="0" fontId="9" fillId="5" borderId="48" xfId="14" applyFont="1" applyFill="1" applyBorder="1" applyAlignment="1">
      <alignment horizontal="center" vertical="center" wrapText="1"/>
    </xf>
    <xf numFmtId="0" fontId="9" fillId="5" borderId="47" xfId="14" applyFont="1" applyFill="1" applyBorder="1" applyAlignment="1">
      <alignment horizontal="center" vertical="center"/>
    </xf>
    <xf numFmtId="0" fontId="9" fillId="5" borderId="58" xfId="14" applyFont="1" applyFill="1" applyBorder="1" applyAlignment="1">
      <alignment horizontal="justify" vertical="center" wrapText="1"/>
    </xf>
    <xf numFmtId="0" fontId="14" fillId="0" borderId="0" xfId="0" applyFont="1" applyAlignment="1">
      <alignment vertical="center"/>
    </xf>
    <xf numFmtId="17" fontId="7" fillId="0" borderId="1" xfId="19" applyNumberFormat="1" applyFont="1" applyBorder="1" applyAlignment="1">
      <alignment vertical="center"/>
    </xf>
    <xf numFmtId="17" fontId="7" fillId="0" borderId="1" xfId="19" applyNumberFormat="1" applyFont="1" applyBorder="1" applyAlignment="1">
      <alignment horizontal="right" vertical="center"/>
    </xf>
    <xf numFmtId="17" fontId="7" fillId="0" borderId="1" xfId="0" applyNumberFormat="1" applyFont="1" applyBorder="1" applyAlignment="1">
      <alignment vertical="center" wrapText="1"/>
    </xf>
    <xf numFmtId="0" fontId="7" fillId="0" borderId="7" xfId="0" applyFont="1" applyBorder="1" applyAlignment="1">
      <alignment horizontal="center" vertical="center"/>
    </xf>
    <xf numFmtId="10" fontId="7" fillId="0" borderId="1" xfId="19" applyNumberFormat="1" applyFont="1" applyBorder="1" applyAlignment="1">
      <alignment horizontal="center" vertical="center"/>
    </xf>
    <xf numFmtId="9" fontId="7" fillId="0" borderId="1" xfId="19" applyFont="1" applyBorder="1" applyAlignment="1">
      <alignment vertical="center" wrapText="1"/>
    </xf>
    <xf numFmtId="9" fontId="7" fillId="0" borderId="11" xfId="19" applyFont="1" applyBorder="1" applyAlignment="1">
      <alignment vertical="center" wrapText="1"/>
    </xf>
    <xf numFmtId="0" fontId="26" fillId="0" borderId="7" xfId="23" applyFont="1" applyFill="1" applyBorder="1" applyAlignment="1">
      <alignment horizontal="center" vertical="center" wrapText="1"/>
    </xf>
    <xf numFmtId="3" fontId="36" fillId="0" borderId="0" xfId="0" applyNumberFormat="1" applyFont="1" applyFill="1"/>
    <xf numFmtId="3" fontId="10" fillId="0" borderId="0" xfId="0" applyNumberFormat="1" applyFont="1" applyFill="1"/>
    <xf numFmtId="3" fontId="12" fillId="0" borderId="1" xfId="17" applyNumberFormat="1" applyFont="1" applyFill="1" applyBorder="1" applyAlignment="1">
      <alignment horizontal="center" vertical="center"/>
    </xf>
    <xf numFmtId="3" fontId="10" fillId="0" borderId="1" xfId="17" applyNumberFormat="1" applyFont="1" applyFill="1" applyBorder="1" applyAlignment="1">
      <alignment horizontal="center" vertical="center"/>
    </xf>
    <xf numFmtId="3" fontId="12" fillId="0" borderId="1" xfId="17" applyNumberFormat="1" applyFont="1" applyFill="1" applyBorder="1" applyAlignment="1" applyProtection="1">
      <alignment horizontal="center" vertical="center" wrapText="1"/>
      <protection locked="0"/>
    </xf>
    <xf numFmtId="3" fontId="10" fillId="0" borderId="1" xfId="17" applyNumberFormat="1" applyFont="1" applyFill="1" applyBorder="1" applyAlignment="1" applyProtection="1">
      <alignment horizontal="center" vertical="center" wrapText="1"/>
      <protection locked="0"/>
    </xf>
    <xf numFmtId="9" fontId="13" fillId="0" borderId="1" xfId="19" applyFont="1" applyFill="1" applyBorder="1" applyAlignment="1">
      <alignment horizontal="center" vertical="center" wrapText="1"/>
    </xf>
    <xf numFmtId="9" fontId="12" fillId="0" borderId="1" xfId="19" applyFont="1" applyFill="1" applyBorder="1" applyAlignment="1">
      <alignment horizontal="center" vertical="center" wrapText="1"/>
    </xf>
    <xf numFmtId="9" fontId="14" fillId="0" borderId="1" xfId="19" applyFont="1" applyFill="1" applyBorder="1" applyAlignment="1">
      <alignment horizontal="center" vertical="center" wrapText="1"/>
    </xf>
    <xf numFmtId="0" fontId="6" fillId="7" borderId="1" xfId="11" applyFont="1" applyFill="1" applyBorder="1" applyAlignment="1" applyProtection="1">
      <alignment horizontal="center" vertical="center" wrapText="1"/>
    </xf>
    <xf numFmtId="168" fontId="7" fillId="3" borderId="7" xfId="19" applyNumberFormat="1" applyFont="1" applyFill="1" applyBorder="1" applyAlignment="1">
      <alignment horizontal="center" vertical="center"/>
    </xf>
    <xf numFmtId="168" fontId="10" fillId="2" borderId="1" xfId="19" applyNumberFormat="1" applyFont="1" applyFill="1" applyBorder="1" applyAlignment="1">
      <alignment horizontal="center" vertical="center"/>
    </xf>
    <xf numFmtId="168" fontId="12" fillId="0" borderId="1" xfId="19" applyNumberFormat="1" applyFont="1" applyFill="1" applyBorder="1" applyAlignment="1" applyProtection="1">
      <alignment horizontal="center" vertical="center" wrapText="1"/>
      <protection locked="0"/>
    </xf>
    <xf numFmtId="168" fontId="10" fillId="3" borderId="1" xfId="19" applyNumberFormat="1" applyFont="1" applyFill="1" applyBorder="1" applyAlignment="1" applyProtection="1">
      <alignment horizontal="center" vertical="center" wrapText="1"/>
      <protection locked="0"/>
    </xf>
    <xf numFmtId="0" fontId="11" fillId="0" borderId="0" xfId="0" applyFont="1" applyAlignment="1">
      <alignment horizontal="center" vertical="center"/>
    </xf>
    <xf numFmtId="0" fontId="11" fillId="0" borderId="0" xfId="0" applyFont="1" applyAlignment="1">
      <alignment vertical="center"/>
    </xf>
    <xf numFmtId="0" fontId="9" fillId="5" borderId="47" xfId="14" applyFont="1" applyFill="1" applyBorder="1" applyAlignment="1" applyProtection="1">
      <alignment horizontal="justify" vertical="center" wrapText="1"/>
      <protection locked="0"/>
    </xf>
    <xf numFmtId="9" fontId="22" fillId="3" borderId="1" xfId="0" applyNumberFormat="1" applyFont="1" applyFill="1" applyBorder="1" applyAlignment="1" applyProtection="1">
      <alignment vertical="center"/>
    </xf>
    <xf numFmtId="168" fontId="21" fillId="3" borderId="1" xfId="19" applyNumberFormat="1" applyFont="1" applyFill="1" applyBorder="1" applyAlignment="1" applyProtection="1">
      <alignment vertical="center" wrapText="1"/>
    </xf>
    <xf numFmtId="9" fontId="21" fillId="3" borderId="1" xfId="19" applyFont="1" applyFill="1" applyBorder="1" applyAlignment="1" applyProtection="1">
      <alignment vertical="center" wrapText="1"/>
    </xf>
    <xf numFmtId="41" fontId="21" fillId="0" borderId="1" xfId="24" applyFont="1" applyFill="1" applyBorder="1" applyAlignment="1" applyProtection="1">
      <alignment vertical="center" wrapText="1"/>
    </xf>
    <xf numFmtId="17" fontId="7" fillId="0" borderId="11" xfId="19" applyNumberFormat="1" applyFont="1" applyBorder="1" applyAlignment="1">
      <alignment vertical="center"/>
    </xf>
    <xf numFmtId="10" fontId="30" fillId="5" borderId="1" xfId="0" applyNumberFormat="1" applyFont="1" applyFill="1" applyBorder="1" applyAlignment="1">
      <alignment vertical="center" wrapText="1"/>
    </xf>
    <xf numFmtId="3" fontId="37" fillId="0" borderId="1" xfId="17" applyNumberFormat="1" applyFont="1" applyFill="1" applyBorder="1" applyAlignment="1">
      <alignment horizontal="center" vertical="center"/>
    </xf>
    <xf numFmtId="10" fontId="38" fillId="0" borderId="1" xfId="19" applyNumberFormat="1" applyFont="1" applyFill="1" applyBorder="1" applyAlignment="1">
      <alignment horizontal="center" vertical="center" wrapText="1"/>
    </xf>
    <xf numFmtId="10" fontId="37" fillId="0" borderId="1" xfId="19" applyNumberFormat="1" applyFont="1" applyFill="1" applyBorder="1" applyAlignment="1">
      <alignment horizontal="center" vertical="center" wrapText="1"/>
    </xf>
    <xf numFmtId="10" fontId="37" fillId="0" borderId="48" xfId="19" applyNumberFormat="1" applyFont="1" applyFill="1" applyBorder="1" applyAlignment="1">
      <alignment horizontal="center" vertical="center" wrapText="1"/>
    </xf>
    <xf numFmtId="10" fontId="41" fillId="0" borderId="1" xfId="19" applyNumberFormat="1" applyFont="1" applyFill="1" applyBorder="1" applyAlignment="1">
      <alignment horizontal="center" vertical="center" wrapText="1"/>
    </xf>
    <xf numFmtId="0" fontId="9" fillId="5" borderId="1" xfId="14" applyFont="1" applyFill="1" applyBorder="1" applyAlignment="1">
      <alignment horizontal="left" vertical="center" wrapText="1"/>
    </xf>
    <xf numFmtId="0" fontId="10" fillId="0" borderId="1" xfId="14" applyFont="1" applyFill="1" applyBorder="1" applyAlignment="1">
      <alignment horizontal="center" vertical="center"/>
    </xf>
    <xf numFmtId="0" fontId="10" fillId="0" borderId="1" xfId="0" applyFont="1" applyFill="1" applyBorder="1" applyAlignment="1">
      <alignment horizontal="center" vertical="center"/>
    </xf>
    <xf numFmtId="0" fontId="9" fillId="5" borderId="1" xfId="14" applyFont="1" applyFill="1" applyBorder="1" applyAlignment="1">
      <alignment horizontal="justify" vertical="center" wrapText="1"/>
    </xf>
    <xf numFmtId="0" fontId="9" fillId="5" borderId="1" xfId="14" applyFont="1" applyFill="1" applyBorder="1" applyAlignment="1" applyProtection="1">
      <alignment horizontal="justify" vertical="center" wrapText="1"/>
      <protection locked="0"/>
    </xf>
    <xf numFmtId="0" fontId="9" fillId="5" borderId="1" xfId="14" applyFont="1" applyFill="1" applyBorder="1" applyAlignment="1" applyProtection="1">
      <alignment horizontal="center" vertical="center" wrapText="1"/>
      <protection locked="0"/>
    </xf>
    <xf numFmtId="0" fontId="9" fillId="5" borderId="1" xfId="14" applyFont="1" applyFill="1" applyBorder="1" applyAlignment="1">
      <alignment horizontal="center" vertical="center"/>
    </xf>
    <xf numFmtId="0" fontId="9" fillId="12" borderId="1" xfId="0" applyFont="1" applyFill="1" applyBorder="1" applyAlignment="1">
      <alignment horizontal="left" vertical="center" wrapText="1"/>
    </xf>
    <xf numFmtId="0" fontId="9" fillId="5" borderId="47" xfId="14" applyFont="1" applyFill="1" applyBorder="1" applyAlignment="1">
      <alignment horizontal="justify" vertical="center" wrapText="1"/>
    </xf>
    <xf numFmtId="0" fontId="11" fillId="0" borderId="0" xfId="14" applyFont="1" applyFill="1" applyBorder="1" applyAlignment="1">
      <alignment horizontal="center" vertical="center"/>
    </xf>
    <xf numFmtId="0" fontId="10" fillId="0" borderId="48" xfId="14" applyFont="1" applyFill="1" applyBorder="1" applyAlignment="1">
      <alignment horizontal="center" vertical="center"/>
    </xf>
    <xf numFmtId="0" fontId="9" fillId="5" borderId="53" xfId="14" applyFont="1" applyFill="1" applyBorder="1" applyAlignment="1">
      <alignment horizontal="left" vertical="center" wrapText="1"/>
    </xf>
    <xf numFmtId="0" fontId="9" fillId="0" borderId="0" xfId="14" applyFont="1" applyFill="1" applyBorder="1" applyAlignment="1" applyProtection="1">
      <alignment horizontal="center" vertical="center"/>
    </xf>
    <xf numFmtId="0" fontId="0" fillId="3" borderId="0" xfId="0" applyFill="1" applyBorder="1" applyAlignment="1" applyProtection="1">
      <alignment horizontal="right"/>
    </xf>
    <xf numFmtId="0" fontId="0" fillId="0" borderId="0" xfId="0" applyBorder="1" applyAlignment="1" applyProtection="1">
      <alignment horizontal="right"/>
    </xf>
    <xf numFmtId="0" fontId="0" fillId="0" borderId="0" xfId="0" applyFill="1" applyAlignment="1" applyProtection="1">
      <alignment horizontal="right"/>
    </xf>
    <xf numFmtId="10" fontId="6" fillId="7" borderId="1" xfId="11" applyNumberFormat="1" applyFont="1" applyFill="1" applyBorder="1" applyAlignment="1" applyProtection="1">
      <alignment horizontal="right" vertical="center" wrapText="1"/>
    </xf>
    <xf numFmtId="0" fontId="0" fillId="0" borderId="0" xfId="0" applyAlignment="1" applyProtection="1">
      <alignment horizontal="right"/>
    </xf>
    <xf numFmtId="168" fontId="22" fillId="17" borderId="1" xfId="19" applyNumberFormat="1" applyFont="1" applyFill="1" applyBorder="1" applyAlignment="1" applyProtection="1">
      <alignment horizontal="right" vertical="center" wrapText="1"/>
    </xf>
    <xf numFmtId="168" fontId="24" fillId="17" borderId="1" xfId="0" applyNumberFormat="1" applyFont="1" applyFill="1" applyBorder="1" applyAlignment="1" applyProtection="1">
      <alignment horizontal="right" vertical="center" wrapText="1"/>
    </xf>
    <xf numFmtId="168" fontId="22" fillId="17" borderId="1" xfId="24" applyNumberFormat="1" applyFont="1" applyFill="1" applyBorder="1" applyAlignment="1" applyProtection="1">
      <alignment horizontal="right" vertical="center" wrapText="1"/>
    </xf>
    <xf numFmtId="41" fontId="22" fillId="17" borderId="1" xfId="24" applyFont="1" applyFill="1" applyBorder="1" applyAlignment="1" applyProtection="1">
      <alignment horizontal="right" vertical="center" wrapText="1"/>
    </xf>
    <xf numFmtId="168" fontId="22" fillId="17" borderId="1" xfId="0" applyNumberFormat="1" applyFont="1" applyFill="1" applyBorder="1" applyAlignment="1" applyProtection="1">
      <alignment horizontal="right" vertical="center"/>
    </xf>
    <xf numFmtId="0" fontId="14" fillId="3" borderId="0" xfId="0" applyFont="1" applyFill="1" applyBorder="1" applyProtection="1"/>
    <xf numFmtId="0" fontId="14" fillId="0" borderId="0" xfId="0" applyFont="1" applyBorder="1" applyProtection="1"/>
    <xf numFmtId="0" fontId="14" fillId="0" borderId="0" xfId="0" applyFont="1" applyProtection="1"/>
    <xf numFmtId="0" fontId="11" fillId="0" borderId="0" xfId="0" applyFont="1" applyProtection="1"/>
    <xf numFmtId="0" fontId="9" fillId="7" borderId="1" xfId="0" applyFont="1" applyFill="1" applyBorder="1" applyAlignment="1" applyProtection="1">
      <alignment horizontal="center" vertical="center" wrapText="1"/>
    </xf>
    <xf numFmtId="0" fontId="14" fillId="3" borderId="0" xfId="0" applyFont="1" applyFill="1" applyProtection="1"/>
    <xf numFmtId="0" fontId="10" fillId="3" borderId="1" xfId="0" applyFont="1" applyFill="1" applyBorder="1" applyAlignment="1" applyProtection="1">
      <alignment horizontal="center" vertical="center" wrapText="1"/>
    </xf>
    <xf numFmtId="0" fontId="10" fillId="3" borderId="1" xfId="0" applyFont="1" applyFill="1" applyBorder="1" applyAlignment="1" applyProtection="1">
      <alignment horizontal="justify" vertical="center" wrapText="1"/>
    </xf>
    <xf numFmtId="0" fontId="10" fillId="16" borderId="1" xfId="0" applyFont="1" applyFill="1" applyBorder="1" applyAlignment="1" applyProtection="1">
      <alignment horizontal="center" vertical="center" wrapText="1"/>
    </xf>
    <xf numFmtId="9" fontId="10" fillId="3" borderId="1" xfId="0" applyNumberFormat="1" applyFont="1" applyFill="1" applyBorder="1" applyAlignment="1" applyProtection="1">
      <alignment horizontal="center" vertical="center" wrapText="1"/>
    </xf>
    <xf numFmtId="168" fontId="10" fillId="3" borderId="1" xfId="0" applyNumberFormat="1" applyFont="1" applyFill="1" applyBorder="1" applyAlignment="1" applyProtection="1">
      <alignment horizontal="center" vertical="center" wrapText="1"/>
    </xf>
    <xf numFmtId="0" fontId="14" fillId="3" borderId="0" xfId="0" applyFont="1" applyFill="1" applyBorder="1" applyAlignment="1" applyProtection="1">
      <alignment horizontal="center"/>
    </xf>
    <xf numFmtId="0" fontId="11" fillId="0" borderId="0" xfId="0" applyFont="1" applyAlignment="1">
      <alignment horizontal="center"/>
    </xf>
    <xf numFmtId="0" fontId="11" fillId="0" borderId="0" xfId="0" applyFont="1"/>
    <xf numFmtId="0" fontId="11" fillId="0" borderId="0" xfId="0" applyFont="1" applyFill="1" applyBorder="1" applyAlignment="1" applyProtection="1">
      <alignment horizontal="center" vertical="center" wrapText="1"/>
      <protection locked="0"/>
    </xf>
    <xf numFmtId="0" fontId="10" fillId="0" borderId="0" xfId="14" applyFont="1" applyFill="1" applyBorder="1" applyAlignment="1">
      <alignment horizontal="center" vertical="top" wrapText="1"/>
    </xf>
    <xf numFmtId="0" fontId="10" fillId="0" borderId="0" xfId="14" applyFont="1" applyFill="1" applyBorder="1" applyAlignment="1">
      <alignment horizontal="center" vertical="center"/>
    </xf>
    <xf numFmtId="1" fontId="9" fillId="0" borderId="0" xfId="5" applyNumberFormat="1" applyFont="1" applyFill="1" applyBorder="1" applyAlignment="1">
      <alignment horizontal="center" vertical="center" wrapText="1"/>
    </xf>
    <xf numFmtId="0" fontId="9" fillId="0" borderId="0" xfId="17" applyNumberFormat="1" applyFont="1" applyFill="1" applyBorder="1" applyAlignment="1">
      <alignment horizontal="center" vertical="center" wrapText="1"/>
    </xf>
    <xf numFmtId="0" fontId="10" fillId="0" borderId="0" xfId="14" applyFont="1" applyFill="1" applyBorder="1" applyAlignment="1">
      <alignment horizontal="left" vertical="center" wrapText="1"/>
    </xf>
    <xf numFmtId="0" fontId="10" fillId="0" borderId="0" xfId="14" applyFont="1" applyFill="1" applyBorder="1" applyAlignment="1">
      <alignment horizontal="center" vertical="center" wrapText="1"/>
    </xf>
    <xf numFmtId="0" fontId="9" fillId="0" borderId="0" xfId="14" applyFont="1" applyFill="1" applyBorder="1" applyAlignment="1">
      <alignment horizontal="center" vertical="center" wrapText="1"/>
    </xf>
    <xf numFmtId="0" fontId="34" fillId="0" borderId="0" xfId="14" applyFont="1" applyFill="1" applyBorder="1" applyAlignment="1">
      <alignment horizontal="center" vertical="center"/>
    </xf>
    <xf numFmtId="9" fontId="9" fillId="0" borderId="0" xfId="17" applyFont="1" applyFill="1" applyBorder="1" applyAlignment="1">
      <alignment horizontal="center" vertical="center"/>
    </xf>
    <xf numFmtId="168" fontId="10" fillId="0" borderId="0" xfId="17" applyNumberFormat="1" applyFont="1" applyFill="1" applyBorder="1" applyAlignment="1">
      <alignment horizontal="center" vertical="top" wrapText="1"/>
    </xf>
    <xf numFmtId="9" fontId="10" fillId="0" borderId="0" xfId="17" applyFont="1" applyFill="1" applyBorder="1" applyAlignment="1">
      <alignment horizontal="center" vertical="top" wrapText="1"/>
    </xf>
    <xf numFmtId="9" fontId="14" fillId="0" borderId="0" xfId="19" applyFont="1" applyFill="1" applyBorder="1" applyAlignment="1">
      <alignment horizontal="center" vertical="center" wrapText="1"/>
    </xf>
    <xf numFmtId="0" fontId="42" fillId="0" borderId="0" xfId="14" applyFont="1" applyFill="1" applyBorder="1" applyAlignment="1" applyProtection="1">
      <alignment horizontal="center" vertical="center" wrapText="1"/>
      <protection locked="0"/>
    </xf>
    <xf numFmtId="0" fontId="11" fillId="0" borderId="0" xfId="14" applyFont="1" applyFill="1" applyBorder="1" applyAlignment="1">
      <alignment horizontal="left" vertical="center" wrapText="1"/>
    </xf>
    <xf numFmtId="0" fontId="9" fillId="0" borderId="0" xfId="14" applyFont="1" applyFill="1" applyBorder="1" applyAlignment="1">
      <alignment horizontal="center" vertical="center"/>
    </xf>
    <xf numFmtId="0" fontId="14" fillId="0" borderId="0" xfId="0" applyFont="1" applyFill="1" applyBorder="1" applyAlignment="1">
      <alignment horizontal="center" vertical="center"/>
    </xf>
    <xf numFmtId="0" fontId="9" fillId="0" borderId="0" xfId="14" applyFont="1" applyFill="1" applyBorder="1" applyAlignment="1" applyProtection="1">
      <alignment horizontal="center" vertical="center" wrapText="1"/>
      <protection locked="0"/>
    </xf>
    <xf numFmtId="0" fontId="10" fillId="0" borderId="0" xfId="14" applyFont="1" applyFill="1" applyBorder="1" applyAlignment="1" applyProtection="1">
      <alignment horizontal="center" vertical="center"/>
      <protection locked="0"/>
    </xf>
    <xf numFmtId="0" fontId="10" fillId="0" borderId="0" xfId="14" applyFont="1" applyFill="1" applyBorder="1" applyAlignment="1" applyProtection="1">
      <alignment vertical="center" wrapText="1"/>
      <protection locked="0"/>
    </xf>
    <xf numFmtId="0" fontId="14" fillId="0" borderId="0" xfId="0" applyFont="1" applyAlignment="1" applyProtection="1">
      <alignment horizontal="center"/>
    </xf>
    <xf numFmtId="0" fontId="14" fillId="0" borderId="0" xfId="0" applyFont="1" applyFill="1" applyAlignment="1" applyProtection="1">
      <alignment horizontal="center"/>
    </xf>
    <xf numFmtId="0" fontId="9" fillId="2" borderId="0" xfId="14" applyFont="1" applyFill="1" applyAlignment="1">
      <alignment horizontal="center" vertical="center"/>
    </xf>
    <xf numFmtId="0" fontId="10" fillId="2" borderId="0" xfId="14" applyFont="1" applyFill="1" applyAlignment="1">
      <alignment vertical="center"/>
    </xf>
    <xf numFmtId="0" fontId="10" fillId="2" borderId="0" xfId="14" applyFont="1" applyFill="1" applyAlignment="1">
      <alignment vertical="top" wrapText="1"/>
    </xf>
    <xf numFmtId="9" fontId="9" fillId="2" borderId="0" xfId="17" applyFont="1" applyFill="1" applyAlignment="1">
      <alignment vertical="center"/>
    </xf>
    <xf numFmtId="9" fontId="10" fillId="2" borderId="0" xfId="17" applyFont="1" applyFill="1" applyAlignment="1">
      <alignment vertical="center"/>
    </xf>
    <xf numFmtId="0" fontId="10" fillId="0" borderId="0" xfId="14" applyFont="1" applyFill="1" applyAlignment="1">
      <alignment vertical="center"/>
    </xf>
    <xf numFmtId="0" fontId="14" fillId="0" borderId="0" xfId="0" applyFont="1" applyAlignment="1">
      <alignment horizontal="center"/>
    </xf>
    <xf numFmtId="0" fontId="14" fillId="0" borderId="0" xfId="0" applyFont="1" applyBorder="1" applyAlignment="1" applyProtection="1">
      <alignment horizontal="center"/>
      <protection locked="0"/>
    </xf>
    <xf numFmtId="0" fontId="11" fillId="0" borderId="0" xfId="0" applyFont="1" applyBorder="1" applyAlignment="1" applyProtection="1">
      <alignment horizontal="center" vertical="center" wrapText="1"/>
      <protection locked="0"/>
    </xf>
    <xf numFmtId="0" fontId="11" fillId="0" borderId="0" xfId="0" applyFont="1" applyBorder="1" applyAlignment="1">
      <alignment horizontal="center"/>
    </xf>
    <xf numFmtId="0" fontId="11" fillId="15" borderId="1" xfId="0" applyFont="1" applyFill="1" applyBorder="1" applyAlignment="1">
      <alignment horizontal="center" vertical="center" wrapText="1"/>
    </xf>
    <xf numFmtId="0" fontId="11" fillId="5" borderId="1"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4" fillId="0" borderId="1" xfId="0" applyFont="1" applyBorder="1" applyAlignment="1">
      <alignment horizontal="center" vertical="center" wrapText="1"/>
    </xf>
    <xf numFmtId="17" fontId="14" fillId="0" borderId="1" xfId="19" applyNumberFormat="1" applyFont="1" applyBorder="1" applyAlignment="1">
      <alignment horizontal="right" vertical="center"/>
    </xf>
    <xf numFmtId="9" fontId="11" fillId="15" borderId="1" xfId="19" applyFont="1" applyFill="1" applyBorder="1" applyAlignment="1">
      <alignment horizontal="center" vertical="center" wrapText="1"/>
    </xf>
    <xf numFmtId="0" fontId="11" fillId="5" borderId="1" xfId="0" applyFont="1" applyFill="1" applyBorder="1" applyAlignment="1">
      <alignment vertical="center" wrapText="1"/>
    </xf>
    <xf numFmtId="0" fontId="14" fillId="0" borderId="0" xfId="0" applyFont="1" applyAlignment="1">
      <alignment horizontal="center" vertical="center"/>
    </xf>
    <xf numFmtId="0" fontId="7" fillId="0" borderId="0" xfId="0" applyFont="1" applyAlignment="1">
      <alignment horizontal="center"/>
    </xf>
    <xf numFmtId="0" fontId="8" fillId="0" borderId="0" xfId="0" applyFont="1" applyBorder="1" applyAlignment="1">
      <alignment horizontal="center"/>
    </xf>
    <xf numFmtId="0" fontId="8" fillId="0" borderId="14" xfId="0" applyFont="1" applyBorder="1" applyAlignment="1" applyProtection="1">
      <alignment horizontal="justify" vertical="center" wrapText="1"/>
    </xf>
    <xf numFmtId="0" fontId="8" fillId="0" borderId="0" xfId="0" applyFont="1" applyBorder="1" applyAlignment="1" applyProtection="1">
      <alignment vertical="center" wrapText="1"/>
    </xf>
    <xf numFmtId="0" fontId="8" fillId="0" borderId="19" xfId="0" applyFont="1" applyBorder="1" applyAlignment="1" applyProtection="1">
      <alignment horizontal="justify" vertical="center" wrapText="1"/>
    </xf>
    <xf numFmtId="0" fontId="8" fillId="0" borderId="0" xfId="0" applyFont="1" applyBorder="1" applyAlignment="1" applyProtection="1">
      <alignment horizontal="center" vertical="center" wrapText="1"/>
    </xf>
    <xf numFmtId="0" fontId="8" fillId="15" borderId="1" xfId="0" applyFont="1" applyFill="1" applyBorder="1" applyAlignment="1">
      <alignment horizontal="center" vertical="center" wrapText="1"/>
    </xf>
    <xf numFmtId="0" fontId="8" fillId="5" borderId="1" xfId="0" applyFont="1" applyFill="1" applyBorder="1" applyAlignment="1">
      <alignment horizontal="center" vertical="center" wrapText="1"/>
    </xf>
    <xf numFmtId="0" fontId="8" fillId="0" borderId="0" xfId="0" applyFont="1" applyFill="1" applyBorder="1" applyAlignment="1">
      <alignment horizontal="center" vertical="center" wrapText="1"/>
    </xf>
    <xf numFmtId="9" fontId="8" fillId="15" borderId="1" xfId="19" applyFont="1" applyFill="1" applyBorder="1" applyAlignment="1">
      <alignment horizontal="center" vertical="center" wrapText="1"/>
    </xf>
    <xf numFmtId="0" fontId="8" fillId="5" borderId="1" xfId="0" applyFont="1" applyFill="1" applyBorder="1" applyAlignment="1">
      <alignment vertical="center" wrapText="1"/>
    </xf>
    <xf numFmtId="0" fontId="7" fillId="0" borderId="0" xfId="0" applyFont="1" applyAlignment="1">
      <alignment horizontal="center" vertical="center"/>
    </xf>
    <xf numFmtId="0" fontId="14" fillId="0" borderId="1" xfId="0" applyFont="1" applyBorder="1" applyAlignment="1">
      <alignment horizontal="center" vertical="center"/>
    </xf>
    <xf numFmtId="0" fontId="44" fillId="0" borderId="1" xfId="23" applyFont="1" applyBorder="1" applyAlignment="1">
      <alignment horizontal="justify" vertical="center" wrapText="1"/>
    </xf>
    <xf numFmtId="9" fontId="14" fillId="0" borderId="1" xfId="19" applyFont="1" applyBorder="1" applyAlignment="1">
      <alignment horizontal="center" vertical="center"/>
    </xf>
    <xf numFmtId="17" fontId="14" fillId="0" borderId="1" xfId="19" applyNumberFormat="1" applyFont="1" applyBorder="1" applyAlignment="1">
      <alignment horizontal="left" vertical="center" wrapText="1"/>
    </xf>
    <xf numFmtId="17" fontId="14" fillId="0" borderId="1" xfId="19" applyNumberFormat="1" applyFont="1" applyBorder="1" applyAlignment="1">
      <alignment horizontal="center" vertical="center"/>
    </xf>
    <xf numFmtId="9" fontId="11" fillId="5" borderId="1" xfId="0" applyNumberFormat="1" applyFont="1" applyFill="1" applyBorder="1" applyAlignment="1">
      <alignment vertical="center" wrapText="1"/>
    </xf>
    <xf numFmtId="0" fontId="9" fillId="0" borderId="0" xfId="0" applyFont="1" applyAlignment="1">
      <alignment horizontal="center"/>
    </xf>
    <xf numFmtId="0" fontId="9" fillId="0" borderId="0" xfId="0" applyFont="1"/>
    <xf numFmtId="0" fontId="9" fillId="0" borderId="0" xfId="0" applyFont="1" applyFill="1" applyBorder="1" applyAlignment="1" applyProtection="1">
      <alignment horizontal="center" vertical="center" wrapText="1"/>
      <protection locked="0"/>
    </xf>
    <xf numFmtId="168" fontId="10" fillId="0" borderId="0" xfId="17" applyNumberFormat="1" applyFont="1" applyFill="1" applyBorder="1" applyAlignment="1">
      <alignment horizontal="center" vertical="center" wrapText="1"/>
    </xf>
    <xf numFmtId="9" fontId="10" fillId="0" borderId="0" xfId="17" applyFont="1" applyFill="1" applyBorder="1" applyAlignment="1">
      <alignment horizontal="center" vertical="center" wrapText="1"/>
    </xf>
    <xf numFmtId="9" fontId="10" fillId="0" borderId="0" xfId="19" applyFont="1" applyFill="1" applyBorder="1" applyAlignment="1">
      <alignment horizontal="center" vertical="center" wrapText="1"/>
    </xf>
    <xf numFmtId="0" fontId="10" fillId="0" borderId="0" xfId="14" applyFont="1" applyFill="1" applyBorder="1" applyAlignment="1" applyProtection="1">
      <alignment horizontal="center" vertical="center" wrapText="1"/>
      <protection locked="0"/>
    </xf>
    <xf numFmtId="0" fontId="10" fillId="0" borderId="0" xfId="0" applyFont="1" applyFill="1" applyBorder="1" applyAlignment="1">
      <alignment horizontal="center" vertical="center"/>
    </xf>
    <xf numFmtId="0" fontId="10" fillId="0" borderId="0" xfId="0" applyFont="1" applyProtection="1"/>
    <xf numFmtId="0" fontId="10" fillId="0" borderId="0" xfId="0" applyFont="1" applyAlignment="1" applyProtection="1">
      <alignment horizontal="center"/>
    </xf>
    <xf numFmtId="0" fontId="10" fillId="0" borderId="0" xfId="0" applyFont="1" applyFill="1" applyAlignment="1" applyProtection="1">
      <alignment horizontal="center"/>
    </xf>
    <xf numFmtId="0" fontId="36" fillId="0" borderId="0" xfId="0" applyFont="1"/>
    <xf numFmtId="0" fontId="42" fillId="0" borderId="0" xfId="0" applyFont="1"/>
    <xf numFmtId="0" fontId="42" fillId="0" borderId="0" xfId="0" applyFont="1" applyBorder="1" applyAlignment="1">
      <alignment vertical="center" wrapText="1"/>
    </xf>
    <xf numFmtId="0" fontId="42" fillId="0" borderId="0" xfId="0" applyFont="1" applyAlignment="1">
      <alignment vertical="center" wrapText="1"/>
    </xf>
    <xf numFmtId="0" fontId="14" fillId="0" borderId="0" xfId="0" applyFont="1" applyBorder="1" applyAlignment="1"/>
    <xf numFmtId="0" fontId="14" fillId="0" borderId="0" xfId="0" applyFont="1" applyBorder="1"/>
    <xf numFmtId="0" fontId="11" fillId="15" borderId="7" xfId="0" applyFont="1" applyFill="1" applyBorder="1" applyAlignment="1">
      <alignment horizontal="center" vertical="center" wrapText="1"/>
    </xf>
    <xf numFmtId="0" fontId="11" fillId="0" borderId="7" xfId="0" applyFont="1" applyFill="1" applyBorder="1" applyAlignment="1">
      <alignment horizontal="center" vertical="center" wrapText="1"/>
    </xf>
    <xf numFmtId="0" fontId="14" fillId="0" borderId="7" xfId="0" applyFont="1" applyFill="1" applyBorder="1" applyAlignment="1">
      <alignment horizontal="justify" vertical="center" wrapText="1"/>
    </xf>
    <xf numFmtId="0" fontId="14" fillId="0" borderId="7" xfId="0" applyFont="1" applyFill="1" applyBorder="1" applyAlignment="1">
      <alignment horizontal="center" vertical="center" wrapText="1"/>
    </xf>
    <xf numFmtId="17" fontId="14" fillId="0" borderId="7" xfId="0" applyNumberFormat="1" applyFont="1" applyFill="1" applyBorder="1" applyAlignment="1">
      <alignment vertical="center" wrapText="1"/>
    </xf>
    <xf numFmtId="9" fontId="11" fillId="15" borderId="1" xfId="19" applyNumberFormat="1" applyFont="1" applyFill="1" applyBorder="1" applyAlignment="1">
      <alignment horizontal="center" vertical="center" wrapText="1"/>
    </xf>
    <xf numFmtId="10" fontId="11" fillId="5" borderId="1" xfId="19" applyNumberFormat="1" applyFont="1" applyFill="1" applyBorder="1" applyAlignment="1">
      <alignment horizontal="center" vertical="center" wrapText="1"/>
    </xf>
    <xf numFmtId="0" fontId="14" fillId="0" borderId="1" xfId="0" applyFont="1" applyFill="1" applyBorder="1" applyAlignment="1">
      <alignment horizontal="justify" vertical="center" wrapText="1"/>
    </xf>
    <xf numFmtId="17" fontId="14" fillId="0" borderId="1" xfId="19" applyNumberFormat="1" applyFont="1" applyFill="1" applyBorder="1" applyAlignment="1">
      <alignment horizontal="center" vertical="center"/>
    </xf>
    <xf numFmtId="9" fontId="14" fillId="0" borderId="1" xfId="19" applyFont="1" applyFill="1" applyBorder="1" applyAlignment="1">
      <alignment horizontal="center" vertical="center"/>
    </xf>
    <xf numFmtId="17" fontId="14" fillId="0" borderId="1" xfId="19" applyNumberFormat="1" applyFont="1" applyFill="1" applyBorder="1" applyAlignment="1">
      <alignment horizontal="right" vertical="center"/>
    </xf>
    <xf numFmtId="10" fontId="12" fillId="0" borderId="1" xfId="19" applyNumberFormat="1" applyFont="1" applyFill="1" applyBorder="1" applyAlignment="1">
      <alignment horizontal="center" vertical="center"/>
    </xf>
    <xf numFmtId="0" fontId="21" fillId="3" borderId="1" xfId="0" applyFont="1" applyFill="1" applyBorder="1" applyAlignment="1" applyProtection="1">
      <alignment horizontal="center" vertical="center" wrapText="1"/>
    </xf>
    <xf numFmtId="0" fontId="21" fillId="3" borderId="1" xfId="0" applyFont="1" applyFill="1" applyBorder="1" applyAlignment="1" applyProtection="1">
      <alignment horizontal="justify" vertical="center" wrapText="1"/>
    </xf>
    <xf numFmtId="0" fontId="0" fillId="3" borderId="12" xfId="0" applyFill="1" applyBorder="1" applyAlignment="1" applyProtection="1">
      <alignment horizontal="center" vertical="center"/>
    </xf>
    <xf numFmtId="0" fontId="0" fillId="3" borderId="13" xfId="0" applyFill="1" applyBorder="1" applyAlignment="1" applyProtection="1">
      <alignment horizontal="center" vertical="center"/>
    </xf>
    <xf numFmtId="0" fontId="0" fillId="3" borderId="2" xfId="0" applyFill="1" applyBorder="1" applyAlignment="1" applyProtection="1">
      <alignment horizontal="center" vertical="center"/>
    </xf>
    <xf numFmtId="0" fontId="0" fillId="3" borderId="5" xfId="0" applyFill="1" applyBorder="1" applyAlignment="1" applyProtection="1">
      <alignment horizontal="center" vertical="center"/>
    </xf>
    <xf numFmtId="0" fontId="0" fillId="3" borderId="17" xfId="0" applyFill="1" applyBorder="1" applyAlignment="1" applyProtection="1">
      <alignment horizontal="center" vertical="center"/>
    </xf>
    <xf numFmtId="0" fontId="0" fillId="3" borderId="18" xfId="0" applyFill="1" applyBorder="1" applyAlignment="1" applyProtection="1">
      <alignment horizontal="center" vertical="center"/>
    </xf>
    <xf numFmtId="0" fontId="5" fillId="0" borderId="14" xfId="0" applyFont="1" applyBorder="1" applyAlignment="1" applyProtection="1">
      <alignment horizontal="center" vertical="center" wrapText="1"/>
    </xf>
    <xf numFmtId="0" fontId="5" fillId="0" borderId="15" xfId="0" applyFont="1" applyBorder="1" applyAlignment="1" applyProtection="1">
      <alignment horizontal="center" vertical="center" wrapText="1"/>
    </xf>
    <xf numFmtId="0" fontId="5" fillId="0" borderId="16" xfId="0" applyFont="1" applyBorder="1" applyAlignment="1" applyProtection="1">
      <alignment horizontal="center" vertical="center" wrapText="1"/>
    </xf>
    <xf numFmtId="0" fontId="6" fillId="6" borderId="1" xfId="0" applyFont="1" applyFill="1" applyBorder="1" applyAlignment="1" applyProtection="1">
      <alignment horizontal="center" vertical="center"/>
    </xf>
    <xf numFmtId="0" fontId="6" fillId="7" borderId="1" xfId="11" applyFont="1" applyFill="1" applyBorder="1" applyAlignment="1" applyProtection="1">
      <alignment horizontal="center" vertical="center" wrapText="1"/>
    </xf>
    <xf numFmtId="0" fontId="6" fillId="7" borderId="1" xfId="0" applyFont="1" applyFill="1" applyBorder="1" applyAlignment="1" applyProtection="1">
      <alignment horizontal="center" vertical="center" wrapText="1"/>
    </xf>
    <xf numFmtId="0" fontId="22" fillId="8" borderId="1" xfId="0" applyFont="1" applyFill="1" applyBorder="1" applyAlignment="1" applyProtection="1">
      <alignment horizontal="justify" vertical="center" wrapText="1"/>
    </xf>
    <xf numFmtId="0" fontId="23" fillId="3" borderId="1" xfId="11" applyFont="1" applyFill="1" applyBorder="1" applyAlignment="1" applyProtection="1">
      <alignment horizontal="justify" vertical="center" wrapText="1"/>
    </xf>
    <xf numFmtId="0" fontId="21" fillId="3" borderId="1" xfId="19" applyNumberFormat="1" applyFont="1" applyFill="1" applyBorder="1" applyAlignment="1" applyProtection="1">
      <alignment horizontal="justify" vertical="center" wrapText="1"/>
    </xf>
    <xf numFmtId="170" fontId="21" fillId="3" borderId="1" xfId="24" applyNumberFormat="1" applyFont="1" applyFill="1" applyBorder="1" applyAlignment="1" applyProtection="1">
      <alignment horizontal="center" vertical="center" wrapText="1"/>
    </xf>
    <xf numFmtId="0" fontId="9" fillId="7" borderId="7" xfId="0" applyFont="1" applyFill="1" applyBorder="1" applyAlignment="1" applyProtection="1">
      <alignment horizontal="center" vertical="center" wrapText="1"/>
    </xf>
    <xf numFmtId="0" fontId="9" fillId="7" borderId="11" xfId="0" applyFont="1" applyFill="1" applyBorder="1" applyAlignment="1" applyProtection="1">
      <alignment horizontal="center" vertical="center" wrapText="1"/>
    </xf>
    <xf numFmtId="0" fontId="14" fillId="0" borderId="1" xfId="0" applyFont="1" applyFill="1" applyBorder="1" applyAlignment="1" applyProtection="1">
      <alignment horizontal="center"/>
    </xf>
    <xf numFmtId="0" fontId="11" fillId="0" borderId="1" xfId="0" applyFont="1" applyFill="1" applyBorder="1" applyAlignment="1" applyProtection="1">
      <alignment horizontal="center" vertical="center" wrapText="1"/>
    </xf>
    <xf numFmtId="0" fontId="11" fillId="3" borderId="1" xfId="0" applyFont="1" applyFill="1" applyBorder="1" applyAlignment="1" applyProtection="1">
      <alignment horizontal="center" vertical="center"/>
    </xf>
    <xf numFmtId="0" fontId="11" fillId="0" borderId="14" xfId="0" applyFont="1" applyBorder="1" applyAlignment="1" applyProtection="1">
      <alignment horizontal="center" vertical="center" wrapText="1"/>
    </xf>
    <xf numFmtId="0" fontId="11" fillId="0" borderId="16" xfId="0" applyFont="1" applyBorder="1" applyAlignment="1" applyProtection="1">
      <alignment horizontal="center" vertical="center" wrapText="1"/>
    </xf>
    <xf numFmtId="0" fontId="11" fillId="0" borderId="15" xfId="0" applyFont="1" applyBorder="1" applyAlignment="1" applyProtection="1">
      <alignment horizontal="center" vertical="center" wrapText="1"/>
    </xf>
    <xf numFmtId="0" fontId="9" fillId="6" borderId="1" xfId="0" applyFont="1" applyFill="1" applyBorder="1" applyAlignment="1" applyProtection="1">
      <alignment horizontal="center" vertical="center" wrapText="1"/>
    </xf>
    <xf numFmtId="9" fontId="10" fillId="0" borderId="1" xfId="17" applyFont="1" applyFill="1" applyBorder="1" applyAlignment="1">
      <alignment horizontal="center" vertical="center"/>
    </xf>
    <xf numFmtId="0" fontId="10" fillId="0" borderId="1" xfId="14" applyFont="1" applyFill="1" applyBorder="1" applyAlignment="1">
      <alignment horizontal="center" vertical="center" wrapText="1"/>
    </xf>
    <xf numFmtId="0" fontId="10" fillId="0" borderId="1" xfId="17" applyNumberFormat="1" applyFont="1" applyFill="1" applyBorder="1" applyAlignment="1">
      <alignment horizontal="center" vertical="center" wrapText="1"/>
    </xf>
    <xf numFmtId="1" fontId="10" fillId="0" borderId="1" xfId="5" applyNumberFormat="1" applyFont="1" applyFill="1" applyBorder="1" applyAlignment="1">
      <alignment horizontal="center" vertical="center" wrapText="1"/>
    </xf>
    <xf numFmtId="0" fontId="9" fillId="5" borderId="1" xfId="14" applyFont="1" applyFill="1" applyBorder="1" applyAlignment="1">
      <alignment horizontal="left" vertical="center" wrapText="1"/>
    </xf>
    <xf numFmtId="0" fontId="10" fillId="0" borderId="1" xfId="14" applyFont="1" applyFill="1" applyBorder="1" applyAlignment="1">
      <alignment horizontal="center" vertical="center"/>
    </xf>
    <xf numFmtId="0" fontId="9" fillId="2" borderId="1" xfId="14" applyFont="1" applyFill="1" applyBorder="1" applyAlignment="1" applyProtection="1">
      <alignment horizontal="center" vertical="center"/>
    </xf>
    <xf numFmtId="0" fontId="11" fillId="0" borderId="1" xfId="14" applyFont="1" applyFill="1" applyBorder="1" applyAlignment="1">
      <alignment horizontal="center" vertical="center"/>
    </xf>
    <xf numFmtId="0" fontId="11" fillId="4" borderId="1" xfId="14" applyFont="1" applyFill="1" applyBorder="1" applyAlignment="1">
      <alignment horizontal="center" vertical="center"/>
    </xf>
    <xf numFmtId="0" fontId="10" fillId="0" borderId="1" xfId="0" applyFont="1" applyFill="1" applyBorder="1" applyAlignment="1">
      <alignment horizontal="center" vertical="center" wrapText="1"/>
    </xf>
    <xf numFmtId="0" fontId="10" fillId="0" borderId="1" xfId="0" applyFont="1" applyFill="1" applyBorder="1"/>
    <xf numFmtId="0" fontId="10" fillId="0" borderId="1" xfId="0" applyFont="1" applyFill="1" applyBorder="1" applyAlignment="1">
      <alignment horizontal="center"/>
    </xf>
    <xf numFmtId="0" fontId="9" fillId="5" borderId="1" xfId="14" applyFont="1" applyFill="1" applyBorder="1" applyAlignment="1">
      <alignment horizontal="center" vertical="center"/>
    </xf>
    <xf numFmtId="9" fontId="9" fillId="5" borderId="1" xfId="17" applyFont="1" applyFill="1" applyBorder="1" applyAlignment="1">
      <alignment horizontal="center" vertical="center"/>
    </xf>
    <xf numFmtId="0" fontId="10" fillId="0" borderId="1" xfId="14" applyFont="1" applyFill="1" applyBorder="1" applyAlignment="1" applyProtection="1">
      <alignment horizontal="center" vertical="center" wrapText="1"/>
      <protection locked="0"/>
    </xf>
    <xf numFmtId="0" fontId="10" fillId="2" borderId="1" xfId="14" applyFont="1" applyFill="1" applyBorder="1" applyAlignment="1" applyProtection="1">
      <alignment horizontal="center" vertical="center" wrapText="1"/>
      <protection locked="0"/>
    </xf>
    <xf numFmtId="0" fontId="9" fillId="5" borderId="1" xfId="14" applyFont="1" applyFill="1" applyBorder="1" applyAlignment="1" applyProtection="1">
      <alignment horizontal="left" vertical="center" wrapText="1"/>
      <protection locked="0"/>
    </xf>
    <xf numFmtId="0" fontId="34" fillId="0" borderId="1" xfId="14" applyFont="1" applyFill="1" applyBorder="1" applyAlignment="1">
      <alignment horizontal="center" vertical="center"/>
    </xf>
    <xf numFmtId="0" fontId="10" fillId="0" borderId="1" xfId="14" applyFont="1" applyFill="1" applyBorder="1" applyAlignment="1" applyProtection="1">
      <alignment horizontal="center" vertical="center"/>
      <protection locked="0"/>
    </xf>
    <xf numFmtId="0" fontId="9" fillId="5" borderId="1" xfId="14" applyFont="1" applyFill="1" applyBorder="1" applyAlignment="1" applyProtection="1">
      <alignment horizontal="justify" vertical="center" wrapText="1"/>
      <protection locked="0"/>
    </xf>
    <xf numFmtId="0" fontId="9" fillId="5" borderId="1" xfId="14" applyFont="1" applyFill="1" applyBorder="1" applyAlignment="1" applyProtection="1">
      <alignment horizontal="center" vertical="center" wrapText="1"/>
      <protection locked="0"/>
    </xf>
    <xf numFmtId="14" fontId="10" fillId="0" borderId="1" xfId="14" applyNumberFormat="1" applyFont="1" applyFill="1" applyBorder="1" applyAlignment="1">
      <alignment horizontal="center" vertical="center" wrapText="1"/>
    </xf>
    <xf numFmtId="9" fontId="10" fillId="0" borderId="1" xfId="17" applyNumberFormat="1" applyFont="1" applyFill="1" applyBorder="1" applyAlignment="1">
      <alignment horizontal="center" vertical="center" wrapText="1"/>
    </xf>
    <xf numFmtId="9" fontId="10" fillId="0" borderId="1" xfId="17" applyFont="1" applyFill="1" applyBorder="1" applyAlignment="1">
      <alignment horizontal="center" vertical="center" wrapText="1"/>
    </xf>
    <xf numFmtId="0" fontId="9" fillId="5" borderId="1" xfId="14" applyFont="1" applyFill="1" applyBorder="1" applyAlignment="1">
      <alignment horizontal="justify" vertical="center"/>
    </xf>
    <xf numFmtId="0" fontId="10" fillId="0" borderId="1" xfId="0" applyFont="1" applyFill="1" applyBorder="1" applyAlignment="1">
      <alignment horizontal="center" vertical="center"/>
    </xf>
    <xf numFmtId="0" fontId="10" fillId="0" borderId="1" xfId="14" applyFont="1" applyFill="1" applyBorder="1" applyAlignment="1" applyProtection="1">
      <alignment horizontal="left" vertical="center" wrapText="1"/>
      <protection locked="0"/>
    </xf>
    <xf numFmtId="0" fontId="9" fillId="5" borderId="1" xfId="14" applyFont="1" applyFill="1" applyBorder="1" applyAlignment="1">
      <alignment horizontal="justify" vertical="center" wrapText="1"/>
    </xf>
    <xf numFmtId="0" fontId="9" fillId="2" borderId="1" xfId="14" applyFont="1" applyFill="1" applyBorder="1" applyAlignment="1" applyProtection="1">
      <alignment horizontal="center" vertical="center" wrapText="1"/>
      <protection locked="0"/>
    </xf>
    <xf numFmtId="9" fontId="9" fillId="0" borderId="1" xfId="17" applyFont="1" applyFill="1" applyBorder="1" applyAlignment="1">
      <alignment horizontal="center" vertical="center"/>
    </xf>
    <xf numFmtId="0" fontId="10" fillId="3" borderId="1" xfId="14" applyFont="1" applyFill="1" applyBorder="1" applyAlignment="1" applyProtection="1">
      <alignment horizontal="justify" vertical="center" wrapText="1"/>
      <protection locked="0"/>
    </xf>
    <xf numFmtId="0" fontId="14" fillId="0" borderId="1" xfId="0" applyFont="1" applyFill="1" applyBorder="1" applyAlignment="1">
      <alignment horizontal="left" vertical="center" wrapText="1"/>
    </xf>
    <xf numFmtId="0" fontId="14" fillId="0" borderId="1" xfId="0" applyFont="1" applyFill="1" applyBorder="1" applyAlignment="1">
      <alignment horizontal="left" vertical="center"/>
    </xf>
    <xf numFmtId="0" fontId="14" fillId="0" borderId="1" xfId="0" applyFont="1" applyBorder="1" applyAlignment="1" applyProtection="1">
      <alignment horizontal="center"/>
      <protection locked="0"/>
    </xf>
    <xf numFmtId="0" fontId="11" fillId="0" borderId="1" xfId="0" applyFont="1" applyBorder="1" applyAlignment="1" applyProtection="1">
      <alignment horizontal="center" vertical="center" wrapText="1"/>
      <protection locked="0"/>
    </xf>
    <xf numFmtId="0" fontId="11" fillId="0" borderId="1" xfId="0" applyFont="1" applyFill="1" applyBorder="1" applyAlignment="1" applyProtection="1">
      <alignment horizontal="center" vertical="center" wrapText="1"/>
      <protection locked="0"/>
    </xf>
    <xf numFmtId="0" fontId="11" fillId="3" borderId="1" xfId="0" applyFont="1" applyFill="1" applyBorder="1" applyAlignment="1" applyProtection="1">
      <alignment horizontal="center" vertical="center" wrapText="1"/>
      <protection locked="0"/>
    </xf>
    <xf numFmtId="0" fontId="14" fillId="0" borderId="1" xfId="0" applyFont="1" applyFill="1" applyBorder="1" applyAlignment="1">
      <alignment horizontal="center" vertical="center"/>
    </xf>
    <xf numFmtId="49" fontId="10" fillId="0" borderId="1" xfId="14" applyNumberFormat="1" applyFont="1" applyFill="1" applyBorder="1" applyAlignment="1">
      <alignment horizontal="center" vertical="center"/>
    </xf>
    <xf numFmtId="0" fontId="7" fillId="0" borderId="21" xfId="0" applyFont="1" applyBorder="1" applyAlignment="1" applyProtection="1">
      <alignment horizontal="center"/>
      <protection locked="0"/>
    </xf>
    <xf numFmtId="0" fontId="7" fillId="0" borderId="29" xfId="0" applyFont="1" applyBorder="1" applyAlignment="1" applyProtection="1">
      <alignment horizontal="center"/>
      <protection locked="0"/>
    </xf>
    <xf numFmtId="0" fontId="7" fillId="0" borderId="41" xfId="0" applyFont="1" applyBorder="1" applyAlignment="1" applyProtection="1">
      <alignment horizontal="center"/>
      <protection locked="0"/>
    </xf>
    <xf numFmtId="0" fontId="8" fillId="0" borderId="14" xfId="0" applyFont="1" applyFill="1" applyBorder="1" applyAlignment="1" applyProtection="1">
      <alignment horizontal="center" vertical="center"/>
      <protection locked="0"/>
    </xf>
    <xf numFmtId="0" fontId="8" fillId="0" borderId="15" xfId="0" applyFont="1" applyFill="1" applyBorder="1" applyAlignment="1" applyProtection="1">
      <alignment horizontal="center" vertical="center"/>
      <protection locked="0"/>
    </xf>
    <xf numFmtId="0" fontId="8" fillId="0" borderId="16" xfId="0" applyFont="1" applyFill="1" applyBorder="1" applyAlignment="1" applyProtection="1">
      <alignment horizontal="center" vertical="center"/>
      <protection locked="0"/>
    </xf>
    <xf numFmtId="0" fontId="8" fillId="0" borderId="14" xfId="0" applyFont="1" applyBorder="1" applyAlignment="1" applyProtection="1">
      <alignment horizontal="center" vertical="center" wrapText="1"/>
      <protection locked="0"/>
    </xf>
    <xf numFmtId="0" fontId="8" fillId="0" borderId="15" xfId="0" applyFont="1" applyBorder="1" applyAlignment="1" applyProtection="1">
      <alignment horizontal="center" vertical="center" wrapText="1"/>
      <protection locked="0"/>
    </xf>
    <xf numFmtId="0" fontId="8" fillId="0" borderId="16" xfId="0" applyFont="1" applyBorder="1" applyAlignment="1" applyProtection="1">
      <alignment horizontal="center" vertical="center" wrapText="1"/>
      <protection locked="0"/>
    </xf>
    <xf numFmtId="0" fontId="8" fillId="3" borderId="14" xfId="0" applyFont="1" applyFill="1" applyBorder="1" applyAlignment="1">
      <alignment horizontal="center"/>
    </xf>
    <xf numFmtId="0" fontId="8" fillId="3" borderId="15" xfId="0" applyFont="1" applyFill="1" applyBorder="1" applyAlignment="1">
      <alignment horizontal="center"/>
    </xf>
    <xf numFmtId="0" fontId="8" fillId="3" borderId="16" xfId="0" applyFont="1" applyFill="1" applyBorder="1" applyAlignment="1">
      <alignment horizontal="center"/>
    </xf>
    <xf numFmtId="0" fontId="48" fillId="14" borderId="1" xfId="0" applyFont="1" applyFill="1" applyBorder="1" applyAlignment="1">
      <alignment horizontal="center"/>
    </xf>
    <xf numFmtId="0" fontId="26" fillId="0" borderId="37" xfId="23" applyFont="1" applyFill="1" applyBorder="1" applyAlignment="1">
      <alignment vertical="center" wrapText="1"/>
    </xf>
    <xf numFmtId="0" fontId="26" fillId="0" borderId="38" xfId="23" applyFont="1" applyFill="1" applyBorder="1" applyAlignment="1">
      <alignment vertical="center" wrapText="1"/>
    </xf>
    <xf numFmtId="0" fontId="26" fillId="0" borderId="39" xfId="23" applyFont="1" applyFill="1" applyBorder="1" applyAlignment="1">
      <alignment vertical="center" wrapText="1"/>
    </xf>
    <xf numFmtId="0" fontId="47" fillId="13" borderId="1" xfId="0" applyFont="1" applyFill="1" applyBorder="1" applyAlignment="1">
      <alignment horizontal="center" vertical="center"/>
    </xf>
    <xf numFmtId="0" fontId="26" fillId="0" borderId="1" xfId="23" applyFont="1" applyBorder="1" applyAlignment="1">
      <alignment horizontal="center" vertical="center" wrapText="1"/>
    </xf>
    <xf numFmtId="9" fontId="7" fillId="0" borderId="1" xfId="19" applyFont="1" applyBorder="1" applyAlignment="1">
      <alignment horizontal="center" vertical="center"/>
    </xf>
    <xf numFmtId="0" fontId="8" fillId="15" borderId="1" xfId="0" applyFont="1" applyFill="1" applyBorder="1" applyAlignment="1">
      <alignment horizontal="center" vertical="center" wrapText="1"/>
    </xf>
    <xf numFmtId="9" fontId="8" fillId="15" borderId="1" xfId="19" applyFont="1" applyFill="1" applyBorder="1" applyAlignment="1">
      <alignment horizontal="center" vertical="center" wrapText="1"/>
    </xf>
    <xf numFmtId="0" fontId="7" fillId="0" borderId="1" xfId="0" applyFont="1" applyBorder="1" applyAlignment="1">
      <alignment horizontal="center" vertical="center"/>
    </xf>
    <xf numFmtId="0" fontId="10" fillId="0" borderId="1" xfId="0" applyFont="1" applyFill="1" applyBorder="1" applyAlignment="1">
      <alignment horizontal="left" vertical="center" wrapText="1"/>
    </xf>
    <xf numFmtId="0" fontId="14" fillId="0" borderId="1" xfId="0" applyFont="1" applyFill="1" applyBorder="1" applyAlignment="1" applyProtection="1">
      <alignment horizontal="center" vertical="center"/>
      <protection locked="0"/>
    </xf>
    <xf numFmtId="0" fontId="11" fillId="0" borderId="1" xfId="0" applyFont="1" applyFill="1" applyBorder="1" applyAlignment="1" applyProtection="1">
      <alignment horizontal="center" vertical="center"/>
      <protection locked="0"/>
    </xf>
    <xf numFmtId="0" fontId="9" fillId="0" borderId="1" xfId="14" applyFont="1" applyFill="1" applyBorder="1" applyAlignment="1" applyProtection="1">
      <alignment horizontal="center" vertical="center"/>
    </xf>
    <xf numFmtId="0" fontId="30" fillId="3" borderId="14" xfId="0" applyFont="1" applyFill="1" applyBorder="1" applyAlignment="1">
      <alignment horizontal="center" vertical="center"/>
    </xf>
    <xf numFmtId="0" fontId="30" fillId="3" borderId="15" xfId="0" applyFont="1" applyFill="1" applyBorder="1" applyAlignment="1">
      <alignment horizontal="center" vertical="center"/>
    </xf>
    <xf numFmtId="0" fontId="30" fillId="3" borderId="16" xfId="0" applyFont="1" applyFill="1" applyBorder="1" applyAlignment="1">
      <alignment horizontal="center" vertical="center"/>
    </xf>
    <xf numFmtId="0" fontId="29" fillId="14" borderId="8" xfId="0" applyFont="1" applyFill="1" applyBorder="1" applyAlignment="1">
      <alignment horizontal="center"/>
    </xf>
    <xf numFmtId="0" fontId="29" fillId="14" borderId="0" xfId="0" applyFont="1" applyFill="1" applyBorder="1" applyAlignment="1">
      <alignment horizontal="center"/>
    </xf>
    <xf numFmtId="0" fontId="32" fillId="13" borderId="6" xfId="0" applyFont="1" applyFill="1" applyBorder="1" applyAlignment="1">
      <alignment horizontal="center" vertical="center"/>
    </xf>
    <xf numFmtId="0" fontId="32" fillId="13" borderId="4" xfId="0" applyFont="1" applyFill="1" applyBorder="1" applyAlignment="1">
      <alignment horizontal="center" vertical="center"/>
    </xf>
    <xf numFmtId="0" fontId="32" fillId="13" borderId="3" xfId="0" applyFont="1" applyFill="1" applyBorder="1" applyAlignment="1">
      <alignment horizontal="center" vertical="center"/>
    </xf>
    <xf numFmtId="0" fontId="30" fillId="15" borderId="9" xfId="0" applyFont="1" applyFill="1" applyBorder="1" applyAlignment="1">
      <alignment horizontal="center" vertical="center" wrapText="1"/>
    </xf>
    <xf numFmtId="0" fontId="30" fillId="15" borderId="10" xfId="0" applyFont="1" applyFill="1" applyBorder="1" applyAlignment="1">
      <alignment horizontal="center" vertical="center" wrapText="1"/>
    </xf>
    <xf numFmtId="9" fontId="33" fillId="15" borderId="9" xfId="19" applyFont="1" applyFill="1" applyBorder="1" applyAlignment="1">
      <alignment horizontal="center" vertical="center" wrapText="1"/>
    </xf>
    <xf numFmtId="9" fontId="33" fillId="15" borderId="10" xfId="19" applyFont="1" applyFill="1" applyBorder="1" applyAlignment="1">
      <alignment horizontal="center" vertical="center" wrapText="1"/>
    </xf>
    <xf numFmtId="168" fontId="7" fillId="3" borderId="7" xfId="19" applyNumberFormat="1" applyFont="1" applyFill="1" applyBorder="1" applyAlignment="1">
      <alignment horizontal="center" vertical="center" wrapText="1"/>
    </xf>
    <xf numFmtId="168" fontId="7" fillId="3" borderId="11" xfId="19" applyNumberFormat="1" applyFont="1" applyFill="1" applyBorder="1" applyAlignment="1">
      <alignment horizontal="center" vertical="center" wrapText="1"/>
    </xf>
    <xf numFmtId="0" fontId="26" fillId="0" borderId="7" xfId="23" applyFont="1" applyFill="1" applyBorder="1" applyAlignment="1">
      <alignment horizontal="center" vertical="center" wrapText="1"/>
    </xf>
    <xf numFmtId="0" fontId="26" fillId="0" borderId="11" xfId="23" applyFont="1" applyFill="1" applyBorder="1" applyAlignment="1">
      <alignment horizontal="center" vertical="center" wrapText="1"/>
    </xf>
    <xf numFmtId="168" fontId="7" fillId="3" borderId="7" xfId="19" applyNumberFormat="1" applyFont="1" applyFill="1" applyBorder="1" applyAlignment="1">
      <alignment horizontal="center" vertical="center"/>
    </xf>
    <xf numFmtId="168" fontId="7" fillId="3" borderId="11" xfId="19" applyNumberFormat="1" applyFont="1" applyFill="1" applyBorder="1" applyAlignment="1">
      <alignment horizontal="center" vertical="center"/>
    </xf>
    <xf numFmtId="0" fontId="7" fillId="0" borderId="7" xfId="0" applyFont="1" applyBorder="1" applyAlignment="1">
      <alignment horizontal="center" vertical="center"/>
    </xf>
    <xf numFmtId="0" fontId="7" fillId="0" borderId="11" xfId="0" applyFont="1" applyBorder="1" applyAlignment="1">
      <alignment horizontal="center" vertical="center"/>
    </xf>
    <xf numFmtId="0" fontId="10" fillId="0" borderId="1" xfId="0" applyFont="1" applyBorder="1" applyAlignment="1" applyProtection="1">
      <alignment horizontal="center" vertical="center"/>
      <protection locked="0"/>
    </xf>
    <xf numFmtId="0" fontId="9" fillId="0" borderId="1" xfId="0" applyFont="1" applyFill="1" applyBorder="1" applyAlignment="1" applyProtection="1">
      <alignment horizontal="center" vertical="center"/>
      <protection locked="0"/>
    </xf>
    <xf numFmtId="0" fontId="9" fillId="0" borderId="1" xfId="0" applyFont="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9" fillId="12" borderId="1" xfId="0" applyFont="1" applyFill="1" applyBorder="1" applyAlignment="1">
      <alignment horizontal="left" vertical="center" wrapText="1"/>
    </xf>
    <xf numFmtId="0" fontId="10" fillId="0" borderId="1" xfId="0" applyFont="1" applyBorder="1" applyAlignment="1">
      <alignment horizontal="left" vertical="center"/>
    </xf>
    <xf numFmtId="0" fontId="10" fillId="0" borderId="1" xfId="0" applyFont="1" applyFill="1" applyBorder="1" applyAlignment="1">
      <alignment vertical="center"/>
    </xf>
    <xf numFmtId="0" fontId="9" fillId="0" borderId="1" xfId="14" applyFont="1" applyFill="1" applyBorder="1" applyAlignment="1">
      <alignment horizontal="center" vertical="center"/>
    </xf>
    <xf numFmtId="0" fontId="9" fillId="4" borderId="1" xfId="14" applyFont="1" applyFill="1" applyBorder="1" applyAlignment="1">
      <alignment horizontal="center" vertical="center"/>
    </xf>
    <xf numFmtId="0" fontId="10" fillId="0" borderId="1" xfId="14" applyFont="1" applyFill="1" applyBorder="1" applyAlignment="1">
      <alignment horizontal="justify" vertical="center" wrapText="1"/>
    </xf>
    <xf numFmtId="1" fontId="10" fillId="0" borderId="1" xfId="0" applyNumberFormat="1" applyFont="1" applyFill="1" applyBorder="1" applyAlignment="1">
      <alignment horizontal="center" vertical="center" wrapText="1"/>
    </xf>
    <xf numFmtId="9" fontId="10" fillId="0" borderId="1" xfId="0" applyNumberFormat="1" applyFont="1" applyFill="1" applyBorder="1" applyAlignment="1">
      <alignment horizontal="center" vertical="center"/>
    </xf>
    <xf numFmtId="49" fontId="10" fillId="0" borderId="1" xfId="0" applyNumberFormat="1" applyFont="1" applyFill="1" applyBorder="1" applyAlignment="1">
      <alignment horizontal="center" vertical="center"/>
    </xf>
    <xf numFmtId="0" fontId="10" fillId="0" borderId="1" xfId="0" applyFont="1" applyBorder="1" applyAlignment="1">
      <alignment vertical="center"/>
    </xf>
    <xf numFmtId="0" fontId="9" fillId="12" borderId="1" xfId="0" applyFont="1" applyFill="1" applyBorder="1" applyAlignment="1">
      <alignment horizontal="center" vertical="center"/>
    </xf>
    <xf numFmtId="9" fontId="9" fillId="12" borderId="1" xfId="0" applyNumberFormat="1" applyFont="1" applyFill="1" applyBorder="1" applyAlignment="1">
      <alignment horizontal="center" vertical="center"/>
    </xf>
    <xf numFmtId="0" fontId="10" fillId="0" borderId="1" xfId="14" applyFont="1" applyFill="1" applyBorder="1" applyAlignment="1" applyProtection="1">
      <alignment horizontal="center" vertical="center" wrapText="1"/>
    </xf>
    <xf numFmtId="0" fontId="10" fillId="0" borderId="1" xfId="14" applyFont="1" applyFill="1" applyBorder="1" applyAlignment="1" applyProtection="1">
      <alignment horizontal="center" vertical="center"/>
    </xf>
    <xf numFmtId="14" fontId="10" fillId="0" borderId="1" xfId="0" applyNumberFormat="1" applyFont="1" applyFill="1" applyBorder="1" applyAlignment="1">
      <alignment horizontal="center" vertical="center" wrapText="1"/>
    </xf>
    <xf numFmtId="14" fontId="10" fillId="0" borderId="1" xfId="0" applyNumberFormat="1" applyFont="1" applyFill="1" applyBorder="1" applyAlignment="1">
      <alignment vertical="center"/>
    </xf>
    <xf numFmtId="9" fontId="10" fillId="0" borderId="1" xfId="0" applyNumberFormat="1" applyFont="1" applyFill="1" applyBorder="1" applyAlignment="1">
      <alignment horizontal="center" vertical="center" wrapText="1"/>
    </xf>
    <xf numFmtId="9" fontId="10" fillId="0" borderId="1" xfId="0" applyNumberFormat="1" applyFont="1" applyFill="1" applyBorder="1" applyAlignment="1">
      <alignment vertical="center"/>
    </xf>
    <xf numFmtId="9" fontId="9" fillId="0" borderId="1" xfId="0" applyNumberFormat="1" applyFont="1" applyFill="1" applyBorder="1" applyAlignment="1">
      <alignment horizontal="center" vertical="center" wrapText="1"/>
    </xf>
    <xf numFmtId="0" fontId="10" fillId="0" borderId="1" xfId="0" applyFont="1" applyFill="1" applyBorder="1" applyAlignment="1">
      <alignment horizontal="justify" vertical="center" wrapText="1"/>
    </xf>
    <xf numFmtId="0" fontId="10" fillId="0" borderId="1" xfId="0" applyFont="1" applyFill="1" applyBorder="1" applyAlignment="1">
      <alignment horizontal="justify" vertical="center"/>
    </xf>
    <xf numFmtId="0" fontId="9" fillId="0" borderId="1" xfId="14" applyFont="1" applyFill="1" applyBorder="1" applyAlignment="1" applyProtection="1">
      <alignment horizontal="center" vertical="center" wrapText="1"/>
      <protection locked="0"/>
    </xf>
    <xf numFmtId="0" fontId="11" fillId="15" borderId="1" xfId="0" applyFont="1" applyFill="1" applyBorder="1" applyAlignment="1">
      <alignment horizontal="center" vertical="center" wrapText="1"/>
    </xf>
    <xf numFmtId="9" fontId="11" fillId="15" borderId="1" xfId="19" applyFont="1" applyFill="1" applyBorder="1" applyAlignment="1">
      <alignment horizontal="center" vertical="center" wrapText="1"/>
    </xf>
    <xf numFmtId="0" fontId="46" fillId="14" borderId="1" xfId="0" applyFont="1" applyFill="1" applyBorder="1" applyAlignment="1">
      <alignment horizontal="center"/>
    </xf>
    <xf numFmtId="0" fontId="45" fillId="13" borderId="1" xfId="0" applyFont="1" applyFill="1" applyBorder="1" applyAlignment="1">
      <alignment horizontal="center" vertical="center"/>
    </xf>
    <xf numFmtId="0" fontId="44" fillId="0" borderId="37" xfId="23" applyFont="1" applyFill="1" applyBorder="1" applyAlignment="1">
      <alignment horizontal="left" vertical="center" wrapText="1"/>
    </xf>
    <xf numFmtId="0" fontId="44" fillId="0" borderId="38" xfId="23" applyFont="1" applyFill="1" applyBorder="1" applyAlignment="1">
      <alignment horizontal="left" vertical="center" wrapText="1"/>
    </xf>
    <xf numFmtId="0" fontId="44" fillId="0" borderId="39" xfId="23" applyFont="1" applyFill="1" applyBorder="1" applyAlignment="1">
      <alignment horizontal="left" vertical="center" wrapText="1"/>
    </xf>
    <xf numFmtId="0" fontId="14" fillId="0" borderId="21" xfId="0" applyFont="1" applyBorder="1" applyAlignment="1" applyProtection="1">
      <alignment horizontal="center"/>
      <protection locked="0"/>
    </xf>
    <xf numFmtId="0" fontId="14" fillId="0" borderId="29" xfId="0" applyFont="1" applyBorder="1" applyAlignment="1" applyProtection="1">
      <alignment horizontal="center"/>
      <protection locked="0"/>
    </xf>
    <xf numFmtId="0" fontId="14" fillId="0" borderId="41" xfId="0" applyFont="1" applyBorder="1" applyAlignment="1" applyProtection="1">
      <alignment horizontal="center"/>
      <protection locked="0"/>
    </xf>
    <xf numFmtId="0" fontId="11" fillId="0" borderId="14" xfId="0" applyFont="1" applyFill="1" applyBorder="1" applyAlignment="1" applyProtection="1">
      <alignment horizontal="center" vertical="center"/>
      <protection locked="0"/>
    </xf>
    <xf numFmtId="0" fontId="11" fillId="0" borderId="15" xfId="0" applyFont="1" applyFill="1" applyBorder="1" applyAlignment="1" applyProtection="1">
      <alignment horizontal="center" vertical="center"/>
      <protection locked="0"/>
    </xf>
    <xf numFmtId="0" fontId="11" fillId="0" borderId="16" xfId="0" applyFont="1" applyFill="1" applyBorder="1" applyAlignment="1" applyProtection="1">
      <alignment horizontal="center" vertical="center"/>
      <protection locked="0"/>
    </xf>
    <xf numFmtId="0" fontId="11" fillId="0" borderId="14" xfId="0" applyFont="1" applyBorder="1" applyAlignment="1" applyProtection="1">
      <alignment horizontal="center" vertical="center" wrapText="1"/>
      <protection locked="0"/>
    </xf>
    <xf numFmtId="0" fontId="11" fillId="0" borderId="15" xfId="0" applyFont="1" applyBorder="1" applyAlignment="1" applyProtection="1">
      <alignment horizontal="center" vertical="center" wrapText="1"/>
      <protection locked="0"/>
    </xf>
    <xf numFmtId="0" fontId="11" fillId="0" borderId="16" xfId="0" applyFont="1" applyBorder="1" applyAlignment="1" applyProtection="1">
      <alignment horizontal="center" vertical="center" wrapText="1"/>
      <protection locked="0"/>
    </xf>
    <xf numFmtId="0" fontId="11" fillId="3" borderId="14" xfId="0" applyFont="1" applyFill="1" applyBorder="1" applyAlignment="1">
      <alignment horizontal="center"/>
    </xf>
    <xf numFmtId="0" fontId="11" fillId="3" borderId="15" xfId="0" applyFont="1" applyFill="1" applyBorder="1" applyAlignment="1">
      <alignment horizontal="center"/>
    </xf>
    <xf numFmtId="0" fontId="11" fillId="3" borderId="16" xfId="0" applyFont="1" applyFill="1" applyBorder="1" applyAlignment="1">
      <alignment horizontal="center"/>
    </xf>
    <xf numFmtId="0" fontId="9" fillId="5" borderId="6" xfId="14" applyFont="1" applyFill="1" applyBorder="1" applyAlignment="1">
      <alignment horizontal="center" vertical="center" wrapText="1"/>
    </xf>
    <xf numFmtId="0" fontId="9" fillId="5" borderId="3" xfId="14" applyFont="1" applyFill="1" applyBorder="1" applyAlignment="1">
      <alignment horizontal="center" vertical="center" wrapText="1"/>
    </xf>
    <xf numFmtId="0" fontId="10" fillId="0" borderId="6" xfId="14" applyFont="1" applyFill="1" applyBorder="1" applyAlignment="1">
      <alignment horizontal="center" vertical="center" wrapText="1"/>
    </xf>
    <xf numFmtId="0" fontId="10" fillId="0" borderId="4" xfId="14" applyFont="1" applyFill="1" applyBorder="1" applyAlignment="1">
      <alignment horizontal="center" vertical="center" wrapText="1"/>
    </xf>
    <xf numFmtId="0" fontId="14" fillId="0" borderId="44" xfId="0" applyFont="1" applyFill="1" applyBorder="1" applyAlignment="1" applyProtection="1">
      <alignment horizontal="center"/>
      <protection locked="0"/>
    </xf>
    <xf numFmtId="0" fontId="14" fillId="0" borderId="47" xfId="0" applyFont="1" applyFill="1" applyBorder="1" applyAlignment="1" applyProtection="1">
      <alignment horizontal="center"/>
      <protection locked="0"/>
    </xf>
    <xf numFmtId="0" fontId="11" fillId="0" borderId="45" xfId="0" applyFont="1" applyFill="1" applyBorder="1" applyAlignment="1" applyProtection="1">
      <alignment horizontal="center" vertical="center" wrapText="1"/>
      <protection locked="0"/>
    </xf>
    <xf numFmtId="0" fontId="11" fillId="0" borderId="46" xfId="0" applyFont="1" applyFill="1" applyBorder="1" applyAlignment="1" applyProtection="1">
      <alignment horizontal="center" vertical="center" wrapText="1"/>
      <protection locked="0"/>
    </xf>
    <xf numFmtId="0" fontId="11" fillId="0" borderId="48" xfId="0" applyFont="1" applyFill="1" applyBorder="1" applyAlignment="1" applyProtection="1">
      <alignment horizontal="center" vertical="center" wrapText="1"/>
      <protection locked="0"/>
    </xf>
    <xf numFmtId="0" fontId="9" fillId="0" borderId="2" xfId="14" applyFont="1" applyFill="1" applyBorder="1" applyAlignment="1" applyProtection="1">
      <alignment horizontal="center" vertical="center"/>
    </xf>
    <xf numFmtId="0" fontId="9" fillId="0" borderId="0" xfId="14" applyFont="1" applyFill="1" applyBorder="1" applyAlignment="1" applyProtection="1">
      <alignment horizontal="center" vertical="center"/>
    </xf>
    <xf numFmtId="0" fontId="9" fillId="0" borderId="5" xfId="14" applyFont="1" applyFill="1" applyBorder="1" applyAlignment="1" applyProtection="1">
      <alignment horizontal="center" vertical="center"/>
    </xf>
    <xf numFmtId="0" fontId="11" fillId="0" borderId="49" xfId="14" applyFont="1" applyFill="1" applyBorder="1" applyAlignment="1">
      <alignment horizontal="center" vertical="center"/>
    </xf>
    <xf numFmtId="0" fontId="11" fillId="0" borderId="50" xfId="14" applyFont="1" applyFill="1" applyBorder="1" applyAlignment="1">
      <alignment horizontal="center" vertical="center"/>
    </xf>
    <xf numFmtId="0" fontId="11" fillId="0" borderId="51" xfId="14" applyFont="1" applyFill="1" applyBorder="1" applyAlignment="1">
      <alignment horizontal="center" vertical="center"/>
    </xf>
    <xf numFmtId="0" fontId="11" fillId="4" borderId="47" xfId="14" applyFont="1" applyFill="1" applyBorder="1" applyAlignment="1">
      <alignment horizontal="center" vertical="center"/>
    </xf>
    <xf numFmtId="0" fontId="11" fillId="4" borderId="48" xfId="14" applyFont="1" applyFill="1" applyBorder="1" applyAlignment="1">
      <alignment horizontal="center" vertical="center"/>
    </xf>
    <xf numFmtId="0" fontId="9" fillId="5" borderId="11" xfId="14" applyFont="1" applyFill="1" applyBorder="1" applyAlignment="1">
      <alignment horizontal="center" vertical="center" wrapText="1"/>
    </xf>
    <xf numFmtId="0" fontId="10" fillId="0" borderId="52" xfId="14" applyFont="1" applyFill="1" applyBorder="1" applyAlignment="1">
      <alignment horizontal="center" vertical="center" wrapText="1"/>
    </xf>
    <xf numFmtId="0" fontId="10" fillId="0" borderId="48" xfId="14" applyFont="1" applyFill="1" applyBorder="1" applyAlignment="1">
      <alignment horizontal="center" vertical="center" wrapText="1"/>
    </xf>
    <xf numFmtId="0" fontId="14" fillId="0" borderId="6" xfId="0" applyFont="1" applyFill="1" applyBorder="1" applyAlignment="1">
      <alignment horizontal="center" vertical="center"/>
    </xf>
    <xf numFmtId="0" fontId="14" fillId="0" borderId="52" xfId="0" applyFont="1" applyFill="1" applyBorder="1" applyAlignment="1">
      <alignment horizontal="center" vertical="center"/>
    </xf>
    <xf numFmtId="0" fontId="10" fillId="0" borderId="48" xfId="17" applyNumberFormat="1" applyFont="1" applyFill="1" applyBorder="1" applyAlignment="1">
      <alignment horizontal="center" vertical="center" wrapText="1"/>
    </xf>
    <xf numFmtId="0" fontId="10" fillId="0" borderId="1" xfId="14" applyFont="1" applyFill="1" applyBorder="1" applyAlignment="1">
      <alignment horizontal="left" vertical="center" wrapText="1"/>
    </xf>
    <xf numFmtId="0" fontId="10" fillId="0" borderId="48" xfId="14" applyFont="1" applyFill="1" applyBorder="1" applyAlignment="1">
      <alignment horizontal="left" vertical="center" wrapText="1"/>
    </xf>
    <xf numFmtId="0" fontId="10" fillId="0" borderId="6" xfId="14" applyFont="1" applyFill="1" applyBorder="1" applyAlignment="1">
      <alignment horizontal="center" vertical="center"/>
    </xf>
    <xf numFmtId="0" fontId="10" fillId="0" borderId="4" xfId="14" applyFont="1" applyFill="1" applyBorder="1" applyAlignment="1">
      <alignment horizontal="center" vertical="center"/>
    </xf>
    <xf numFmtId="0" fontId="10" fillId="0" borderId="52" xfId="14" applyFont="1" applyFill="1" applyBorder="1" applyAlignment="1">
      <alignment horizontal="center" vertical="center"/>
    </xf>
    <xf numFmtId="0" fontId="10" fillId="0" borderId="48" xfId="14" applyFont="1" applyFill="1" applyBorder="1" applyAlignment="1">
      <alignment horizontal="center" vertical="center"/>
    </xf>
    <xf numFmtId="49" fontId="10" fillId="0" borderId="6" xfId="14" applyNumberFormat="1" applyFont="1" applyFill="1" applyBorder="1" applyAlignment="1">
      <alignment horizontal="center" vertical="center"/>
    </xf>
    <xf numFmtId="49" fontId="10" fillId="0" borderId="4" xfId="14" applyNumberFormat="1" applyFont="1" applyFill="1" applyBorder="1" applyAlignment="1">
      <alignment horizontal="center" vertical="center"/>
    </xf>
    <xf numFmtId="0" fontId="34" fillId="0" borderId="48" xfId="14" applyFont="1" applyFill="1" applyBorder="1" applyAlignment="1">
      <alignment horizontal="center" vertical="center"/>
    </xf>
    <xf numFmtId="0" fontId="9" fillId="5" borderId="53" xfId="14" applyFont="1" applyFill="1" applyBorder="1" applyAlignment="1">
      <alignment horizontal="left" vertical="center" wrapText="1"/>
    </xf>
    <xf numFmtId="0" fontId="9" fillId="5" borderId="54" xfId="14" applyFont="1" applyFill="1" applyBorder="1" applyAlignment="1">
      <alignment horizontal="left" vertical="center" wrapText="1"/>
    </xf>
    <xf numFmtId="9" fontId="9" fillId="5" borderId="48" xfId="17" applyFont="1" applyFill="1" applyBorder="1" applyAlignment="1">
      <alignment horizontal="center" vertical="center"/>
    </xf>
    <xf numFmtId="0" fontId="14" fillId="0" borderId="6" xfId="14" applyFont="1" applyFill="1" applyBorder="1" applyAlignment="1">
      <alignment horizontal="center" vertical="center" wrapText="1"/>
    </xf>
    <xf numFmtId="0" fontId="14" fillId="0" borderId="4" xfId="14" applyFont="1" applyFill="1" applyBorder="1" applyAlignment="1">
      <alignment horizontal="center" vertical="center" wrapText="1"/>
    </xf>
    <xf numFmtId="0" fontId="14" fillId="0" borderId="52" xfId="14" applyFont="1" applyFill="1" applyBorder="1" applyAlignment="1">
      <alignment horizontal="center" vertical="center" wrapText="1"/>
    </xf>
    <xf numFmtId="9" fontId="10" fillId="0" borderId="6" xfId="17" applyNumberFormat="1" applyFont="1" applyFill="1" applyBorder="1" applyAlignment="1">
      <alignment horizontal="center" vertical="center" wrapText="1"/>
    </xf>
    <xf numFmtId="9" fontId="10" fillId="0" borderId="4" xfId="17" applyNumberFormat="1" applyFont="1" applyFill="1" applyBorder="1" applyAlignment="1">
      <alignment horizontal="center" vertical="center" wrapText="1"/>
    </xf>
    <xf numFmtId="9" fontId="10" fillId="0" borderId="52" xfId="17" applyNumberFormat="1" applyFont="1" applyFill="1" applyBorder="1" applyAlignment="1">
      <alignment horizontal="center" vertical="center" wrapText="1"/>
    </xf>
    <xf numFmtId="0" fontId="10" fillId="0" borderId="1" xfId="14" applyFont="1" applyFill="1" applyBorder="1" applyAlignment="1" applyProtection="1">
      <alignment horizontal="justify" vertical="center" wrapText="1"/>
      <protection locked="0"/>
    </xf>
    <xf numFmtId="9" fontId="10" fillId="0" borderId="6" xfId="19" applyFont="1" applyFill="1" applyBorder="1" applyAlignment="1">
      <alignment horizontal="center" vertical="center" wrapText="1"/>
    </xf>
    <xf numFmtId="9" fontId="10" fillId="0" borderId="4" xfId="19" applyFont="1" applyFill="1" applyBorder="1" applyAlignment="1">
      <alignment horizontal="center" vertical="center" wrapText="1"/>
    </xf>
    <xf numFmtId="9" fontId="10" fillId="0" borderId="52" xfId="19" applyFont="1" applyFill="1" applyBorder="1" applyAlignment="1">
      <alignment horizontal="center" vertical="center" wrapText="1"/>
    </xf>
    <xf numFmtId="0" fontId="10" fillId="0" borderId="42" xfId="14" applyFont="1" applyFill="1" applyBorder="1" applyAlignment="1">
      <alignment horizontal="center" vertical="center"/>
    </xf>
    <xf numFmtId="0" fontId="10" fillId="0" borderId="50" xfId="14" applyFont="1" applyFill="1" applyBorder="1" applyAlignment="1">
      <alignment horizontal="center" vertical="center"/>
    </xf>
    <xf numFmtId="0" fontId="10" fillId="0" borderId="43" xfId="14" applyFont="1" applyFill="1" applyBorder="1" applyAlignment="1">
      <alignment horizontal="center" vertical="center"/>
    </xf>
    <xf numFmtId="3" fontId="12" fillId="0" borderId="7" xfId="17" applyNumberFormat="1" applyFont="1" applyFill="1" applyBorder="1" applyAlignment="1" applyProtection="1">
      <alignment horizontal="center" vertical="center" wrapText="1"/>
      <protection locked="0"/>
    </xf>
    <xf numFmtId="3" fontId="12" fillId="0" borderId="40" xfId="17" applyNumberFormat="1" applyFont="1" applyFill="1" applyBorder="1" applyAlignment="1" applyProtection="1">
      <alignment horizontal="center" vertical="center" wrapText="1"/>
      <protection locked="0"/>
    </xf>
    <xf numFmtId="3" fontId="12" fillId="0" borderId="11" xfId="17" applyNumberFormat="1" applyFont="1" applyFill="1" applyBorder="1" applyAlignment="1" applyProtection="1">
      <alignment horizontal="center" vertical="center" wrapText="1"/>
      <protection locked="0"/>
    </xf>
    <xf numFmtId="3" fontId="10" fillId="0" borderId="7" xfId="17" applyNumberFormat="1" applyFont="1" applyFill="1" applyBorder="1" applyAlignment="1" applyProtection="1">
      <alignment horizontal="center" vertical="center" wrapText="1"/>
      <protection locked="0"/>
    </xf>
    <xf numFmtId="3" fontId="10" fillId="0" borderId="40" xfId="17" applyNumberFormat="1" applyFont="1" applyFill="1" applyBorder="1" applyAlignment="1" applyProtection="1">
      <alignment horizontal="center" vertical="center" wrapText="1"/>
      <protection locked="0"/>
    </xf>
    <xf numFmtId="3" fontId="10" fillId="0" borderId="11" xfId="17" applyNumberFormat="1" applyFont="1" applyFill="1" applyBorder="1" applyAlignment="1" applyProtection="1">
      <alignment horizontal="center" vertical="center" wrapText="1"/>
      <protection locked="0"/>
    </xf>
    <xf numFmtId="0" fontId="11" fillId="0" borderId="2" xfId="14" applyFont="1" applyFill="1" applyBorder="1" applyAlignment="1">
      <alignment horizontal="center" vertical="center"/>
    </xf>
    <xf numFmtId="0" fontId="11" fillId="0" borderId="0" xfId="14" applyFont="1" applyFill="1" applyBorder="1" applyAlignment="1">
      <alignment horizontal="center" vertical="center"/>
    </xf>
    <xf numFmtId="0" fontId="11" fillId="0" borderId="5" xfId="14" applyFont="1" applyFill="1" applyBorder="1" applyAlignment="1">
      <alignment horizontal="center" vertical="center"/>
    </xf>
    <xf numFmtId="0" fontId="11" fillId="0" borderId="55" xfId="14" applyFont="1" applyFill="1" applyBorder="1" applyAlignment="1">
      <alignment horizontal="center" vertical="center"/>
    </xf>
    <xf numFmtId="0" fontId="11" fillId="0" borderId="56" xfId="14" applyFont="1" applyFill="1" applyBorder="1" applyAlignment="1">
      <alignment horizontal="center" vertical="center"/>
    </xf>
    <xf numFmtId="0" fontId="11" fillId="0" borderId="57" xfId="14" applyFont="1" applyFill="1" applyBorder="1" applyAlignment="1">
      <alignment horizontal="center" vertical="center"/>
    </xf>
    <xf numFmtId="0" fontId="9" fillId="5" borderId="47" xfId="14" applyFont="1" applyFill="1" applyBorder="1" applyAlignment="1">
      <alignment horizontal="justify" vertical="center" wrapText="1"/>
    </xf>
    <xf numFmtId="0" fontId="9" fillId="5" borderId="48" xfId="14" applyFont="1" applyFill="1" applyBorder="1" applyAlignment="1" applyProtection="1">
      <alignment horizontal="center" vertical="center" wrapText="1"/>
      <protection locked="0"/>
    </xf>
    <xf numFmtId="0" fontId="9" fillId="2" borderId="48" xfId="14" applyFont="1" applyFill="1" applyBorder="1" applyAlignment="1" applyProtection="1">
      <alignment horizontal="center" vertical="center" wrapText="1"/>
      <protection locked="0"/>
    </xf>
    <xf numFmtId="0" fontId="10" fillId="0" borderId="48" xfId="14" applyFont="1" applyFill="1" applyBorder="1" applyAlignment="1" applyProtection="1">
      <alignment horizontal="center" vertical="center"/>
      <protection locked="0"/>
    </xf>
    <xf numFmtId="0" fontId="9" fillId="5" borderId="42" xfId="14" applyFont="1" applyFill="1" applyBorder="1" applyAlignment="1" applyProtection="1">
      <alignment horizontal="left" vertical="center" wrapText="1"/>
      <protection locked="0"/>
    </xf>
    <xf numFmtId="0" fontId="9" fillId="5" borderId="43" xfId="14" applyFont="1" applyFill="1" applyBorder="1" applyAlignment="1" applyProtection="1">
      <alignment horizontal="left" vertical="center" wrapText="1"/>
      <protection locked="0"/>
    </xf>
    <xf numFmtId="0" fontId="9" fillId="5" borderId="60" xfId="14" applyFont="1" applyFill="1" applyBorder="1" applyAlignment="1" applyProtection="1">
      <alignment horizontal="left" vertical="center" wrapText="1"/>
      <protection locked="0"/>
    </xf>
    <xf numFmtId="0" fontId="9" fillId="5" borderId="61" xfId="14" applyFont="1" applyFill="1" applyBorder="1" applyAlignment="1" applyProtection="1">
      <alignment horizontal="left" vertical="center" wrapText="1"/>
      <protection locked="0"/>
    </xf>
    <xf numFmtId="0" fontId="10" fillId="3" borderId="42" xfId="14" applyFont="1" applyFill="1" applyBorder="1" applyAlignment="1" applyProtection="1">
      <alignment horizontal="center" vertical="center"/>
      <protection locked="0"/>
    </xf>
    <xf numFmtId="0" fontId="10" fillId="3" borderId="50" xfId="14" applyFont="1" applyFill="1" applyBorder="1" applyAlignment="1" applyProtection="1">
      <alignment horizontal="center" vertical="center"/>
      <protection locked="0"/>
    </xf>
    <xf numFmtId="0" fontId="10" fillId="3" borderId="51" xfId="14" applyFont="1" applyFill="1" applyBorder="1" applyAlignment="1" applyProtection="1">
      <alignment horizontal="center" vertical="center"/>
      <protection locked="0"/>
    </xf>
    <xf numFmtId="0" fontId="10" fillId="2" borderId="59" xfId="14" applyFont="1" applyFill="1" applyBorder="1" applyAlignment="1" applyProtection="1">
      <alignment horizontal="center" vertical="center" wrapText="1"/>
      <protection locked="0"/>
    </xf>
    <xf numFmtId="0" fontId="10" fillId="3" borderId="60" xfId="14" applyFont="1" applyFill="1" applyBorder="1" applyAlignment="1" applyProtection="1">
      <alignment horizontal="center" vertical="center"/>
      <protection locked="0"/>
    </xf>
    <xf numFmtId="0" fontId="10" fillId="3" borderId="20" xfId="14" applyFont="1" applyFill="1" applyBorder="1" applyAlignment="1" applyProtection="1">
      <alignment horizontal="center" vertical="center"/>
      <protection locked="0"/>
    </xf>
    <xf numFmtId="0" fontId="10" fillId="3" borderId="18" xfId="14" applyFont="1" applyFill="1" applyBorder="1" applyAlignment="1" applyProtection="1">
      <alignment horizontal="center" vertical="center"/>
      <protection locked="0"/>
    </xf>
    <xf numFmtId="0" fontId="11" fillId="0" borderId="14" xfId="0" applyFont="1" applyFill="1" applyBorder="1" applyAlignment="1" applyProtection="1">
      <alignment horizontal="center" vertical="center" wrapText="1"/>
      <protection locked="0"/>
    </xf>
    <xf numFmtId="0" fontId="11" fillId="0" borderId="15" xfId="0" applyFont="1" applyFill="1" applyBorder="1" applyAlignment="1" applyProtection="1">
      <alignment horizontal="center" vertical="center" wrapText="1"/>
      <protection locked="0"/>
    </xf>
    <xf numFmtId="0" fontId="11" fillId="0" borderId="16" xfId="0" applyFont="1" applyFill="1" applyBorder="1" applyAlignment="1" applyProtection="1">
      <alignment horizontal="center" vertical="center" wrapText="1"/>
      <protection locked="0"/>
    </xf>
    <xf numFmtId="0" fontId="10" fillId="3" borderId="14" xfId="0" applyFont="1" applyFill="1" applyBorder="1" applyAlignment="1" applyProtection="1">
      <alignment horizontal="left" vertical="center" wrapText="1"/>
    </xf>
    <xf numFmtId="0" fontId="10" fillId="3" borderId="15" xfId="0" applyFont="1" applyFill="1" applyBorder="1" applyAlignment="1" applyProtection="1">
      <alignment horizontal="left" vertical="center" wrapText="1"/>
    </xf>
    <xf numFmtId="0" fontId="10" fillId="3" borderId="16" xfId="0" applyFont="1" applyFill="1" applyBorder="1" applyAlignment="1" applyProtection="1">
      <alignment horizontal="left" vertical="center" wrapText="1"/>
    </xf>
    <xf numFmtId="0" fontId="10" fillId="0" borderId="14" xfId="0" applyFont="1" applyFill="1" applyBorder="1" applyAlignment="1" applyProtection="1">
      <alignment horizontal="left" vertical="center" wrapText="1"/>
    </xf>
    <xf numFmtId="0" fontId="10" fillId="0" borderId="15" xfId="0" applyFont="1" applyFill="1" applyBorder="1" applyAlignment="1" applyProtection="1">
      <alignment horizontal="left" vertical="center" wrapText="1"/>
    </xf>
    <xf numFmtId="0" fontId="10" fillId="0" borderId="16" xfId="0" applyFont="1" applyFill="1" applyBorder="1" applyAlignment="1" applyProtection="1">
      <alignment horizontal="left" vertical="center" wrapText="1"/>
    </xf>
    <xf numFmtId="0" fontId="14" fillId="0" borderId="14" xfId="0" applyFont="1" applyBorder="1" applyAlignment="1" applyProtection="1">
      <alignment horizontal="left" vertical="center" wrapText="1"/>
    </xf>
    <xf numFmtId="0" fontId="14" fillId="0" borderId="15" xfId="0" applyFont="1" applyBorder="1" applyAlignment="1" applyProtection="1">
      <alignment horizontal="left" vertical="center" wrapText="1"/>
    </xf>
    <xf numFmtId="0" fontId="14" fillId="0" borderId="16" xfId="0" applyFont="1" applyBorder="1" applyAlignment="1" applyProtection="1">
      <alignment horizontal="left" vertical="center" wrapText="1"/>
    </xf>
    <xf numFmtId="0" fontId="14" fillId="3" borderId="14" xfId="0" applyFont="1" applyFill="1" applyBorder="1" applyAlignment="1" applyProtection="1">
      <alignment horizontal="left" vertical="center" wrapText="1"/>
    </xf>
    <xf numFmtId="0" fontId="14" fillId="3" borderId="15" xfId="0" applyFont="1" applyFill="1" applyBorder="1" applyAlignment="1" applyProtection="1">
      <alignment horizontal="left" vertical="center" wrapText="1"/>
    </xf>
    <xf numFmtId="0" fontId="14" fillId="3" borderId="16" xfId="0" applyFont="1" applyFill="1" applyBorder="1" applyAlignment="1" applyProtection="1">
      <alignment horizontal="left" vertical="center" wrapText="1"/>
    </xf>
    <xf numFmtId="0" fontId="14" fillId="3" borderId="14" xfId="0" applyFont="1" applyFill="1" applyBorder="1" applyAlignment="1" applyProtection="1">
      <alignment horizontal="justify" vertical="center" wrapText="1"/>
    </xf>
    <xf numFmtId="0" fontId="14" fillId="3" borderId="15" xfId="0" applyFont="1" applyFill="1" applyBorder="1" applyAlignment="1" applyProtection="1">
      <alignment horizontal="justify" vertical="center" wrapText="1"/>
    </xf>
    <xf numFmtId="0" fontId="14" fillId="3" borderId="16" xfId="0" applyFont="1" applyFill="1" applyBorder="1" applyAlignment="1" applyProtection="1">
      <alignment horizontal="justify" vertical="center" wrapText="1"/>
    </xf>
    <xf numFmtId="0" fontId="11" fillId="15" borderId="6" xfId="0" applyFont="1" applyFill="1" applyBorder="1" applyAlignment="1">
      <alignment horizontal="center" vertical="center" wrapText="1"/>
    </xf>
    <xf numFmtId="0" fontId="11" fillId="15" borderId="3" xfId="0" applyFont="1" applyFill="1" applyBorder="1" applyAlignment="1">
      <alignment horizontal="center" vertical="center" wrapText="1"/>
    </xf>
    <xf numFmtId="0" fontId="14" fillId="0" borderId="7" xfId="0" applyFont="1" applyFill="1" applyBorder="1" applyAlignment="1">
      <alignment horizontal="center" vertical="center" wrapText="1"/>
    </xf>
    <xf numFmtId="0" fontId="14" fillId="0" borderId="40" xfId="0" applyFont="1" applyFill="1" applyBorder="1" applyAlignment="1">
      <alignment horizontal="center" vertical="center" wrapText="1"/>
    </xf>
    <xf numFmtId="0" fontId="14" fillId="0" borderId="11" xfId="0" applyFont="1" applyFill="1" applyBorder="1" applyAlignment="1">
      <alignment horizontal="center" vertical="center" wrapText="1"/>
    </xf>
    <xf numFmtId="0" fontId="46" fillId="14" borderId="8" xfId="0" applyFont="1" applyFill="1" applyBorder="1" applyAlignment="1">
      <alignment horizontal="center"/>
    </xf>
    <xf numFmtId="0" fontId="46" fillId="14" borderId="0" xfId="0" applyFont="1" applyFill="1" applyBorder="1" applyAlignment="1">
      <alignment horizontal="center"/>
    </xf>
    <xf numFmtId="0" fontId="45" fillId="13" borderId="6" xfId="0" applyFont="1" applyFill="1" applyBorder="1" applyAlignment="1">
      <alignment horizontal="center"/>
    </xf>
    <xf numFmtId="0" fontId="45" fillId="13" borderId="4" xfId="0" applyFont="1" applyFill="1" applyBorder="1" applyAlignment="1">
      <alignment horizontal="center"/>
    </xf>
    <xf numFmtId="0" fontId="45" fillId="13" borderId="3" xfId="0" applyFont="1" applyFill="1" applyBorder="1" applyAlignment="1">
      <alignment horizontal="center"/>
    </xf>
    <xf numFmtId="166" fontId="11" fillId="15" borderId="6" xfId="25" applyFont="1" applyFill="1" applyBorder="1" applyAlignment="1">
      <alignment horizontal="center" vertical="center" wrapText="1"/>
    </xf>
    <xf numFmtId="166" fontId="11" fillId="15" borderId="3" xfId="25" applyFont="1" applyFill="1" applyBorder="1" applyAlignment="1">
      <alignment horizontal="center" vertical="center" wrapText="1"/>
    </xf>
    <xf numFmtId="0" fontId="3" fillId="0" borderId="17" xfId="22" applyFont="1" applyFill="1" applyBorder="1" applyAlignment="1">
      <alignment horizontal="center" vertical="center" wrapText="1"/>
    </xf>
    <xf numFmtId="0" fontId="3" fillId="0" borderId="20" xfId="22" applyFont="1" applyFill="1" applyBorder="1" applyAlignment="1">
      <alignment horizontal="center" vertical="center" wrapText="1"/>
    </xf>
    <xf numFmtId="0" fontId="3" fillId="0" borderId="18" xfId="22" applyFont="1" applyFill="1" applyBorder="1" applyAlignment="1">
      <alignment horizontal="center" vertical="center" wrapText="1"/>
    </xf>
    <xf numFmtId="49" fontId="27" fillId="9" borderId="31" xfId="22" applyNumberFormat="1" applyFont="1" applyFill="1" applyBorder="1" applyAlignment="1">
      <alignment horizontal="center" vertical="center" wrapText="1"/>
    </xf>
    <xf numFmtId="49" fontId="27" fillId="9" borderId="32" xfId="22" applyNumberFormat="1" applyFont="1" applyFill="1" applyBorder="1" applyAlignment="1">
      <alignment horizontal="center" vertical="center" wrapText="1"/>
    </xf>
    <xf numFmtId="0" fontId="3" fillId="0" borderId="1" xfId="22" applyFont="1" applyBorder="1" applyAlignment="1">
      <alignment horizontal="center" vertical="center" wrapText="1"/>
    </xf>
    <xf numFmtId="3" fontId="3" fillId="8" borderId="3" xfId="21" applyNumberFormat="1" applyFont="1" applyFill="1" applyBorder="1" applyAlignment="1">
      <alignment horizontal="center" vertical="center"/>
    </xf>
    <xf numFmtId="3" fontId="3" fillId="8" borderId="1" xfId="21" applyNumberFormat="1" applyFont="1" applyFill="1" applyBorder="1" applyAlignment="1">
      <alignment horizontal="center" vertical="center"/>
    </xf>
    <xf numFmtId="0" fontId="3" fillId="8" borderId="1" xfId="20" applyFont="1" applyFill="1" applyBorder="1" applyAlignment="1">
      <alignment horizontal="center" vertical="center"/>
    </xf>
    <xf numFmtId="49" fontId="25" fillId="9" borderId="21" xfId="22" applyNumberFormat="1" applyFont="1" applyFill="1" applyBorder="1" applyAlignment="1">
      <alignment horizontal="center" vertical="center" wrapText="1"/>
    </xf>
    <xf numFmtId="49" fontId="25" fillId="9" borderId="25" xfId="22" applyNumberFormat="1" applyFont="1" applyFill="1" applyBorder="1" applyAlignment="1">
      <alignment horizontal="center" vertical="center" wrapText="1"/>
    </xf>
    <xf numFmtId="0" fontId="3" fillId="0" borderId="12" xfId="22" applyFont="1" applyBorder="1" applyAlignment="1">
      <alignment horizontal="center" vertical="center" wrapText="1"/>
    </xf>
    <xf numFmtId="0" fontId="3" fillId="0" borderId="30" xfId="22" applyFont="1" applyBorder="1" applyAlignment="1">
      <alignment horizontal="center" vertical="center" wrapText="1"/>
    </xf>
    <xf numFmtId="0" fontId="3" fillId="0" borderId="13" xfId="22" applyFont="1" applyBorder="1" applyAlignment="1">
      <alignment horizontal="center" vertical="center" wrapText="1"/>
    </xf>
    <xf numFmtId="41" fontId="21" fillId="3" borderId="1" xfId="24" applyFont="1" applyFill="1" applyBorder="1" applyAlignment="1" applyProtection="1">
      <alignment vertical="center" wrapText="1"/>
    </xf>
    <xf numFmtId="0" fontId="18" fillId="3" borderId="14" xfId="0" applyFont="1" applyFill="1" applyBorder="1" applyAlignment="1" applyProtection="1">
      <alignment horizontal="center" vertical="center"/>
    </xf>
    <xf numFmtId="0" fontId="18" fillId="3" borderId="15" xfId="0" applyFont="1" applyFill="1" applyBorder="1" applyAlignment="1" applyProtection="1">
      <alignment horizontal="center" vertical="center"/>
    </xf>
    <xf numFmtId="0" fontId="18" fillId="3" borderId="16" xfId="0" applyFont="1" applyFill="1" applyBorder="1" applyAlignment="1" applyProtection="1">
      <alignment horizontal="center" vertical="center"/>
    </xf>
  </cellXfs>
  <cellStyles count="26">
    <cellStyle name="Coma 2" xfId="1"/>
    <cellStyle name="Millares [0]" xfId="24" builtinId="6"/>
    <cellStyle name="Millares 2" xfId="3"/>
    <cellStyle name="Millares 2 3 2" xfId="4"/>
    <cellStyle name="Millares 3" xfId="5"/>
    <cellStyle name="Millares 4" xfId="2"/>
    <cellStyle name="Millares 5" xfId="25"/>
    <cellStyle name="Moneda 2" xfId="7"/>
    <cellStyle name="Moneda 2 2" xfId="8"/>
    <cellStyle name="Moneda 3" xfId="9"/>
    <cellStyle name="Moneda 4" xfId="10"/>
    <cellStyle name="Moneda 5" xfId="6"/>
    <cellStyle name="Normal" xfId="0" builtinId="0"/>
    <cellStyle name="Normal 2" xfId="11"/>
    <cellStyle name="Normal 2 2" xfId="12"/>
    <cellStyle name="Normal 3" xfId="13"/>
    <cellStyle name="Normal 3 2" xfId="20"/>
    <cellStyle name="Normal 4" xfId="14"/>
    <cellStyle name="Normal 5" xfId="23"/>
    <cellStyle name="Normal 8" xfId="22"/>
    <cellStyle name="Normal_573_2009_ Actualizado 22_12_2009" xfId="21"/>
    <cellStyle name="Porcentaje" xfId="19" builtinId="5"/>
    <cellStyle name="Porcentaje 2" xfId="16"/>
    <cellStyle name="Porcentaje 3" xfId="15"/>
    <cellStyle name="Porcentual 2" xfId="17"/>
    <cellStyle name="Porcentual 2 2" xfId="18"/>
  </cellStyles>
  <dxfs count="0"/>
  <tableStyles count="0" defaultTableStyle="TableStyleMedium2" defaultPivotStyle="PivotStyleLight16"/>
  <colors>
    <mruColors>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'1_Acciones_disciplinarias'!$D$29</c:f>
              <c:strCache>
                <c:ptCount val="1"/>
                <c:pt idx="0">
                  <c:v>Numerador Acumulado (Variable 1)</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f>'1_Acciones_disciplinarias'!$B$30:$B$41</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'1_Acciones_disciplinarias'!$D$30:$D$41</c:f>
              <c:numCache>
                <c:formatCode>#,##0</c:formatCode>
                <c:ptCount val="12"/>
                <c:pt idx="0">
                  <c:v>0</c:v>
                </c:pt>
                <c:pt idx="1">
                  <c:v>0</c:v>
                </c:pt>
                <c:pt idx="2">
                  <c:v>0</c:v>
                </c:pt>
                <c:pt idx="3">
                  <c:v>0</c:v>
                </c:pt>
                <c:pt idx="4">
                  <c:v>0</c:v>
                </c:pt>
                <c:pt idx="5">
                  <c:v>0</c:v>
                </c:pt>
                <c:pt idx="6">
                  <c:v>0</c:v>
                </c:pt>
                <c:pt idx="7">
                  <c:v>0</c:v>
                </c:pt>
                <c:pt idx="8">
                  <c:v>0</c:v>
                </c:pt>
                <c:pt idx="9">
                  <c:v>1</c:v>
                </c:pt>
                <c:pt idx="10">
                  <c:v>2</c:v>
                </c:pt>
                <c:pt idx="11">
                  <c:v>2</c:v>
                </c:pt>
              </c:numCache>
            </c:numRef>
          </c:val>
          <c:smooth val="0"/>
          <c:extLst>
            <c:ext xmlns:c16="http://schemas.microsoft.com/office/drawing/2014/chart" uri="{C3380CC4-5D6E-409C-BE32-E72D297353CC}">
              <c16:uniqueId val="{00000000-E16B-4445-B860-4119BD7B1127}"/>
            </c:ext>
          </c:extLst>
        </c:ser>
        <c:ser>
          <c:idx val="1"/>
          <c:order val="1"/>
          <c:tx>
            <c:strRef>
              <c:f>'1_Acciones_disciplinarias'!$F$29</c:f>
              <c:strCache>
                <c:ptCount val="1"/>
                <c:pt idx="0">
                  <c:v>Denominador Acumulado (Variable 2)</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strRef>
              <c:f>'1_Acciones_disciplinarias'!$B$30:$B$41</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'1_Acciones_disciplinarias'!$F$30:$F$41</c:f>
              <c:numCache>
                <c:formatCode>#,##0</c:formatCode>
                <c:ptCount val="12"/>
                <c:pt idx="0">
                  <c:v>0</c:v>
                </c:pt>
                <c:pt idx="1">
                  <c:v>0</c:v>
                </c:pt>
                <c:pt idx="2">
                  <c:v>1</c:v>
                </c:pt>
                <c:pt idx="3">
                  <c:v>1</c:v>
                </c:pt>
                <c:pt idx="4">
                  <c:v>1</c:v>
                </c:pt>
                <c:pt idx="5">
                  <c:v>1</c:v>
                </c:pt>
                <c:pt idx="6">
                  <c:v>1</c:v>
                </c:pt>
                <c:pt idx="7">
                  <c:v>1</c:v>
                </c:pt>
                <c:pt idx="8">
                  <c:v>1</c:v>
                </c:pt>
                <c:pt idx="9">
                  <c:v>2</c:v>
                </c:pt>
                <c:pt idx="10">
                  <c:v>2</c:v>
                </c:pt>
                <c:pt idx="11">
                  <c:v>2</c:v>
                </c:pt>
              </c:numCache>
            </c:numRef>
          </c:val>
          <c:smooth val="0"/>
          <c:extLst>
            <c:ext xmlns:c16="http://schemas.microsoft.com/office/drawing/2014/chart" uri="{C3380CC4-5D6E-409C-BE32-E72D297353CC}">
              <c16:uniqueId val="{00000001-E16B-4445-B860-4119BD7B1127}"/>
            </c:ext>
          </c:extLst>
        </c:ser>
        <c:dLbls>
          <c:showLegendKey val="0"/>
          <c:showVal val="0"/>
          <c:showCatName val="0"/>
          <c:showSerName val="0"/>
          <c:showPercent val="0"/>
          <c:showBubbleSize val="0"/>
        </c:dLbls>
        <c:marker val="1"/>
        <c:smooth val="0"/>
        <c:axId val="215192904"/>
        <c:axId val="334938224"/>
      </c:lineChart>
      <c:catAx>
        <c:axId val="2151929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34938224"/>
        <c:crosses val="autoZero"/>
        <c:auto val="1"/>
        <c:lblAlgn val="ctr"/>
        <c:lblOffset val="100"/>
        <c:noMultiLvlLbl val="0"/>
      </c:catAx>
      <c:valAx>
        <c:axId val="33493822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15192904"/>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'2_Seguimientos'!$D$29</c:f>
              <c:strCache>
                <c:ptCount val="1"/>
                <c:pt idx="0">
                  <c:v>Numerador Acumulado (Variable 1)</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f>'2_Seguimientos'!$B$30:$B$41</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'2_Seguimientos'!$D$30:$D$41</c:f>
              <c:numCache>
                <c:formatCode>0.0%</c:formatCode>
                <c:ptCount val="12"/>
                <c:pt idx="0">
                  <c:v>0</c:v>
                </c:pt>
                <c:pt idx="1">
                  <c:v>0</c:v>
                </c:pt>
                <c:pt idx="2">
                  <c:v>0</c:v>
                </c:pt>
                <c:pt idx="3">
                  <c:v>0</c:v>
                </c:pt>
                <c:pt idx="4">
                  <c:v>0.1666</c:v>
                </c:pt>
                <c:pt idx="5">
                  <c:v>0.33329999999999999</c:v>
                </c:pt>
                <c:pt idx="6">
                  <c:v>0.33329999999999999</c:v>
                </c:pt>
                <c:pt idx="7">
                  <c:v>0.6663</c:v>
                </c:pt>
                <c:pt idx="8">
                  <c:v>0.6663</c:v>
                </c:pt>
                <c:pt idx="9">
                  <c:v>0.6663</c:v>
                </c:pt>
                <c:pt idx="10">
                  <c:v>0.6663</c:v>
                </c:pt>
                <c:pt idx="11">
                  <c:v>0.99950000000000006</c:v>
                </c:pt>
              </c:numCache>
            </c:numRef>
          </c:val>
          <c:smooth val="0"/>
          <c:extLst>
            <c:ext xmlns:c16="http://schemas.microsoft.com/office/drawing/2014/chart" uri="{C3380CC4-5D6E-409C-BE32-E72D297353CC}">
              <c16:uniqueId val="{00000000-BE42-4C7B-BC9D-294B1E4D21B8}"/>
            </c:ext>
          </c:extLst>
        </c:ser>
        <c:ser>
          <c:idx val="1"/>
          <c:order val="1"/>
          <c:tx>
            <c:strRef>
              <c:f>'2_Seguimientos'!$F$29</c:f>
              <c:strCache>
                <c:ptCount val="1"/>
                <c:pt idx="0">
                  <c:v>Denominador Acumulado (Variable 2)</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strRef>
              <c:f>'2_Seguimientos'!$B$30:$B$41</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'2_Seguimientos'!$F$30:$F$41</c:f>
              <c:numCache>
                <c:formatCode>0.0%</c:formatCode>
                <c:ptCount val="12"/>
                <c:pt idx="0">
                  <c:v>0</c:v>
                </c:pt>
                <c:pt idx="1">
                  <c:v>0</c:v>
                </c:pt>
                <c:pt idx="2">
                  <c:v>0</c:v>
                </c:pt>
                <c:pt idx="3">
                  <c:v>0.33329999999999999</c:v>
                </c:pt>
                <c:pt idx="4">
                  <c:v>0.33329999999999999</c:v>
                </c:pt>
                <c:pt idx="5">
                  <c:v>0.33329999999999999</c:v>
                </c:pt>
                <c:pt idx="6">
                  <c:v>0.66659999999999997</c:v>
                </c:pt>
                <c:pt idx="7">
                  <c:v>0.66659999999999997</c:v>
                </c:pt>
                <c:pt idx="8">
                  <c:v>0.66659999999999997</c:v>
                </c:pt>
                <c:pt idx="9">
                  <c:v>0.99990000000000001</c:v>
                </c:pt>
                <c:pt idx="10">
                  <c:v>0.99990000000000001</c:v>
                </c:pt>
                <c:pt idx="11">
                  <c:v>0.99990000000000001</c:v>
                </c:pt>
              </c:numCache>
            </c:numRef>
          </c:val>
          <c:smooth val="0"/>
          <c:extLst>
            <c:ext xmlns:c16="http://schemas.microsoft.com/office/drawing/2014/chart" uri="{C3380CC4-5D6E-409C-BE32-E72D297353CC}">
              <c16:uniqueId val="{00000001-BE42-4C7B-BC9D-294B1E4D21B8}"/>
            </c:ext>
          </c:extLst>
        </c:ser>
        <c:dLbls>
          <c:showLegendKey val="0"/>
          <c:showVal val="0"/>
          <c:showCatName val="0"/>
          <c:showSerName val="0"/>
          <c:showPercent val="0"/>
          <c:showBubbleSize val="0"/>
        </c:dLbls>
        <c:marker val="1"/>
        <c:smooth val="0"/>
        <c:axId val="334937048"/>
        <c:axId val="334940576"/>
      </c:lineChart>
      <c:catAx>
        <c:axId val="3349370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34940576"/>
        <c:crosses val="autoZero"/>
        <c:auto val="1"/>
        <c:lblAlgn val="ctr"/>
        <c:lblOffset val="100"/>
        <c:noMultiLvlLbl val="0"/>
      </c:catAx>
      <c:valAx>
        <c:axId val="334940576"/>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34937048"/>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'3_MIPG'!$D$29</c:f>
              <c:strCache>
                <c:ptCount val="1"/>
                <c:pt idx="0">
                  <c:v>Numerador Acumulado (Variable 1)</c:v>
                </c:pt>
              </c:strCache>
            </c:strRef>
          </c:tx>
          <c:cat>
            <c:strRef>
              <c:f>'3_MIPG'!$B$30:$B$41</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'3_MIPG'!$D$30:$D$41</c:f>
              <c:numCache>
                <c:formatCode>0.00%</c:formatCode>
                <c:ptCount val="12"/>
                <c:pt idx="0">
                  <c:v>0</c:v>
                </c:pt>
                <c:pt idx="1">
                  <c:v>0</c:v>
                </c:pt>
                <c:pt idx="2">
                  <c:v>0</c:v>
                </c:pt>
                <c:pt idx="3">
                  <c:v>0</c:v>
                </c:pt>
                <c:pt idx="4">
                  <c:v>0</c:v>
                </c:pt>
                <c:pt idx="5">
                  <c:v>0.4</c:v>
                </c:pt>
                <c:pt idx="6">
                  <c:v>0.4</c:v>
                </c:pt>
                <c:pt idx="7">
                  <c:v>0.4</c:v>
                </c:pt>
                <c:pt idx="8">
                  <c:v>0.4</c:v>
                </c:pt>
                <c:pt idx="9">
                  <c:v>0.4</c:v>
                </c:pt>
                <c:pt idx="10">
                  <c:v>1</c:v>
                </c:pt>
                <c:pt idx="11">
                  <c:v>1</c:v>
                </c:pt>
              </c:numCache>
            </c:numRef>
          </c:val>
          <c:smooth val="0"/>
          <c:extLst>
            <c:ext xmlns:c16="http://schemas.microsoft.com/office/drawing/2014/chart" uri="{C3380CC4-5D6E-409C-BE32-E72D297353CC}">
              <c16:uniqueId val="{00000000-0F5B-4AC7-AED9-BBB9A78B663B}"/>
            </c:ext>
          </c:extLst>
        </c:ser>
        <c:ser>
          <c:idx val="1"/>
          <c:order val="1"/>
          <c:tx>
            <c:strRef>
              <c:f>'3_MIPG'!$F$29</c:f>
              <c:strCache>
                <c:ptCount val="1"/>
                <c:pt idx="0">
                  <c:v>Denominador Acumulado (Variable 2)</c:v>
                </c:pt>
              </c:strCache>
            </c:strRef>
          </c:tx>
          <c:cat>
            <c:strRef>
              <c:f>'3_MIPG'!$B$30:$B$41</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'3_MIPG'!$F$30:$F$41</c:f>
              <c:numCache>
                <c:formatCode>0.00%</c:formatCode>
                <c:ptCount val="12"/>
                <c:pt idx="0">
                  <c:v>0</c:v>
                </c:pt>
                <c:pt idx="1">
                  <c:v>0</c:v>
                </c:pt>
                <c:pt idx="2">
                  <c:v>0</c:v>
                </c:pt>
                <c:pt idx="3">
                  <c:v>0</c:v>
                </c:pt>
                <c:pt idx="4">
                  <c:v>0</c:v>
                </c:pt>
                <c:pt idx="5">
                  <c:v>0.4</c:v>
                </c:pt>
                <c:pt idx="6">
                  <c:v>0.4</c:v>
                </c:pt>
                <c:pt idx="7">
                  <c:v>0.4</c:v>
                </c:pt>
                <c:pt idx="8">
                  <c:v>0.4</c:v>
                </c:pt>
                <c:pt idx="9">
                  <c:v>0.4</c:v>
                </c:pt>
                <c:pt idx="10">
                  <c:v>1</c:v>
                </c:pt>
                <c:pt idx="11">
                  <c:v>1</c:v>
                </c:pt>
              </c:numCache>
            </c:numRef>
          </c:val>
          <c:smooth val="0"/>
          <c:extLst>
            <c:ext xmlns:c16="http://schemas.microsoft.com/office/drawing/2014/chart" uri="{C3380CC4-5D6E-409C-BE32-E72D297353CC}">
              <c16:uniqueId val="{00000001-0F5B-4AC7-AED9-BBB9A78B663B}"/>
            </c:ext>
          </c:extLst>
        </c:ser>
        <c:dLbls>
          <c:showLegendKey val="0"/>
          <c:showVal val="0"/>
          <c:showCatName val="0"/>
          <c:showSerName val="0"/>
          <c:showPercent val="0"/>
          <c:showBubbleSize val="0"/>
        </c:dLbls>
        <c:marker val="1"/>
        <c:smooth val="0"/>
        <c:axId val="334940968"/>
        <c:axId val="334937440"/>
      </c:lineChart>
      <c:catAx>
        <c:axId val="334940968"/>
        <c:scaling>
          <c:orientation val="minMax"/>
        </c:scaling>
        <c:delete val="0"/>
        <c:axPos val="b"/>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O"/>
          </a:p>
        </c:txPr>
        <c:crossAx val="334937440"/>
        <c:crosses val="autoZero"/>
        <c:auto val="1"/>
        <c:lblAlgn val="ctr"/>
        <c:lblOffset val="100"/>
        <c:noMultiLvlLbl val="0"/>
      </c:catAx>
      <c:valAx>
        <c:axId val="334937440"/>
        <c:scaling>
          <c:orientation val="minMax"/>
        </c:scaling>
        <c:delete val="0"/>
        <c:axPos val="l"/>
        <c:majorGridlines/>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O"/>
          </a:p>
        </c:txPr>
        <c:crossAx val="334940968"/>
        <c:crosses val="autoZero"/>
        <c:crossBetween val="between"/>
      </c:valAx>
    </c:plotArea>
    <c:legend>
      <c:legendPos val="r"/>
      <c:layout/>
      <c:overlay val="0"/>
      <c:txPr>
        <a:bodyPr/>
        <a:lstStyle/>
        <a:p>
          <a:pPr>
            <a:defRPr sz="77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'4_Eje_Presu'!$D$29</c:f>
              <c:strCache>
                <c:ptCount val="1"/>
                <c:pt idx="0">
                  <c:v>30. Denominador (Variable 2)</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f>'4_Eje_Presu'!$A$30:$A$41</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'4_Eje_Presu'!$D$30:$D$41</c:f>
              <c:numCache>
                <c:formatCode>#,##0</c:formatCode>
                <c:ptCount val="12"/>
                <c:pt idx="0">
                  <c:v>13698463360</c:v>
                </c:pt>
              </c:numCache>
            </c:numRef>
          </c:val>
          <c:smooth val="0"/>
          <c:extLst>
            <c:ext xmlns:c16="http://schemas.microsoft.com/office/drawing/2014/chart" uri="{C3380CC4-5D6E-409C-BE32-E72D297353CC}">
              <c16:uniqueId val="{00000000-2763-4F1B-BC8F-FAA9303085DB}"/>
            </c:ext>
          </c:extLst>
        </c:ser>
        <c:ser>
          <c:idx val="1"/>
          <c:order val="1"/>
          <c:tx>
            <c:strRef>
              <c:f>'4_Eje_Presu'!$C$29</c:f>
              <c:strCache>
                <c:ptCount val="1"/>
                <c:pt idx="0">
                  <c:v>Numerador Acumulado (Variable 1)</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strRef>
              <c:f>'4_Eje_Presu'!$A$30:$A$41</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'4_Eje_Presu'!$C$30:$C$41</c:f>
              <c:numCache>
                <c:formatCode>#,##0</c:formatCode>
                <c:ptCount val="12"/>
                <c:pt idx="0">
                  <c:v>0</c:v>
                </c:pt>
                <c:pt idx="1">
                  <c:v>0</c:v>
                </c:pt>
                <c:pt idx="2">
                  <c:v>3053167085</c:v>
                </c:pt>
                <c:pt idx="3">
                  <c:v>8549678271</c:v>
                </c:pt>
                <c:pt idx="4">
                  <c:v>11714497484</c:v>
                </c:pt>
                <c:pt idx="5">
                  <c:v>13269632884</c:v>
                </c:pt>
                <c:pt idx="6">
                  <c:v>13270232884</c:v>
                </c:pt>
                <c:pt idx="7">
                  <c:v>13262542456</c:v>
                </c:pt>
                <c:pt idx="8">
                  <c:v>13334542456</c:v>
                </c:pt>
                <c:pt idx="9">
                  <c:v>13568065737</c:v>
                </c:pt>
                <c:pt idx="10">
                  <c:v>13408709704</c:v>
                </c:pt>
                <c:pt idx="11">
                  <c:v>13342368704</c:v>
                </c:pt>
              </c:numCache>
            </c:numRef>
          </c:val>
          <c:smooth val="0"/>
          <c:extLst>
            <c:ext xmlns:c16="http://schemas.microsoft.com/office/drawing/2014/chart" uri="{C3380CC4-5D6E-409C-BE32-E72D297353CC}">
              <c16:uniqueId val="{00000001-2763-4F1B-BC8F-FAA9303085DB}"/>
            </c:ext>
          </c:extLst>
        </c:ser>
        <c:dLbls>
          <c:showLegendKey val="0"/>
          <c:showVal val="0"/>
          <c:showCatName val="0"/>
          <c:showSerName val="0"/>
          <c:showPercent val="0"/>
          <c:showBubbleSize val="0"/>
        </c:dLbls>
        <c:marker val="1"/>
        <c:smooth val="0"/>
        <c:axId val="334935872"/>
        <c:axId val="334937832"/>
      </c:lineChart>
      <c:catAx>
        <c:axId val="3349358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2700000" vert="horz"/>
          <a:lstStyle/>
          <a:p>
            <a:pPr>
              <a:defRPr sz="900" b="0" i="0" u="none" strike="noStrike" baseline="0">
                <a:solidFill>
                  <a:srgbClr val="333333"/>
                </a:solidFill>
                <a:latin typeface="Calibri"/>
                <a:ea typeface="Calibri"/>
                <a:cs typeface="Calibri"/>
              </a:defRPr>
            </a:pPr>
            <a:endParaRPr lang="es-CO"/>
          </a:p>
        </c:txPr>
        <c:crossAx val="334937832"/>
        <c:crosses val="autoZero"/>
        <c:auto val="1"/>
        <c:lblAlgn val="ctr"/>
        <c:lblOffset val="100"/>
        <c:noMultiLvlLbl val="0"/>
      </c:catAx>
      <c:valAx>
        <c:axId val="33493783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ln w="9525">
            <a:noFill/>
          </a:ln>
        </c:spPr>
        <c:txPr>
          <a:bodyPr rot="0" vert="horz"/>
          <a:lstStyle/>
          <a:p>
            <a:pPr>
              <a:defRPr sz="900" b="0" i="0" u="none" strike="noStrike" baseline="0">
                <a:solidFill>
                  <a:srgbClr val="333333"/>
                </a:solidFill>
                <a:latin typeface="Calibri"/>
                <a:ea typeface="Calibri"/>
                <a:cs typeface="Calibri"/>
              </a:defRPr>
            </a:pPr>
            <a:endParaRPr lang="es-CO"/>
          </a:p>
        </c:txPr>
        <c:crossAx val="334935872"/>
        <c:crosses val="autoZero"/>
        <c:crossBetween val="between"/>
      </c:valAx>
      <c:spPr>
        <a:noFill/>
        <a:ln w="25400">
          <a:noFill/>
        </a:ln>
      </c:spPr>
    </c:plotArea>
    <c:legend>
      <c:legendPos val="b"/>
      <c:layout/>
      <c:overlay val="0"/>
      <c:spPr>
        <a:noFill/>
        <a:ln w="25400">
          <a:noFill/>
        </a:ln>
      </c:spPr>
      <c:txPr>
        <a:bodyPr/>
        <a:lstStyle/>
        <a:p>
          <a:pPr>
            <a:defRPr sz="305" b="0" i="0" u="none" strike="noStrike" baseline="0">
              <a:solidFill>
                <a:srgbClr val="333333"/>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157278</xdr:colOff>
      <xdr:row>0</xdr:row>
      <xdr:rowOff>231321</xdr:rowOff>
    </xdr:from>
    <xdr:to>
      <xdr:col>1</xdr:col>
      <xdr:colOff>1262743</xdr:colOff>
      <xdr:row>3</xdr:row>
      <xdr:rowOff>108856</xdr:rowOff>
    </xdr:to>
    <xdr:pic>
      <xdr:nvPicPr>
        <xdr:cNvPr id="2" name="Imagen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7278" y="231321"/>
          <a:ext cx="1717786" cy="14423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1</xdr:col>
      <xdr:colOff>66675</xdr:colOff>
      <xdr:row>1</xdr:row>
      <xdr:rowOff>38100</xdr:rowOff>
    </xdr:from>
    <xdr:to>
      <xdr:col>1</xdr:col>
      <xdr:colOff>1057275</xdr:colOff>
      <xdr:row>4</xdr:row>
      <xdr:rowOff>180975</xdr:rowOff>
    </xdr:to>
    <xdr:pic>
      <xdr:nvPicPr>
        <xdr:cNvPr id="2" name="Imagen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238125"/>
          <a:ext cx="990600" cy="742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17</xdr:row>
      <xdr:rowOff>0</xdr:rowOff>
    </xdr:from>
    <xdr:to>
      <xdr:col>0</xdr:col>
      <xdr:colOff>38100</xdr:colOff>
      <xdr:row>17</xdr:row>
      <xdr:rowOff>9525</xdr:rowOff>
    </xdr:to>
    <xdr:pic>
      <xdr:nvPicPr>
        <xdr:cNvPr id="2" name="1 Imagen" descr="http://intranetsdm.movilidadbogota.gov.co:7778/images/pobtrans.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17</xdr:row>
      <xdr:rowOff>0</xdr:rowOff>
    </xdr:from>
    <xdr:to>
      <xdr:col>0</xdr:col>
      <xdr:colOff>38100</xdr:colOff>
      <xdr:row>17</xdr:row>
      <xdr:rowOff>9525</xdr:rowOff>
    </xdr:to>
    <xdr:pic>
      <xdr:nvPicPr>
        <xdr:cNvPr id="3" name="1 Imagen" descr="http://intranetsdm.movilidadbogota.gov.co:7778/images/pobtrans.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304800</xdr:colOff>
      <xdr:row>1</xdr:row>
      <xdr:rowOff>104775</xdr:rowOff>
    </xdr:from>
    <xdr:to>
      <xdr:col>2</xdr:col>
      <xdr:colOff>424656</xdr:colOff>
      <xdr:row>4</xdr:row>
      <xdr:rowOff>114300</xdr:rowOff>
    </xdr:to>
    <xdr:pic>
      <xdr:nvPicPr>
        <xdr:cNvPr id="2" name="Imagen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9608" t="7639" r="18504" b="10522"/>
        <a:stretch>
          <a:fillRect/>
        </a:stretch>
      </xdr:blipFill>
      <xdr:spPr bwMode="auto">
        <a:xfrm>
          <a:off x="428625" y="247650"/>
          <a:ext cx="691356" cy="742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297960</xdr:colOff>
      <xdr:row>1</xdr:row>
      <xdr:rowOff>93624</xdr:rowOff>
    </xdr:from>
    <xdr:to>
      <xdr:col>1</xdr:col>
      <xdr:colOff>1287095</xdr:colOff>
      <xdr:row>4</xdr:row>
      <xdr:rowOff>280460</xdr:rowOff>
    </xdr:to>
    <xdr:pic>
      <xdr:nvPicPr>
        <xdr:cNvPr id="6" name="Imagen 1"/>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0409" t="8356" r="19293" b="10926"/>
        <a:stretch/>
      </xdr:blipFill>
      <xdr:spPr bwMode="auto">
        <a:xfrm>
          <a:off x="361460" y="167707"/>
          <a:ext cx="989135" cy="1276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412750</xdr:colOff>
      <xdr:row>43</xdr:row>
      <xdr:rowOff>67732</xdr:rowOff>
    </xdr:from>
    <xdr:to>
      <xdr:col>7</xdr:col>
      <xdr:colOff>0</xdr:colOff>
      <xdr:row>47</xdr:row>
      <xdr:rowOff>486833</xdr:rowOff>
    </xdr:to>
    <xdr:graphicFrame macro="">
      <xdr:nvGraphicFramePr>
        <xdr:cNvPr id="2" name="Gráfico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xdr:col>
      <xdr:colOff>461962</xdr:colOff>
      <xdr:row>1</xdr:row>
      <xdr:rowOff>52387</xdr:rowOff>
    </xdr:from>
    <xdr:to>
      <xdr:col>1</xdr:col>
      <xdr:colOff>1462087</xdr:colOff>
      <xdr:row>4</xdr:row>
      <xdr:rowOff>195262</xdr:rowOff>
    </xdr:to>
    <xdr:pic>
      <xdr:nvPicPr>
        <xdr:cNvPr id="2" name="Imagen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5306" y="254793"/>
          <a:ext cx="1000125" cy="8929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329710</xdr:colOff>
      <xdr:row>1</xdr:row>
      <xdr:rowOff>51290</xdr:rowOff>
    </xdr:from>
    <xdr:to>
      <xdr:col>1</xdr:col>
      <xdr:colOff>1318845</xdr:colOff>
      <xdr:row>4</xdr:row>
      <xdr:rowOff>238126</xdr:rowOff>
    </xdr:to>
    <xdr:pic>
      <xdr:nvPicPr>
        <xdr:cNvPr id="2" name="Imagen 1"/>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0409" t="8356" r="19293" b="10926"/>
        <a:stretch/>
      </xdr:blipFill>
      <xdr:spPr bwMode="auto">
        <a:xfrm>
          <a:off x="396385" y="127490"/>
          <a:ext cx="989135" cy="12631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740834</xdr:colOff>
      <xdr:row>43</xdr:row>
      <xdr:rowOff>88900</xdr:rowOff>
    </xdr:from>
    <xdr:to>
      <xdr:col>6</xdr:col>
      <xdr:colOff>1195917</xdr:colOff>
      <xdr:row>47</xdr:row>
      <xdr:rowOff>461433</xdr:rowOff>
    </xdr:to>
    <xdr:graphicFrame macro="">
      <xdr:nvGraphicFramePr>
        <xdr:cNvPr id="4" name="Gráfico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1</xdr:col>
      <xdr:colOff>378617</xdr:colOff>
      <xdr:row>1</xdr:row>
      <xdr:rowOff>64294</xdr:rowOff>
    </xdr:from>
    <xdr:to>
      <xdr:col>1</xdr:col>
      <xdr:colOff>1378742</xdr:colOff>
      <xdr:row>4</xdr:row>
      <xdr:rowOff>207169</xdr:rowOff>
    </xdr:to>
    <xdr:pic>
      <xdr:nvPicPr>
        <xdr:cNvPr id="2" name="Imagen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61961" y="266700"/>
          <a:ext cx="1000125" cy="8929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1</xdr:col>
      <xdr:colOff>323850</xdr:colOff>
      <xdr:row>1</xdr:row>
      <xdr:rowOff>57150</xdr:rowOff>
    </xdr:from>
    <xdr:to>
      <xdr:col>1</xdr:col>
      <xdr:colOff>1314450</xdr:colOff>
      <xdr:row>4</xdr:row>
      <xdr:rowOff>257175</xdr:rowOff>
    </xdr:to>
    <xdr:pic>
      <xdr:nvPicPr>
        <xdr:cNvPr id="2" name="Imagen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0409" t="8356" r="19293" b="10925"/>
        <a:stretch>
          <a:fillRect/>
        </a:stretch>
      </xdr:blipFill>
      <xdr:spPr bwMode="auto">
        <a:xfrm>
          <a:off x="390525" y="133350"/>
          <a:ext cx="990600" cy="1171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423333</xdr:colOff>
      <xdr:row>43</xdr:row>
      <xdr:rowOff>142875</xdr:rowOff>
    </xdr:from>
    <xdr:to>
      <xdr:col>7</xdr:col>
      <xdr:colOff>539749</xdr:colOff>
      <xdr:row>47</xdr:row>
      <xdr:rowOff>476250</xdr:rowOff>
    </xdr:to>
    <xdr:graphicFrame macro="">
      <xdr:nvGraphicFramePr>
        <xdr:cNvPr id="4" name="3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1</xdr:col>
      <xdr:colOff>450056</xdr:colOff>
      <xdr:row>1</xdr:row>
      <xdr:rowOff>64294</xdr:rowOff>
    </xdr:from>
    <xdr:to>
      <xdr:col>1</xdr:col>
      <xdr:colOff>1450181</xdr:colOff>
      <xdr:row>4</xdr:row>
      <xdr:rowOff>207169</xdr:rowOff>
    </xdr:to>
    <xdr:pic>
      <xdr:nvPicPr>
        <xdr:cNvPr id="2" name="Imagen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3400" y="266700"/>
          <a:ext cx="1000125" cy="8929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447675</xdr:colOff>
      <xdr:row>1</xdr:row>
      <xdr:rowOff>66675</xdr:rowOff>
    </xdr:from>
    <xdr:to>
      <xdr:col>0</xdr:col>
      <xdr:colOff>1143000</xdr:colOff>
      <xdr:row>4</xdr:row>
      <xdr:rowOff>180975</xdr:rowOff>
    </xdr:to>
    <xdr:pic>
      <xdr:nvPicPr>
        <xdr:cNvPr id="2" name="Imagen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0409" t="8356" r="19293" b="10925"/>
        <a:stretch>
          <a:fillRect/>
        </a:stretch>
      </xdr:blipFill>
      <xdr:spPr bwMode="auto">
        <a:xfrm>
          <a:off x="447675" y="133350"/>
          <a:ext cx="6953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104775</xdr:colOff>
      <xdr:row>43</xdr:row>
      <xdr:rowOff>38100</xdr:rowOff>
    </xdr:from>
    <xdr:to>
      <xdr:col>5</xdr:col>
      <xdr:colOff>657225</xdr:colOff>
      <xdr:row>47</xdr:row>
      <xdr:rowOff>276225</xdr:rowOff>
    </xdr:to>
    <xdr:graphicFrame macro="">
      <xdr:nvGraphicFramePr>
        <xdr:cNvPr id="3"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333375</xdr:colOff>
      <xdr:row>1</xdr:row>
      <xdr:rowOff>47625</xdr:rowOff>
    </xdr:from>
    <xdr:to>
      <xdr:col>0</xdr:col>
      <xdr:colOff>1314450</xdr:colOff>
      <xdr:row>4</xdr:row>
      <xdr:rowOff>238125</xdr:rowOff>
    </xdr:to>
    <xdr:pic>
      <xdr:nvPicPr>
        <xdr:cNvPr id="4" name="Imagen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0409" t="8356" r="19293" b="10925"/>
        <a:stretch>
          <a:fillRect/>
        </a:stretch>
      </xdr:blipFill>
      <xdr:spPr bwMode="auto">
        <a:xfrm>
          <a:off x="333375" y="114300"/>
          <a:ext cx="981075"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file:///\\cleaned"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ocuments%20and%20Settings\AMERICA.MONGE\Configuraci&#243;n%20local\Archivos%20temporales%20de%20Internet\Content.IE5\AQWHVXVJ\Documents%20and%20Settings\Andre\My%20Documents\Downloads\Territorializacion\Formatos%20de%20Territorializacion%20a%2031_12_2009\285_V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yotalora\Documents\SUBSECRETARIA%20JURIDICA\FORMATOS\FORMAT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STRUCTURA DISTRITO"/>
      <sheetName val="01d_planaccioncompgestioninvers"/>
      <sheetName val="MENU"/>
      <sheetName val="ACTUALIZACION DATOS"/>
      <sheetName val="F1"/>
      <sheetName val="BD1"/>
      <sheetName val="BD-resultados"/>
      <sheetName val="Hoja2"/>
      <sheetName val="FORMATO REPORTE INFORME JEFES C"/>
      <sheetName val="PROPUESTA HERRAMIENTA INFORMEv2"/>
      <sheetName val="20170726539713551597459"/>
      <sheetName val="cleaned"/>
      <sheetName val="MAPA DE RIESGOS "/>
      <sheetName val="MATRIZ CALIFICACIÓN"/>
      <sheetName val="CALIFICACIÓN DEL RIESGO"/>
      <sheetName val="OPCIONES DE MANEJO DEL RIESGO"/>
      <sheetName val="DETERMINACIÓN DEL IMPACTO"/>
      <sheetName val="CONTROLES DE LOS RIESGOS "/>
      <sheetName val="Hoja1"/>
      <sheetName val="CONTROL DE CAMBIOS"/>
      <sheetName val="DEFINICIÓN RIESGOS CORRUPCIÓN"/>
      <sheetName val="DETERMINACIÓN DE LA PROBABILIDA"/>
      <sheetName val="EVALUACIÓN DE LOS CONTROLES  "/>
      <sheetName val="PAA-CONSOL-SDM-2017"/>
      <sheetName val="SECOP"/>
      <sheetName val="Plantilla SECOP"/>
      <sheetName val="MOV. 9 DE MARZO"/>
      <sheetName val="Hoja4"/>
      <sheetName val="INSTRUCCIONES"/>
      <sheetName val="INF. GRAL Y COMP. LABOR."/>
      <sheetName val="PORTAFOLIO DE EVIDENCIAS FC"/>
      <sheetName val="fijacion de compromisos"/>
      <sheetName val="F. GENERAL"/>
      <sheetName val="F. COMPORTAMENTAL"/>
      <sheetName val="SEGUIMIENTOCOMPRLAB"/>
      <sheetName val="F. DE EVIDENCIAS"/>
      <sheetName val="PORTAFOLIO DE EVIDENCIAS SG"/>
      <sheetName val="F3. SEGUIMIENTO A LA EDL"/>
      <sheetName val="F. PLAN DE MEJORAMIENTO"/>
      <sheetName val="F. EVA.  ÁREAS O DEPENDENCIAS"/>
      <sheetName val="F. EVA ÁREAS O DEP, CACI"/>
      <sheetName val="F. REPORTES DE EVALAUCIÓN"/>
      <sheetName val="Hoja3"/>
      <sheetName val="F6. COMPORTAMENTAL"/>
      <sheetName val="F7. EIGPD"/>
      <sheetName val="COMPORTAMENTAL"/>
      <sheetName val="ANEXO 1 - EV. PARCIAL EVENTUAL"/>
      <sheetName val="ANEXO 2 - EV. EXTRAORDINARIA"/>
      <sheetName val="calificación"/>
      <sheetName val="COMPETENCIAS COMPORTAMENTALES"/>
      <sheetName val="compor asesor"/>
      <sheetName val="compor prof"/>
      <sheetName val="compor tecnico"/>
      <sheetName val="compor asistencial"/>
      <sheetName val="Hoja7"/>
      <sheetName val="Hoja5"/>
      <sheetName val="F. EVENTUAL"/>
      <sheetName val="Hoja9"/>
      <sheetName val="F. EVA DEPENDENCIAS"/>
      <sheetName val="F. REPORTES DE EVALAUCIÓN (2)"/>
      <sheetName val="FORMATOS EDL  EVENTUAL"/>
      <sheetName val="F. EXTRAOORDINARIA"/>
      <sheetName val="DATOS"/>
      <sheetName val="INDICE"/>
      <sheetName val="F1. INF. GENERAL"/>
      <sheetName val="F2. COMP. LAB Y COM COMPOR"/>
      <sheetName val="F3. EVIDENCIAS"/>
      <sheetName val="F4. CALF. COM. COMPORT."/>
      <sheetName val="F5. EVA. ÁREAS O DEPENDENCIAS."/>
      <sheetName val="F6. REPOR CLF PRD ANUAL U ORD"/>
      <sheetName val="F7. PLAN DE MEJORAMIENTO"/>
      <sheetName val="F8. EVA. EVENTUAL (1)"/>
      <sheetName val="F8. EVA. EVENTUAL (2)"/>
      <sheetName val="F9. EV. EXTRAORDINARIA"/>
      <sheetName val="F10. EVA. INFERIOR A 1 AÑO"/>
      <sheetName val="F11. EVA P. PRUEBA"/>
      <sheetName val="FORMATO CON EJEMPLO DE EVENTUAL"/>
      <sheetName val="F8. EVA. EVENTUAL (Semestre 1)"/>
      <sheetName val="F8. EVA. EVENTUAL (Semestre 2)"/>
      <sheetName val="Formatos_EDL-2017"/>
      <sheetName val="F6. REPOR CLF PRD ANUAL U ORD."/>
      <sheetName val="F8. EVA. EVENTUAL"/>
      <sheetName val="EJECUCION BH"/>
      <sheetName val="EJECUCION BMT"/>
      <sheetName val="TOTAL"/>
      <sheetName val="PASIVOS "/>
      <sheetName val="RESERVAS"/>
      <sheetName val="RESERVAS 2-1-2017"/>
      <sheetName val="Conceptos UNIDAD1"/>
      <sheetName val="Conceptos UNIDAD2"/>
      <sheetName val="PAA -FUNCTO 2017"/>
      <sheetName val="Plantilla SECOP 11"/>
      <sheetName val="Publi WEB "/>
      <sheetName val="Plantilla SECOP II Agrupa"/>
      <sheetName val="PAA-CONSOL-SDM 100%-2017"/>
      <sheetName val="Predis"/>
      <sheetName val="Metas JULIO"/>
      <sheetName val="Multi-proceso"/>
      <sheetName val="PAA-Pendientes"/>
      <sheetName val="MODAL CONTRA"/>
      <sheetName val="Metas Vigencia 2017"/>
      <sheetName val="Puntos Inv 2017"/>
      <sheetName val="GRAF TEN"/>
      <sheetName val="PERSONAL "/>
      <sheetName val="Conceptos SDH 25 Ago 2017"/>
      <sheetName val="PERSONAL GRUPOS"/>
      <sheetName val="COD PI CORP"/>
      <sheetName val="Codigos PI POLI"/>
      <sheetName val="HOJA INFORMACION"/>
      <sheetName val="Resumen"/>
      <sheetName val="CONSOLIDADO PAA V12018"/>
      <sheetName val="PAA POLITICA 2018 V1"/>
      <sheetName val="PAA SERVICIOS V2"/>
      <sheetName val="PERSONAL 2018"/>
      <sheetName val="PERSONAL 2017-2018"/>
      <sheetName val="PUNTOS INVER 2015"/>
      <sheetName val="GRUPOS PERSONAL"/>
      <sheetName val="MODALIDAD CONTRATAR"/>
      <sheetName val="FUENTES Y CONCEPTOS"/>
      <sheetName val="21-10-2016"/>
      <sheetName val="28-10-2016"/>
      <sheetName val="Hoja6"/>
      <sheetName val="PAA INVERSION CONSOLID"/>
      <sheetName val="PUNTOS 2016"/>
      <sheetName val="Metas 2DO SEMESTRE 2016"/>
      <sheetName val="PPTO"/>
      <sheetName val="CDP"/>
      <sheetName val="285"/>
      <sheetName val="Meta 11"/>
      <sheetName val="Meta12"/>
      <sheetName val="Variables"/>
      <sheetName val="PE01-PR10-F01"/>
      <sheetName val="GUIA"/>
      <sheetName val="Ingresos"/>
      <sheetName val="GastosFuncionamiento"/>
      <sheetName val="Inversion"/>
      <sheetName val="FuentesFuncionamiento"/>
      <sheetName val="FuentesInversion"/>
      <sheetName val="VIGENCIAS FUTURAS"/>
      <sheetName val="CUENTAS POR PAGAR "/>
      <sheetName val="FondoSaludEjecucion"/>
      <sheetName val="Fuentes EjecucionFS"/>
      <sheetName val="TESORERIA FONDO SALUD"/>
      <sheetName val="SERVICIO DE DEUDA"/>
      <sheetName val="EXCEDENTES LIQUIDEZ"/>
      <sheetName val="Metas Agosto"/>
      <sheetName val="PERSONAL 2017"/>
      <sheetName val="PUNTOS INVERSIÓN 2017"/>
      <sheetName val="MULTIPROCESOS"/>
      <sheetName val="CONTEO PERSONAL"/>
      <sheetName val="DATOS SECOP II"/>
      <sheetName val="Metas Septiembre"/>
      <sheetName val="Sección 1. Metas - Magnitud"/>
      <sheetName val="Sección 2. Metas - Presupuesto"/>
      <sheetName val="Sección 3. Metas Producto"/>
      <sheetName val="120"/>
      <sheetName val="ACT_120"/>
      <sheetName val="121"/>
      <sheetName val="ACT_121"/>
      <sheetName val="125"/>
      <sheetName val="ACT_125"/>
      <sheetName val="118"/>
      <sheetName val="ACT_118"/>
      <sheetName val="119"/>
      <sheetName val="ACT_119"/>
      <sheetName val="114"/>
      <sheetName val="ACT_114"/>
      <sheetName val="115"/>
      <sheetName val="ACT_115"/>
      <sheetName val="116"/>
      <sheetName val="ACT_116"/>
      <sheetName val="117"/>
      <sheetName val="ACT_117"/>
      <sheetName val="124"/>
      <sheetName val="ACT_124"/>
      <sheetName val="127"/>
      <sheetName val="ACT_127"/>
      <sheetName val="Sección 4. Territorialización"/>
      <sheetName val="COI-04"/>
      <sheetName val="LISTAS"/>
      <sheetName val="COI-09"/>
      <sheetName val="PM04-PR08-F04-BAJA"/>
      <sheetName val="PM04-PR0-F05-ALTA"/>
      <sheetName val="PM04-PR0-F05-BAJA"/>
      <sheetName val="MASIVOS"/>
      <sheetName val="esgt"/>
      <sheetName val="Certificado Supervisión"/>
      <sheetName val="Convierte"/>
      <sheetName val="Junio"/>
      <sheetName val="Anexo"/>
      <sheetName val="Metas octubre"/>
      <sheetName val="ABRIL"/>
      <sheetName val="MAYO"/>
      <sheetName val="PAA DIC"/>
      <sheetName val="CONSOLIDADO 2018 0-Oficial"/>
      <sheetName val="FUENTES"/>
      <sheetName val="1.CONCEPTOS GASTO"/>
      <sheetName val="2. CONCEPTOS GTO MULTI"/>
      <sheetName val="PRESUPUESTO 2018"/>
      <sheetName val="PUNTOS INVERSIÓN"/>
      <sheetName val="PERSONAL"/>
      <sheetName val="PUNTOS INVERSION 2017"/>
      <sheetName val="Actividades"/>
      <sheetName val="hoja 1"/>
      <sheetName val="Partes interesadas potenciales"/>
      <sheetName val="PE01-PR22-F01"/>
      <sheetName val="DEPENDENCIA"/>
      <sheetName val="PRIMER TALLER"/>
      <sheetName val="Nomenclatura 2012"/>
      <sheetName val="PLANTA ACTUAL"/>
      <sheetName val="BD Planta actual"/>
      <sheetName val="Menu Principal"/>
      <sheetName val="FORMATO 1"/>
      <sheetName val="Análisis de Amenazas-2"/>
      <sheetName val="Amenazas"/>
      <sheetName val="Nivel del Riesgo-2"/>
      <sheetName val="Cuadros-2"/>
      <sheetName val="Vulnerabilidad"/>
      <sheetName val="Nivel del Riesgo"/>
      <sheetName val="FORMATO 3"/>
      <sheetName val="FORMATO 4"/>
      <sheetName val="GRANDES"/>
      <sheetName val="JARDINES"/>
      <sheetName val="PEQUEÑAS"/>
      <sheetName val="FORMATO 5"/>
      <sheetName val="FORMATO 6"/>
      <sheetName val="FORMATO 7"/>
      <sheetName val="FORMATO 8"/>
      <sheetName val="FORMATO 9"/>
      <sheetName val="FORMATO 10"/>
      <sheetName val="FORMATO 11"/>
      <sheetName val="FORMATO 12"/>
      <sheetName val="Parametros"/>
      <sheetName val="Sedes"/>
      <sheetName val="Planes de Emergencia Generados"/>
      <sheetName val="Esquema Sede Grande"/>
      <sheetName val="Esquema Sede Pequeña"/>
      <sheetName val="Esquema Sedes Enlace o Comedor"/>
      <sheetName val="Información General"/>
      <sheetName val="Análisis de Amenazas"/>
      <sheetName val="Análisis de Vulnerabilidad"/>
      <sheetName val="Plan Acción Analisis de Riesgos"/>
      <sheetName val="Historico"/>
      <sheetName val="Recursos Para Emergencias"/>
      <sheetName val="Directorio Telefonico Grandes"/>
      <sheetName val="Directorio Telefonico Pequeñas"/>
      <sheetName val="Directorio Telefonico Jardines"/>
      <sheetName val="Preparación Simulacro"/>
      <sheetName val="Evaluación Simulacro"/>
      <sheetName val="Plan de Acción Grandes"/>
      <sheetName val="Plan de Acción Jardines"/>
      <sheetName val="Plan de Acción Pequeñas"/>
      <sheetName val="PONS"/>
      <sheetName val="PE Enlaces"/>
      <sheetName val="Plan Emergencias Vehiculos"/>
      <sheetName val="Plan de Contingencia"/>
      <sheetName val="Plan de Parques G"/>
      <sheetName val="Plan Parques J"/>
      <sheetName val="Plan de Piscinas"/>
      <sheetName val="Brigadistas 2014"/>
      <sheetName val="Reporte de Emergencias"/>
      <sheetName val="Plan de emergencia Calle 220 ma"/>
      <sheetName val="CONTRATISTAS"/>
      <sheetName val="SECRETARIA HABITAT"/>
      <sheetName val="UAESP"/>
      <sheetName val="IDU"/>
      <sheetName val="SECRETARIA MOVILIDAD"/>
      <sheetName val="TRANSMILENIO"/>
      <sheetName val="UNID MANT VIAL"/>
      <sheetName val="CANAL KAPITAL"/>
      <sheetName val="FUND G.A.A."/>
      <sheetName val="IDPC"/>
      <sheetName val="IDRD"/>
      <sheetName val="ORQUESTA"/>
      <sheetName val="SECRET CULTURA"/>
      <sheetName val="HOSP ENGATIVA"/>
      <sheetName val="HOSP MEISSEN"/>
      <sheetName val="HOSP NAZARETH"/>
      <sheetName val="HOSP PABLO VI BOSA"/>
      <sheetName val="HOSP RAFAEL U.U."/>
      <sheetName val="HOSP SAN BLAS"/>
      <sheetName val="HOSP SAN CRISTOBAL"/>
      <sheetName val="HOSP SANTA CLARA"/>
      <sheetName val="HOSP SUBA"/>
      <sheetName val="HOSP SIMON BOLIVAR"/>
      <sheetName val="HOSP TUNJUELITO"/>
      <sheetName val="HOSP TUNAL"/>
      <sheetName val="HOSP VISTA HERMOSA"/>
      <sheetName val="HOSP CENTRO ORIENTE"/>
      <sheetName val="SECRET DESARROLLO"/>
      <sheetName val="INSTIT TURISMO"/>
      <sheetName val="I.P.E.S."/>
      <sheetName val="DASCD"/>
      <sheetName val="BOMBREROS"/>
      <sheetName val="DADEP"/>
      <sheetName val="IDEPAC"/>
      <sheetName val="SECRETARIA DE GOBIERNO"/>
      <sheetName val="CATASTRO"/>
      <sheetName val="FONCEP"/>
      <sheetName val="LOTERIA DE BOGOTA"/>
      <sheetName val="SECRETARIA GENERAL"/>
      <sheetName val="FONDO DE VIGILANCIA"/>
      <sheetName val="HACIENDA"/>
      <sheetName val="UNIDISTRITAL"/>
      <sheetName val="SECRETARIA SALUD"/>
      <sheetName val="SECRETARIA AMBIENTE"/>
      <sheetName val="METROVIVIENDA"/>
      <sheetName val="IDIPROM -FALTA"/>
      <sheetName val="SECRETARIA DE MOVILIDAD"/>
      <sheetName val="SECRETARIA DE EDUCACION"/>
      <sheetName val="I.D.R.D "/>
      <sheetName val="SCRD"/>
      <sheetName val="HOSPITAL LA VICTORIA NO REPORTO"/>
      <sheetName val="HOSPITAL SIMON BOLIVAR"/>
      <sheetName val="HOSPITAL SUBA"/>
      <sheetName val="VISTA HERMOSA"/>
      <sheetName val="HOSPITAL SAN CRITOBAL"/>
      <sheetName val="HOSPITAL BOSA"/>
      <sheetName val="HOSPITAL RAFEL URIBE"/>
      <sheetName val="HOSPITAL NAZARETH"/>
      <sheetName val="HOSPITAL CHAPINERO"/>
      <sheetName val="HOSPITAL CENTRO ORIENTE"/>
      <sheetName val="HOSPITAL SANTA CLARA"/>
      <sheetName val="HOSPITAL PABLO VI"/>
      <sheetName val="INTEGRACION SOCIAL"/>
      <sheetName val="UNIDAD DE MANTENIEMIENTO VIAL"/>
      <sheetName val="IPES"/>
      <sheetName val="U.A.E.S.P"/>
      <sheetName val="EMPRESA DE RENOVACION URBANA"/>
      <sheetName val="CAJA DE VIVIENDA POPULAR"/>
      <sheetName val="SECRETARIA DEL HABITAT"/>
      <sheetName val="I.D.U"/>
      <sheetName val="JARDIN BOTANICO"/>
      <sheetName val="CANAL CAPITAL"/>
      <sheetName val="FUNDACION GILBERTO ALZATE AVEND"/>
      <sheetName val="INSTITUTO DISTRITAL DE TURISMO"/>
      <sheetName val="PATRIMONIO CULTURAL"/>
      <sheetName val="IDEP"/>
      <sheetName val="ORQUESTA FILARMONICA DE BOGOTA"/>
      <sheetName val="DESAROLLO ECONOMICO"/>
      <sheetName val="PERSONERIA"/>
      <sheetName val="CONTRALORIA"/>
      <sheetName val="VEEDURIA"/>
      <sheetName val="Numero de Contratos"/>
      <sheetName val="Valor Contratos"/>
      <sheetName val="datos graficas"/>
      <sheetName val="Tabla dinamica"/>
      <sheetName val="CONTRATOS-2010"/>
      <sheetName val="ADICIONES"/>
      <sheetName val="BASE DE DATOS"/>
      <sheetName val="Numero_de_Contratos"/>
      <sheetName val="Valor_Contratos"/>
      <sheetName val="datos_graficas"/>
      <sheetName val="Tabla_dinamica"/>
      <sheetName val="BASE_DE_DATOS"/>
      <sheetName val="Numero_de_Contratos1"/>
      <sheetName val="Valor_Contratos1"/>
      <sheetName val="datos_graficas1"/>
      <sheetName val="Tabla_dinamica1"/>
      <sheetName val="BASE_DE_DATOS1"/>
      <sheetName val="Numero_de_Contratos3"/>
      <sheetName val="Valor_Contratos3"/>
      <sheetName val="datos_graficas3"/>
      <sheetName val="Tabla_dinamica3"/>
      <sheetName val="BASE_DE_DATOS3"/>
      <sheetName val="Numero_de_Contratos2"/>
      <sheetName val="Valor_Contratos2"/>
      <sheetName val="datos_graficas2"/>
      <sheetName val="Tabla_dinamica2"/>
      <sheetName val="BASE_DE_DATOS2"/>
      <sheetName val="Numero_de_Contratos4"/>
      <sheetName val="Valor_Contratos4"/>
      <sheetName val="datos_graficas4"/>
      <sheetName val="Tabla_dinamica4"/>
      <sheetName val="BASE_DE_DATOS4"/>
      <sheetName val="CONVEVENIOS "/>
      <sheetName val="CONTRATOS-2009"/>
      <sheetName val="Concejal2008"/>
      <sheetName val="JULIO"/>
      <sheetName val="SEPTIEMBRE"/>
      <sheetName val="CONVEVENIOS_"/>
      <sheetName val="CONVEVENIOS_1"/>
      <sheetName val="CONVEVENIOS_3"/>
      <sheetName val="CONVEVENIOS_2"/>
      <sheetName val="CONVEVENIOS_4"/>
      <sheetName val="Gráfico1"/>
      <sheetName val="METAS"/>
      <sheetName val="Formato"/>
      <sheetName val="Conceptos de Gasto"/>
      <sheetName val=" Metas BD"/>
      <sheetName val="Fuentes OK"/>
      <sheetName val="VF 2018 (aprobadas 2017)"/>
      <sheetName val="Fuente"/>
      <sheetName val="Centro de Costos"/>
      <sheetName val="Datos Validación"/>
      <sheetName val="CENTROS DE COSTOS"/>
      <sheetName val="TD Proyecto"/>
      <sheetName val="presup por fase"/>
      <sheetName val="TD fuentes proy"/>
      <sheetName val="Fuente  (2)"/>
      <sheetName val="Homologación"/>
      <sheetName val="CC 6-OCT-2107"/>
      <sheetName val="Fuentes homologadas 6-Oct"/>
      <sheetName val="Fuentes y Proyectos"/>
      <sheetName val="Plantilla SECOP II Agrupa (2)"/>
      <sheetName val="PAA-CONSOL-SDM 100%-2017 (2)"/>
      <sheetName val="Multi-proceso (2)"/>
      <sheetName val="Metas Noviembre"/>
      <sheetName val="COMPARA CDP PREDIS"/>
      <sheetName val="POR VIABILIAR"/>
      <sheetName val="CONSOLIDADO 2018 0-ANTIGUA"/>
      <sheetName val="FUENTES ANTIGUA"/>
      <sheetName val="CONSOLIDADO 2018 Oficial CARGUE"/>
      <sheetName val="PUNTOS DE INVERS."/>
      <sheetName val="METAS Oficial"/>
      <sheetName val="FUENTES Oficial"/>
      <sheetName val="CONCEPTOS GASTO Oficial"/>
      <sheetName val="ValidadoreS"/>
      <sheetName val="PARA CTDD"/>
      <sheetName val="UNIDAD_1"/>
      <sheetName val="UNIDAD_2"/>
      <sheetName val="Terceros"/>
      <sheetName val="ENTRADAS_CONSOLIDADO"/>
      <sheetName val="plantillas_devolucion"/>
      <sheetName val="DEVOLUCION_CONSOLIDADO"/>
      <sheetName val="PUBLICA_DEVOLUCIONES"/>
      <sheetName val="encabezado"/>
      <sheetName val="plano"/>
      <sheetName val="Plantilla SECOP Agrupa"/>
      <sheetName val="Metas mayo"/>
      <sheetName val="Metas JUNIO"/>
      <sheetName val="Metas DICIEMBRE"/>
      <sheetName val="PREDIS 30 DIC"/>
      <sheetName val="Base"/>
      <sheetName val="2017"/>
      <sheetName val="2016"/>
      <sheetName val="PAA FUNCIO"/>
      <sheetName val="PAA FUNCIO 2"/>
      <sheetName val="PAA CONSOL BMT 2016"/>
      <sheetName val="CONTRATACION"/>
      <sheetName val="EVALUACION PROY"/>
      <sheetName val="EVALUACIO"/>
      <sheetName val="8.CONTRATACION"/>
      <sheetName val="INFO-METAS"/>
      <sheetName val="METAS U2 "/>
      <sheetName val="VAL PREDIS"/>
      <sheetName val="BMT SIVICOF"/>
      <sheetName val="MULTI-PROCESOS"/>
      <sheetName val="METAS U2"/>
      <sheetName val="Formato1PCC 15 Junio"/>
      <sheetName val="CRONOGRAMA"/>
      <sheetName val="PADD 2016-2020"/>
      <sheetName val="PADD 2016-2020 (2)"/>
      <sheetName val="Validadores (2)"/>
      <sheetName val="PLANTA"/>
      <sheetName val="PAA FUNCIONTO"/>
      <sheetName val="1_Conceptos"/>
      <sheetName val="2_Soporte"/>
      <sheetName val="1"/>
      <sheetName val="Act_1"/>
      <sheetName val="3"/>
      <sheetName val="Act_3"/>
      <sheetName val="4"/>
      <sheetName val="Act_4"/>
      <sheetName val="5"/>
      <sheetName val="Act_5"/>
      <sheetName val="6"/>
      <sheetName val="Act_6"/>
      <sheetName val="7"/>
      <sheetName val="Act_7"/>
      <sheetName val="8"/>
      <sheetName val="Act_8"/>
      <sheetName val="9"/>
      <sheetName val="Act_9"/>
      <sheetName val="PLANILLA"/>
      <sheetName val="Hoja 2"/>
      <sheetName val="30-01-2017"/>
      <sheetName val="31-02-2017 "/>
      <sheetName val="01-02-2017"/>
      <sheetName val="02-02-2017"/>
      <sheetName val="03-02-2017"/>
      <sheetName val="06-02-2017"/>
      <sheetName val="17-02-2017"/>
      <sheetName val="27-02-2017"/>
      <sheetName val="28-02-2017"/>
      <sheetName val="01-03-2017"/>
      <sheetName val="02-03-2017"/>
      <sheetName val="03-03-2017"/>
      <sheetName val="06-03-2017"/>
      <sheetName val="07-03-2017"/>
      <sheetName val="08-03-2017"/>
      <sheetName val="desaparecen de paquetes"/>
      <sheetName val="REGISTROS 2012"/>
      <sheetName val="RESGISTROS 2013"/>
      <sheetName val="REGISTROS 2014"/>
      <sheetName val="REGISTROS 2015"/>
      <sheetName val="REGISTROS 2016 A 31 MAYO"/>
      <sheetName val="REGISTROS 2016 2 SEMESTRE "/>
      <sheetName val="REGISTROS 2017"/>
      <sheetName val="memo administrativa"/>
      <sheetName val="PAA 2018"/>
      <sheetName val="TODO DPA"/>
      <sheetName val="ESTADISTICA"/>
      <sheetName val="VACANTES"/>
      <sheetName val="TD FECHAS DE TERMINACIÓN"/>
      <sheetName val="entrega subsecre"/>
      <sheetName val="para firma subsecretaria"/>
      <sheetName val="radicados DAL"/>
      <sheetName val="historico contravenciones"/>
      <sheetName val="Hoja8"/>
      <sheetName val="TODA LA DPA (2)"/>
      <sheetName val="TODA LA DPA"/>
      <sheetName val="SUPERCADE"/>
      <sheetName val="TD PERSONAL POR ARE"/>
      <sheetName val="grupos"/>
      <sheetName val="GRUPOS POR AREA"/>
      <sheetName val="movimientos presupuestales"/>
      <sheetName val="0348- VIGENCIA"/>
      <sheetName val="0348- RESERVAS"/>
      <sheetName val="6219- VIGENCIA"/>
      <sheetName val="6219- RESERVA"/>
      <sheetName val="7132- VIGENCIA"/>
      <sheetName val="7132-RESERVAS"/>
      <sheetName val="7253- VIGENCIA"/>
      <sheetName val="7253-RESERVAS"/>
      <sheetName val="7254- VIGENCIA"/>
      <sheetName val="7254- RESERVAS"/>
      <sheetName val="PASIVOS"/>
      <sheetName val="Matriz"/>
      <sheetName val="Resumen %"/>
      <sheetName val="EJECUCION BMT "/>
      <sheetName val="RESERVAS BH+BMT"/>
      <sheetName val="FUNCIONAMIENTO"/>
      <sheetName val="CONTEXTO ESTRATÉGICO"/>
      <sheetName val="OBJETIVOS ESTRATEGICOS"/>
      <sheetName val="MAPA DE RIESGOS"/>
      <sheetName val="CLASIFICACIÓN DEL RIESGO "/>
      <sheetName val="EVALUACIÓN DE CONTROLES"/>
      <sheetName val="Ficha"/>
      <sheetName val="Espejo"/>
      <sheetName val="Master"/>
      <sheetName val="nombre"/>
      <sheetName val="Start"/>
      <sheetName val="System Access"/>
      <sheetName val="Data Entry"/>
      <sheetName val="Data Processing"/>
      <sheetName val="Interfaces"/>
      <sheetName val="Data Reporting"/>
      <sheetName val="Defs"/>
      <sheetName val="Registro Riesgos"/>
      <sheetName val="Análisis de riesgo"/>
      <sheetName val="Clasificación Riesgos - Imp"/>
      <sheetName val="Estadisticas"/>
      <sheetName val="Informe de Riesgos"/>
      <sheetName val="Graficas"/>
      <sheetName val="Consulta Riesgos"/>
      <sheetName val="Severidad - Consecuencia"/>
      <sheetName val="Probabilidad-Frecuencia"/>
      <sheetName val="Analisis de riesgo"/>
      <sheetName val="Graficas Tipo Riesgo"/>
      <sheetName val="Graficas Evento Riesgo"/>
      <sheetName val="Tablas"/>
      <sheetName val="Inventario"/>
      <sheetName val="Indice de Información"/>
      <sheetName val="Inventario Activos"/>
      <sheetName val="Clasificación"/>
      <sheetName val="INSTRUCTIVO"/>
      <sheetName val="Sub. de Contra."/>
      <sheetName val="Sub. Jur. Coac"/>
      <sheetName val="Dir. de Seg Via."/>
      <sheetName val="Dir de Servicio "/>
      <sheetName val="Dir. de Cont y Vig. "/>
      <sheetName val="Sub. Adm "/>
      <sheetName val="Sub. Financiera"/>
      <sheetName val="Sub . Inv Transporte "/>
      <sheetName val="TABLA"/>
      <sheetName val="Tablas instituciones"/>
      <sheetName val="PAGO CURSO"/>
      <sheetName val="COMPRA DOLARES"/>
      <sheetName val="CAJA SOCIAL"/>
      <sheetName val="CITI"/>
      <sheetName val="TITULOS ABRIL"/>
      <sheetName val="Unicos Consolidada"/>
      <sheetName val="Cifrsa Control"/>
      <sheetName val="Hoja 1. POA"/>
      <sheetName val="Hoja 2. Metas_ Presupuesto "/>
      <sheetName val="Hoja 3. Metas PDD"/>
      <sheetName val="SITP 39"/>
      <sheetName val="SITP 44"/>
      <sheetName val="SITP 43"/>
      <sheetName val="SITP GESTIÓN A"/>
      <sheetName val="SITP GESTIÓN B"/>
      <sheetName val="SJC 37"/>
      <sheetName val="SJC 38"/>
      <sheetName val="SJC 41"/>
      <sheetName val="SJC GESTIÓN A"/>
      <sheetName val="SCT 40"/>
      <sheetName val="SCT 42"/>
      <sheetName val="SCT 45"/>
      <sheetName val="DPA GESTIÓN A"/>
      <sheetName val="DPA GESTIÓN B"/>
      <sheetName val="VARIABLES 1"/>
      <sheetName val="Metas_Magnitud"/>
      <sheetName val="HV 1"/>
      <sheetName val="HV 2"/>
      <sheetName val="HV 4"/>
      <sheetName val="Hoja15"/>
      <sheetName val="TD2016"/>
      <sheetName val="INFO POA"/>
      <sheetName val="BDPOA2016"/>
      <sheetName val="TDPOA2017"/>
      <sheetName val="BDPOA2017"/>
      <sheetName val="REVISORES"/>
      <sheetName val="GRAFICA ESTADISTICA - REVISORES"/>
      <sheetName val="SUSTANCIADORES"/>
      <sheetName val="GRAFICA ESTADISTICA - SUSTANCIA"/>
      <sheetName val="EXP. PARA REPARTOS"/>
      <sheetName val="TOTAL EXPEDIENTES"/>
      <sheetName val="TOTAL EXPEDIENTES 2017"/>
    </sheetNames>
    <sheetDataSet>
      <sheetData sheetId="0" refreshError="1"/>
      <sheetData sheetId="1" refreshError="1"/>
      <sheetData sheetId="2" refreshError="1"/>
      <sheetData sheetId="3"/>
      <sheetData sheetId="4"/>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ow r="5">
          <cell r="AZ5">
            <v>46535400</v>
          </cell>
        </row>
      </sheetData>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ow r="4">
          <cell r="B4" t="str">
            <v>12.1-CONTRATACIÓN DIRECTA-ACTO ADTIVO DE JUSTIFICACIÓN - NO SERVICIOS PERSONAL</v>
          </cell>
        </row>
      </sheetData>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sheetData sheetId="89"/>
      <sheetData sheetId="90"/>
      <sheetData sheetId="91"/>
      <sheetData sheetId="92"/>
      <sheetData sheetId="93"/>
      <sheetData sheetId="94">
        <row r="16">
          <cell r="B16" t="str">
            <v>SGC-01</v>
          </cell>
        </row>
      </sheetData>
      <sheetData sheetId="95">
        <row r="159">
          <cell r="L159">
            <v>137667473931</v>
          </cell>
        </row>
      </sheetData>
      <sheetData sheetId="96" refreshError="1"/>
      <sheetData sheetId="97"/>
      <sheetData sheetId="98"/>
      <sheetData sheetId="99"/>
      <sheetData sheetId="100"/>
      <sheetData sheetId="101"/>
      <sheetData sheetId="102" refreshError="1"/>
      <sheetData sheetId="103"/>
      <sheetData sheetId="104"/>
      <sheetData sheetId="105"/>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row r="1">
          <cell r="A1" t="str">
            <v>GRUPO ETAREO</v>
          </cell>
          <cell r="C1" t="str">
            <v>CONDICION POBLACIONAL</v>
          </cell>
          <cell r="H1" t="str">
            <v>GRUPOS ETNICOS</v>
          </cell>
        </row>
        <row r="2">
          <cell r="A2" t="str">
            <v xml:space="preserve">0-5 años Primera infancia </v>
          </cell>
          <cell r="C2" t="str">
            <v>Todos los Grupos</v>
          </cell>
          <cell r="H2" t="str">
            <v>Todos los grupos</v>
          </cell>
        </row>
        <row r="3">
          <cell r="A3" t="str">
            <v xml:space="preserve">6 - 13 años Infancia </v>
          </cell>
          <cell r="C3" t="str">
            <v>Adultos-as trabajador-a formal</v>
          </cell>
          <cell r="H3" t="str">
            <v>Afrocolombianos</v>
          </cell>
        </row>
        <row r="4">
          <cell r="A4" t="str">
            <v>14 - 17 años Adolescencia</v>
          </cell>
          <cell r="C4" t="str">
            <v>Adultos-as trabajador-a informal</v>
          </cell>
          <cell r="H4" t="str">
            <v>Indígenas</v>
          </cell>
        </row>
        <row r="5">
          <cell r="A5" t="str">
            <v>18 - 26 años Juventud</v>
          </cell>
          <cell r="C5" t="str">
            <v>Ciudadanos-as habitantes de calle</v>
          </cell>
          <cell r="H5" t="str">
            <v>No identifica grupos étnicos</v>
          </cell>
        </row>
        <row r="6">
          <cell r="A6" t="str">
            <v>27 - 59 años Adultez</v>
          </cell>
          <cell r="C6" t="str">
            <v>Comunidad en general</v>
          </cell>
          <cell r="H6" t="str">
            <v>Otros Grupos étnicos</v>
          </cell>
        </row>
        <row r="7">
          <cell r="A7" t="str">
            <v>60 años o más. Personas Mayores</v>
          </cell>
          <cell r="C7" t="str">
            <v>Familias en emergencia social y catastrófica</v>
          </cell>
          <cell r="H7" t="str">
            <v>Rom</v>
          </cell>
        </row>
        <row r="8">
          <cell r="A8" t="str">
            <v>Grupo Etario Sin Definir</v>
          </cell>
          <cell r="C8" t="str">
            <v>Familias en situacion de vulnerabilidad</v>
          </cell>
          <cell r="H8" t="str">
            <v>Raizales</v>
          </cell>
        </row>
        <row r="9">
          <cell r="C9" t="str">
            <v>Familias ubicadas en zonas de alto deterioro urbano</v>
          </cell>
        </row>
        <row r="10">
          <cell r="C10" t="str">
            <v>Jovenes desescolarizados</v>
          </cell>
        </row>
        <row r="11">
          <cell r="C11" t="str">
            <v>Jovenes escolarizados</v>
          </cell>
        </row>
        <row r="12">
          <cell r="C12" t="str">
            <v>Mujeres gestantes y lactantes</v>
          </cell>
        </row>
        <row r="13">
          <cell r="C13" t="str">
            <v>Niños y niñas de primera infancia</v>
          </cell>
        </row>
        <row r="14">
          <cell r="C14" t="str">
            <v>Niños, niñas y adolescentes desescolarizados</v>
          </cell>
        </row>
        <row r="15">
          <cell r="C15" t="str">
            <v>Niños, niñas y adolescentes en riesgo social vinculacion temprana al trabajo o acompañamiento</v>
          </cell>
        </row>
        <row r="16">
          <cell r="C16" t="str">
            <v>Niños, niñas y adolescentes escolarizados</v>
          </cell>
        </row>
        <row r="17">
          <cell r="C17" t="str">
            <v>Personas cabezas de familia</v>
          </cell>
        </row>
        <row r="18">
          <cell r="C18" t="str">
            <v>Personas con discapacidad</v>
          </cell>
        </row>
        <row r="19">
          <cell r="C19" t="str">
            <v>Personas consumidoras de sustancias psicoactivas</v>
          </cell>
        </row>
        <row r="20">
          <cell r="C20" t="str">
            <v>Personas en situacion de desplazamiento</v>
          </cell>
        </row>
        <row r="21">
          <cell r="C21" t="str">
            <v>Personas vinculadas a la prostitución</v>
          </cell>
        </row>
        <row r="22">
          <cell r="C22" t="str">
            <v>Reincorporados - as</v>
          </cell>
        </row>
        <row r="23">
          <cell r="C23" t="str">
            <v>Sector LGBT</v>
          </cell>
        </row>
        <row r="24">
          <cell r="C24" t="str">
            <v>Servidores y servidoras públicos</v>
          </cell>
        </row>
      </sheetData>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sheetData sheetId="147"/>
      <sheetData sheetId="148"/>
      <sheetData sheetId="149"/>
      <sheetData sheetId="150"/>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sheetData sheetId="207"/>
      <sheetData sheetId="208"/>
      <sheetData sheetId="209"/>
      <sheetData sheetId="210"/>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refreshError="1"/>
      <sheetData sheetId="344" refreshError="1"/>
      <sheetData sheetId="345"/>
      <sheetData sheetId="346"/>
      <sheetData sheetId="347"/>
      <sheetData sheetId="348"/>
      <sheetData sheetId="349" refreshError="1"/>
      <sheetData sheetId="350" refreshError="1"/>
      <sheetData sheetId="351" refreshError="1"/>
      <sheetData sheetId="352" refreshError="1"/>
      <sheetData sheetId="353" refreshError="1"/>
      <sheetData sheetId="354" refreshError="1"/>
      <sheetData sheetId="355"/>
      <sheetData sheetId="356"/>
      <sheetData sheetId="357"/>
      <sheetData sheetId="358"/>
      <sheetData sheetId="359"/>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sheetData sheetId="376"/>
      <sheetData sheetId="377"/>
      <sheetData sheetId="378"/>
      <sheetData sheetId="379"/>
      <sheetData sheetId="380" refreshError="1"/>
      <sheetData sheetId="381"/>
      <sheetData sheetId="382" refreshError="1"/>
      <sheetData sheetId="383" refreshError="1"/>
      <sheetData sheetId="384" refreshError="1"/>
      <sheetData sheetId="385" refreshError="1"/>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sheetData sheetId="432"/>
      <sheetData sheetId="433" refreshError="1"/>
      <sheetData sheetId="434" refreshError="1"/>
      <sheetData sheetId="435" refreshError="1"/>
      <sheetData sheetId="436"/>
      <sheetData sheetId="437"/>
      <sheetData sheetId="438"/>
      <sheetData sheetId="439"/>
      <sheetData sheetId="440"/>
      <sheetData sheetId="441"/>
      <sheetData sheetId="442"/>
      <sheetData sheetId="443"/>
      <sheetData sheetId="444"/>
      <sheetData sheetId="445">
        <row r="120">
          <cell r="K120">
            <v>15372966815</v>
          </cell>
        </row>
      </sheetData>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sheetData sheetId="529"/>
      <sheetData sheetId="530"/>
      <sheetData sheetId="531"/>
      <sheetData sheetId="532"/>
      <sheetData sheetId="533" refreshError="1"/>
      <sheetData sheetId="534" refreshError="1"/>
      <sheetData sheetId="535" refreshError="1"/>
      <sheetData sheetId="536" refreshError="1"/>
      <sheetData sheetId="537" refreshError="1"/>
      <sheetData sheetId="538" refreshError="1"/>
      <sheetData sheetId="539"/>
      <sheetData sheetId="540">
        <row r="1">
          <cell r="A1">
            <v>1</v>
          </cell>
        </row>
      </sheetData>
      <sheetData sheetId="541" refreshError="1"/>
      <sheetData sheetId="542"/>
      <sheetData sheetId="543" refreshError="1"/>
      <sheetData sheetId="544"/>
      <sheetData sheetId="545" refreshError="1"/>
      <sheetData sheetId="546" refreshError="1"/>
      <sheetData sheetId="547" refreshError="1"/>
      <sheetData sheetId="548"/>
      <sheetData sheetId="549"/>
      <sheetData sheetId="550"/>
      <sheetData sheetId="551" refreshError="1"/>
      <sheetData sheetId="552"/>
      <sheetData sheetId="553"/>
      <sheetData sheetId="554"/>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sheetData sheetId="567"/>
      <sheetData sheetId="568"/>
      <sheetData sheetId="569"/>
      <sheetData sheetId="570"/>
      <sheetData sheetId="571"/>
      <sheetData sheetId="572"/>
      <sheetData sheetId="573"/>
      <sheetData sheetId="574"/>
      <sheetData sheetId="575">
        <row r="2">
          <cell r="G2" t="str">
            <v>Normativas</v>
          </cell>
        </row>
      </sheetData>
      <sheetData sheetId="576"/>
      <sheetData sheetId="577" refreshError="1"/>
      <sheetData sheetId="578" refreshError="1"/>
      <sheetData sheetId="579" refreshError="1"/>
      <sheetData sheetId="580" refreshError="1"/>
      <sheetData sheetId="581" refreshError="1"/>
      <sheetData sheetId="582"/>
      <sheetData sheetId="583"/>
      <sheetData sheetId="584"/>
      <sheetData sheetId="585"/>
      <sheetData sheetId="586"/>
      <sheetData sheetId="587"/>
      <sheetData sheetId="588"/>
      <sheetData sheetId="589"/>
      <sheetData sheetId="590"/>
      <sheetData sheetId="591"/>
      <sheetData sheetId="592"/>
      <sheetData sheetId="593"/>
      <sheetData sheetId="594"/>
      <sheetData sheetId="595"/>
      <sheetData sheetId="596"/>
      <sheetData sheetId="597"/>
      <sheetData sheetId="598"/>
      <sheetData sheetId="599">
        <row r="9">
          <cell r="F9" t="str">
            <v>DPA GESTION A - Proferir el 70% de las  resoluciones de fallo que resuelven el recurso de  apelación interpuestos en contra de los  fallos emitidos por la Subdirección de Contravenciones de Tránsito.</v>
          </cell>
        </row>
      </sheetData>
      <sheetData sheetId="600">
        <row r="9">
          <cell r="F9" t="str">
            <v xml:space="preserve">DPA GESTION B - Proferir el 70% de las  resoluciones de fallo que resuelven el recurso de  apelación interpuestos en contra de los  fallos emitidos por la Subdirección de Investigaciones de Transporte Público. </v>
          </cell>
        </row>
      </sheetData>
      <sheetData sheetId="601"/>
      <sheetData sheetId="602"/>
      <sheetData sheetId="603">
        <row r="9">
          <cell r="F9" t="str">
            <v xml:space="preserve">1. Resolver el 75% de los recursos de apelación interpuestos en contra de los fallos emitidos en primera instancia por las Subdirecciones de Contravenciones de Tránsito e Investigaciones de Transporte Público. </v>
          </cell>
        </row>
      </sheetData>
      <sheetData sheetId="604">
        <row r="9">
          <cell r="F9" t="str">
            <v xml:space="preserve">2. Resolver el 90% de las solicitudes y recursos de queja radicados ante la Dirección de Procesos Administrativos como segunda instancia, distintas a los recursos de apelación interpuestos por los infractores de las normas de tránsito y transporte público. </v>
          </cell>
        </row>
      </sheetData>
      <sheetData sheetId="605"/>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85"/>
      <sheetName val="Meta 11"/>
      <sheetName val="Meta12"/>
      <sheetName val="Variables"/>
    </sheetNames>
    <sheetDataSet>
      <sheetData sheetId="0"/>
      <sheetData sheetId="1"/>
      <sheetData sheetId="2"/>
      <sheetData sheetId="3">
        <row r="1">
          <cell r="A1" t="str">
            <v>GRUPO ETAREO</v>
          </cell>
          <cell r="C1" t="str">
            <v>CONDICION POBLACIONAL</v>
          </cell>
          <cell r="H1" t="str">
            <v>GRUPOS ETNICOS</v>
          </cell>
        </row>
        <row r="2">
          <cell r="A2" t="str">
            <v xml:space="preserve">0-5 años Primera infancia </v>
          </cell>
          <cell r="C2" t="str">
            <v>Todos los Grupos</v>
          </cell>
          <cell r="H2" t="str">
            <v>Todos los grupos</v>
          </cell>
        </row>
        <row r="3">
          <cell r="A3" t="str">
            <v xml:space="preserve">6 - 13 años Infancia </v>
          </cell>
          <cell r="C3" t="str">
            <v>Adultos-as trabajador-a formal</v>
          </cell>
          <cell r="H3" t="str">
            <v>Afrocolombianos</v>
          </cell>
        </row>
        <row r="4">
          <cell r="A4" t="str">
            <v>14 - 17 años Adolescencia</v>
          </cell>
          <cell r="C4" t="str">
            <v>Adultos-as trabajador-a informal</v>
          </cell>
          <cell r="H4" t="str">
            <v>Indígenas</v>
          </cell>
        </row>
        <row r="5">
          <cell r="A5" t="str">
            <v>18 - 26 años Juventud</v>
          </cell>
          <cell r="C5" t="str">
            <v>Ciudadanos-as habitantes de calle</v>
          </cell>
          <cell r="H5" t="str">
            <v>No identifica grupos étnicos</v>
          </cell>
        </row>
        <row r="6">
          <cell r="A6" t="str">
            <v>27 - 59 años Adultez</v>
          </cell>
          <cell r="C6" t="str">
            <v>Comunidad en general</v>
          </cell>
          <cell r="H6" t="str">
            <v>Otros Grupos étnicos</v>
          </cell>
        </row>
        <row r="7">
          <cell r="A7" t="str">
            <v>60 años o más. Personas Mayores</v>
          </cell>
          <cell r="C7" t="str">
            <v>Familias en emergencia social y catastrófica</v>
          </cell>
          <cell r="H7" t="str">
            <v>Rom</v>
          </cell>
        </row>
        <row r="8">
          <cell r="A8" t="str">
            <v>Grupo Etario Sin Definir</v>
          </cell>
          <cell r="C8" t="str">
            <v>Familias en situacion de vulnerabilidad</v>
          </cell>
          <cell r="H8" t="str">
            <v>Raizales</v>
          </cell>
        </row>
        <row r="9">
          <cell r="C9" t="str">
            <v>Familias ubicadas en zonas de alto deterioro urbano</v>
          </cell>
        </row>
        <row r="10">
          <cell r="C10" t="str">
            <v>Jovenes desescolarizados</v>
          </cell>
        </row>
        <row r="11">
          <cell r="C11" t="str">
            <v>Jovenes escolarizados</v>
          </cell>
        </row>
        <row r="12">
          <cell r="C12" t="str">
            <v>Mujeres gestantes y lactantes</v>
          </cell>
        </row>
        <row r="13">
          <cell r="C13" t="str">
            <v>Niños y niñas de primera infancia</v>
          </cell>
        </row>
        <row r="14">
          <cell r="C14" t="str">
            <v>Niños, niñas y adolescentes desescolarizados</v>
          </cell>
        </row>
        <row r="15">
          <cell r="C15" t="str">
            <v>Niños, niñas y adolescentes en riesgo social vinculacion temprana al trabajo o acompañamiento</v>
          </cell>
        </row>
        <row r="16">
          <cell r="C16" t="str">
            <v>Niños, niñas y adolescentes escolarizados</v>
          </cell>
        </row>
        <row r="17">
          <cell r="C17" t="str">
            <v>Personas cabezas de familia</v>
          </cell>
        </row>
        <row r="18">
          <cell r="C18" t="str">
            <v>Personas con discapacidad</v>
          </cell>
        </row>
        <row r="19">
          <cell r="C19" t="str">
            <v>Personas consumidoras de sustancias psicoactivas</v>
          </cell>
        </row>
        <row r="20">
          <cell r="C20" t="str">
            <v>Personas en situacion de desplazamiento</v>
          </cell>
        </row>
        <row r="21">
          <cell r="C21" t="str">
            <v>Personas vinculadas a la prostitución</v>
          </cell>
        </row>
        <row r="22">
          <cell r="C22" t="str">
            <v>Reincorporados - as</v>
          </cell>
        </row>
        <row r="23">
          <cell r="C23" t="str">
            <v>Sector LGBT</v>
          </cell>
        </row>
        <row r="24">
          <cell r="C24" t="str">
            <v>Servidores y servidoras públicos</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A traslado"/>
      <sheetName val="PAA"/>
      <sheetName val="BASE"/>
      <sheetName val="PROYECTO"/>
      <sheetName val="LINEAS SOLICITADAS"/>
      <sheetName val="DESCUENTOS"/>
      <sheetName val="CONTRATO"/>
      <sheetName val="VIABILIDAD"/>
      <sheetName val="EXPEDICION"/>
      <sheetName val="OBJETOS"/>
      <sheetName val="Hoja4"/>
      <sheetName val="Hoja3"/>
      <sheetName val="Hoja2"/>
      <sheetName val="informe gestión presupuestal"/>
      <sheetName val="Hoja5"/>
      <sheetName val="Hoja7"/>
      <sheetName val="METAS"/>
      <sheetName val="Hoja6"/>
      <sheetName val="PREDIS"/>
      <sheetName val="GIROS"/>
      <sheetName val="PAA GIROS"/>
      <sheetName val="Hoja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11">
          <cell r="F11">
            <v>2357805500</v>
          </cell>
        </row>
      </sheetData>
      <sheetData sheetId="17"/>
      <sheetData sheetId="18"/>
      <sheetData sheetId="19"/>
      <sheetData sheetId="20"/>
      <sheetData sheetId="2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24"/>
  <sheetViews>
    <sheetView showGridLines="0" tabSelected="1" zoomScale="60" zoomScaleNormal="60" workbookViewId="0">
      <selection activeCell="C1" sqref="C1:T4"/>
    </sheetView>
  </sheetViews>
  <sheetFormatPr baseColWidth="10" defaultRowHeight="15" x14ac:dyDescent="0.25"/>
  <cols>
    <col min="1" max="1" width="9.140625" style="2" customWidth="1"/>
    <col min="2" max="2" width="24" style="2" customWidth="1"/>
    <col min="3" max="3" width="43" style="2" customWidth="1"/>
    <col min="4" max="4" width="18.5703125" style="2" customWidth="1"/>
    <col min="5" max="5" width="29.5703125" style="2" customWidth="1"/>
    <col min="6" max="6" width="19" style="2" customWidth="1"/>
    <col min="7" max="7" width="35.140625" style="2" customWidth="1"/>
    <col min="8" max="19" width="18.85546875" style="2" customWidth="1"/>
    <col min="20" max="20" width="27.85546875" style="207" customWidth="1"/>
    <col min="21" max="21" width="11" style="2" customWidth="1"/>
    <col min="22" max="22" width="35.28515625" style="2" customWidth="1"/>
    <col min="23" max="255" width="11.42578125" style="2"/>
    <col min="256" max="256" width="9.140625" style="2" customWidth="1"/>
    <col min="257" max="257" width="24" style="2" customWidth="1"/>
    <col min="258" max="259" width="20" style="2" customWidth="1"/>
    <col min="260" max="260" width="18.5703125" style="2" customWidth="1"/>
    <col min="261" max="261" width="20" style="2" customWidth="1"/>
    <col min="262" max="262" width="19" style="2" customWidth="1"/>
    <col min="263" max="263" width="24.7109375" style="2" customWidth="1"/>
    <col min="264" max="275" width="7.7109375" style="2" customWidth="1"/>
    <col min="276" max="276" width="16.42578125" style="2" customWidth="1"/>
    <col min="277" max="277" width="11" style="2" customWidth="1"/>
    <col min="278" max="278" width="18.7109375" style="2" customWidth="1"/>
    <col min="279" max="511" width="11.42578125" style="2"/>
    <col min="512" max="512" width="9.140625" style="2" customWidth="1"/>
    <col min="513" max="513" width="24" style="2" customWidth="1"/>
    <col min="514" max="515" width="20" style="2" customWidth="1"/>
    <col min="516" max="516" width="18.5703125" style="2" customWidth="1"/>
    <col min="517" max="517" width="20" style="2" customWidth="1"/>
    <col min="518" max="518" width="19" style="2" customWidth="1"/>
    <col min="519" max="519" width="24.7109375" style="2" customWidth="1"/>
    <col min="520" max="531" width="7.7109375" style="2" customWidth="1"/>
    <col min="532" max="532" width="16.42578125" style="2" customWidth="1"/>
    <col min="533" max="533" width="11" style="2" customWidth="1"/>
    <col min="534" max="534" width="18.7109375" style="2" customWidth="1"/>
    <col min="535" max="767" width="11.42578125" style="2"/>
    <col min="768" max="768" width="9.140625" style="2" customWidth="1"/>
    <col min="769" max="769" width="24" style="2" customWidth="1"/>
    <col min="770" max="771" width="20" style="2" customWidth="1"/>
    <col min="772" max="772" width="18.5703125" style="2" customWidth="1"/>
    <col min="773" max="773" width="20" style="2" customWidth="1"/>
    <col min="774" max="774" width="19" style="2" customWidth="1"/>
    <col min="775" max="775" width="24.7109375" style="2" customWidth="1"/>
    <col min="776" max="787" width="7.7109375" style="2" customWidth="1"/>
    <col min="788" max="788" width="16.42578125" style="2" customWidth="1"/>
    <col min="789" max="789" width="11" style="2" customWidth="1"/>
    <col min="790" max="790" width="18.7109375" style="2" customWidth="1"/>
    <col min="791" max="1023" width="11.42578125" style="2"/>
    <col min="1024" max="1024" width="9.140625" style="2" customWidth="1"/>
    <col min="1025" max="1025" width="24" style="2" customWidth="1"/>
    <col min="1026" max="1027" width="20" style="2" customWidth="1"/>
    <col min="1028" max="1028" width="18.5703125" style="2" customWidth="1"/>
    <col min="1029" max="1029" width="20" style="2" customWidth="1"/>
    <col min="1030" max="1030" width="19" style="2" customWidth="1"/>
    <col min="1031" max="1031" width="24.7109375" style="2" customWidth="1"/>
    <col min="1032" max="1043" width="7.7109375" style="2" customWidth="1"/>
    <col min="1044" max="1044" width="16.42578125" style="2" customWidth="1"/>
    <col min="1045" max="1045" width="11" style="2" customWidth="1"/>
    <col min="1046" max="1046" width="18.7109375" style="2" customWidth="1"/>
    <col min="1047" max="1279" width="11.42578125" style="2"/>
    <col min="1280" max="1280" width="9.140625" style="2" customWidth="1"/>
    <col min="1281" max="1281" width="24" style="2" customWidth="1"/>
    <col min="1282" max="1283" width="20" style="2" customWidth="1"/>
    <col min="1284" max="1284" width="18.5703125" style="2" customWidth="1"/>
    <col min="1285" max="1285" width="20" style="2" customWidth="1"/>
    <col min="1286" max="1286" width="19" style="2" customWidth="1"/>
    <col min="1287" max="1287" width="24.7109375" style="2" customWidth="1"/>
    <col min="1288" max="1299" width="7.7109375" style="2" customWidth="1"/>
    <col min="1300" max="1300" width="16.42578125" style="2" customWidth="1"/>
    <col min="1301" max="1301" width="11" style="2" customWidth="1"/>
    <col min="1302" max="1302" width="18.7109375" style="2" customWidth="1"/>
    <col min="1303" max="1535" width="11.42578125" style="2"/>
    <col min="1536" max="1536" width="9.140625" style="2" customWidth="1"/>
    <col min="1537" max="1537" width="24" style="2" customWidth="1"/>
    <col min="1538" max="1539" width="20" style="2" customWidth="1"/>
    <col min="1540" max="1540" width="18.5703125" style="2" customWidth="1"/>
    <col min="1541" max="1541" width="20" style="2" customWidth="1"/>
    <col min="1542" max="1542" width="19" style="2" customWidth="1"/>
    <col min="1543" max="1543" width="24.7109375" style="2" customWidth="1"/>
    <col min="1544" max="1555" width="7.7109375" style="2" customWidth="1"/>
    <col min="1556" max="1556" width="16.42578125" style="2" customWidth="1"/>
    <col min="1557" max="1557" width="11" style="2" customWidth="1"/>
    <col min="1558" max="1558" width="18.7109375" style="2" customWidth="1"/>
    <col min="1559" max="1791" width="11.42578125" style="2"/>
    <col min="1792" max="1792" width="9.140625" style="2" customWidth="1"/>
    <col min="1793" max="1793" width="24" style="2" customWidth="1"/>
    <col min="1794" max="1795" width="20" style="2" customWidth="1"/>
    <col min="1796" max="1796" width="18.5703125" style="2" customWidth="1"/>
    <col min="1797" max="1797" width="20" style="2" customWidth="1"/>
    <col min="1798" max="1798" width="19" style="2" customWidth="1"/>
    <col min="1799" max="1799" width="24.7109375" style="2" customWidth="1"/>
    <col min="1800" max="1811" width="7.7109375" style="2" customWidth="1"/>
    <col min="1812" max="1812" width="16.42578125" style="2" customWidth="1"/>
    <col min="1813" max="1813" width="11" style="2" customWidth="1"/>
    <col min="1814" max="1814" width="18.7109375" style="2" customWidth="1"/>
    <col min="1815" max="2047" width="11.42578125" style="2"/>
    <col min="2048" max="2048" width="9.140625" style="2" customWidth="1"/>
    <col min="2049" max="2049" width="24" style="2" customWidth="1"/>
    <col min="2050" max="2051" width="20" style="2" customWidth="1"/>
    <col min="2052" max="2052" width="18.5703125" style="2" customWidth="1"/>
    <col min="2053" max="2053" width="20" style="2" customWidth="1"/>
    <col min="2054" max="2054" width="19" style="2" customWidth="1"/>
    <col min="2055" max="2055" width="24.7109375" style="2" customWidth="1"/>
    <col min="2056" max="2067" width="7.7109375" style="2" customWidth="1"/>
    <col min="2068" max="2068" width="16.42578125" style="2" customWidth="1"/>
    <col min="2069" max="2069" width="11" style="2" customWidth="1"/>
    <col min="2070" max="2070" width="18.7109375" style="2" customWidth="1"/>
    <col min="2071" max="2303" width="11.42578125" style="2"/>
    <col min="2304" max="2304" width="9.140625" style="2" customWidth="1"/>
    <col min="2305" max="2305" width="24" style="2" customWidth="1"/>
    <col min="2306" max="2307" width="20" style="2" customWidth="1"/>
    <col min="2308" max="2308" width="18.5703125" style="2" customWidth="1"/>
    <col min="2309" max="2309" width="20" style="2" customWidth="1"/>
    <col min="2310" max="2310" width="19" style="2" customWidth="1"/>
    <col min="2311" max="2311" width="24.7109375" style="2" customWidth="1"/>
    <col min="2312" max="2323" width="7.7109375" style="2" customWidth="1"/>
    <col min="2324" max="2324" width="16.42578125" style="2" customWidth="1"/>
    <col min="2325" max="2325" width="11" style="2" customWidth="1"/>
    <col min="2326" max="2326" width="18.7109375" style="2" customWidth="1"/>
    <col min="2327" max="2559" width="11.42578125" style="2"/>
    <col min="2560" max="2560" width="9.140625" style="2" customWidth="1"/>
    <col min="2561" max="2561" width="24" style="2" customWidth="1"/>
    <col min="2562" max="2563" width="20" style="2" customWidth="1"/>
    <col min="2564" max="2564" width="18.5703125" style="2" customWidth="1"/>
    <col min="2565" max="2565" width="20" style="2" customWidth="1"/>
    <col min="2566" max="2566" width="19" style="2" customWidth="1"/>
    <col min="2567" max="2567" width="24.7109375" style="2" customWidth="1"/>
    <col min="2568" max="2579" width="7.7109375" style="2" customWidth="1"/>
    <col min="2580" max="2580" width="16.42578125" style="2" customWidth="1"/>
    <col min="2581" max="2581" width="11" style="2" customWidth="1"/>
    <col min="2582" max="2582" width="18.7109375" style="2" customWidth="1"/>
    <col min="2583" max="2815" width="11.42578125" style="2"/>
    <col min="2816" max="2816" width="9.140625" style="2" customWidth="1"/>
    <col min="2817" max="2817" width="24" style="2" customWidth="1"/>
    <col min="2818" max="2819" width="20" style="2" customWidth="1"/>
    <col min="2820" max="2820" width="18.5703125" style="2" customWidth="1"/>
    <col min="2821" max="2821" width="20" style="2" customWidth="1"/>
    <col min="2822" max="2822" width="19" style="2" customWidth="1"/>
    <col min="2823" max="2823" width="24.7109375" style="2" customWidth="1"/>
    <col min="2824" max="2835" width="7.7109375" style="2" customWidth="1"/>
    <col min="2836" max="2836" width="16.42578125" style="2" customWidth="1"/>
    <col min="2837" max="2837" width="11" style="2" customWidth="1"/>
    <col min="2838" max="2838" width="18.7109375" style="2" customWidth="1"/>
    <col min="2839" max="3071" width="11.42578125" style="2"/>
    <col min="3072" max="3072" width="9.140625" style="2" customWidth="1"/>
    <col min="3073" max="3073" width="24" style="2" customWidth="1"/>
    <col min="3074" max="3075" width="20" style="2" customWidth="1"/>
    <col min="3076" max="3076" width="18.5703125" style="2" customWidth="1"/>
    <col min="3077" max="3077" width="20" style="2" customWidth="1"/>
    <col min="3078" max="3078" width="19" style="2" customWidth="1"/>
    <col min="3079" max="3079" width="24.7109375" style="2" customWidth="1"/>
    <col min="3080" max="3091" width="7.7109375" style="2" customWidth="1"/>
    <col min="3092" max="3092" width="16.42578125" style="2" customWidth="1"/>
    <col min="3093" max="3093" width="11" style="2" customWidth="1"/>
    <col min="3094" max="3094" width="18.7109375" style="2" customWidth="1"/>
    <col min="3095" max="3327" width="11.42578125" style="2"/>
    <col min="3328" max="3328" width="9.140625" style="2" customWidth="1"/>
    <col min="3329" max="3329" width="24" style="2" customWidth="1"/>
    <col min="3330" max="3331" width="20" style="2" customWidth="1"/>
    <col min="3332" max="3332" width="18.5703125" style="2" customWidth="1"/>
    <col min="3333" max="3333" width="20" style="2" customWidth="1"/>
    <col min="3334" max="3334" width="19" style="2" customWidth="1"/>
    <col min="3335" max="3335" width="24.7109375" style="2" customWidth="1"/>
    <col min="3336" max="3347" width="7.7109375" style="2" customWidth="1"/>
    <col min="3348" max="3348" width="16.42578125" style="2" customWidth="1"/>
    <col min="3349" max="3349" width="11" style="2" customWidth="1"/>
    <col min="3350" max="3350" width="18.7109375" style="2" customWidth="1"/>
    <col min="3351" max="3583" width="11.42578125" style="2"/>
    <col min="3584" max="3584" width="9.140625" style="2" customWidth="1"/>
    <col min="3585" max="3585" width="24" style="2" customWidth="1"/>
    <col min="3586" max="3587" width="20" style="2" customWidth="1"/>
    <col min="3588" max="3588" width="18.5703125" style="2" customWidth="1"/>
    <col min="3589" max="3589" width="20" style="2" customWidth="1"/>
    <col min="3590" max="3590" width="19" style="2" customWidth="1"/>
    <col min="3591" max="3591" width="24.7109375" style="2" customWidth="1"/>
    <col min="3592" max="3603" width="7.7109375" style="2" customWidth="1"/>
    <col min="3604" max="3604" width="16.42578125" style="2" customWidth="1"/>
    <col min="3605" max="3605" width="11" style="2" customWidth="1"/>
    <col min="3606" max="3606" width="18.7109375" style="2" customWidth="1"/>
    <col min="3607" max="3839" width="11.42578125" style="2"/>
    <col min="3840" max="3840" width="9.140625" style="2" customWidth="1"/>
    <col min="3841" max="3841" width="24" style="2" customWidth="1"/>
    <col min="3842" max="3843" width="20" style="2" customWidth="1"/>
    <col min="3844" max="3844" width="18.5703125" style="2" customWidth="1"/>
    <col min="3845" max="3845" width="20" style="2" customWidth="1"/>
    <col min="3846" max="3846" width="19" style="2" customWidth="1"/>
    <col min="3847" max="3847" width="24.7109375" style="2" customWidth="1"/>
    <col min="3848" max="3859" width="7.7109375" style="2" customWidth="1"/>
    <col min="3860" max="3860" width="16.42578125" style="2" customWidth="1"/>
    <col min="3861" max="3861" width="11" style="2" customWidth="1"/>
    <col min="3862" max="3862" width="18.7109375" style="2" customWidth="1"/>
    <col min="3863" max="4095" width="11.42578125" style="2"/>
    <col min="4096" max="4096" width="9.140625" style="2" customWidth="1"/>
    <col min="4097" max="4097" width="24" style="2" customWidth="1"/>
    <col min="4098" max="4099" width="20" style="2" customWidth="1"/>
    <col min="4100" max="4100" width="18.5703125" style="2" customWidth="1"/>
    <col min="4101" max="4101" width="20" style="2" customWidth="1"/>
    <col min="4102" max="4102" width="19" style="2" customWidth="1"/>
    <col min="4103" max="4103" width="24.7109375" style="2" customWidth="1"/>
    <col min="4104" max="4115" width="7.7109375" style="2" customWidth="1"/>
    <col min="4116" max="4116" width="16.42578125" style="2" customWidth="1"/>
    <col min="4117" max="4117" width="11" style="2" customWidth="1"/>
    <col min="4118" max="4118" width="18.7109375" style="2" customWidth="1"/>
    <col min="4119" max="4351" width="11.42578125" style="2"/>
    <col min="4352" max="4352" width="9.140625" style="2" customWidth="1"/>
    <col min="4353" max="4353" width="24" style="2" customWidth="1"/>
    <col min="4354" max="4355" width="20" style="2" customWidth="1"/>
    <col min="4356" max="4356" width="18.5703125" style="2" customWidth="1"/>
    <col min="4357" max="4357" width="20" style="2" customWidth="1"/>
    <col min="4358" max="4358" width="19" style="2" customWidth="1"/>
    <col min="4359" max="4359" width="24.7109375" style="2" customWidth="1"/>
    <col min="4360" max="4371" width="7.7109375" style="2" customWidth="1"/>
    <col min="4372" max="4372" width="16.42578125" style="2" customWidth="1"/>
    <col min="4373" max="4373" width="11" style="2" customWidth="1"/>
    <col min="4374" max="4374" width="18.7109375" style="2" customWidth="1"/>
    <col min="4375" max="4607" width="11.42578125" style="2"/>
    <col min="4608" max="4608" width="9.140625" style="2" customWidth="1"/>
    <col min="4609" max="4609" width="24" style="2" customWidth="1"/>
    <col min="4610" max="4611" width="20" style="2" customWidth="1"/>
    <col min="4612" max="4612" width="18.5703125" style="2" customWidth="1"/>
    <col min="4613" max="4613" width="20" style="2" customWidth="1"/>
    <col min="4614" max="4614" width="19" style="2" customWidth="1"/>
    <col min="4615" max="4615" width="24.7109375" style="2" customWidth="1"/>
    <col min="4616" max="4627" width="7.7109375" style="2" customWidth="1"/>
    <col min="4628" max="4628" width="16.42578125" style="2" customWidth="1"/>
    <col min="4629" max="4629" width="11" style="2" customWidth="1"/>
    <col min="4630" max="4630" width="18.7109375" style="2" customWidth="1"/>
    <col min="4631" max="4863" width="11.42578125" style="2"/>
    <col min="4864" max="4864" width="9.140625" style="2" customWidth="1"/>
    <col min="4865" max="4865" width="24" style="2" customWidth="1"/>
    <col min="4866" max="4867" width="20" style="2" customWidth="1"/>
    <col min="4868" max="4868" width="18.5703125" style="2" customWidth="1"/>
    <col min="4869" max="4869" width="20" style="2" customWidth="1"/>
    <col min="4870" max="4870" width="19" style="2" customWidth="1"/>
    <col min="4871" max="4871" width="24.7109375" style="2" customWidth="1"/>
    <col min="4872" max="4883" width="7.7109375" style="2" customWidth="1"/>
    <col min="4884" max="4884" width="16.42578125" style="2" customWidth="1"/>
    <col min="4885" max="4885" width="11" style="2" customWidth="1"/>
    <col min="4886" max="4886" width="18.7109375" style="2" customWidth="1"/>
    <col min="4887" max="5119" width="11.42578125" style="2"/>
    <col min="5120" max="5120" width="9.140625" style="2" customWidth="1"/>
    <col min="5121" max="5121" width="24" style="2" customWidth="1"/>
    <col min="5122" max="5123" width="20" style="2" customWidth="1"/>
    <col min="5124" max="5124" width="18.5703125" style="2" customWidth="1"/>
    <col min="5125" max="5125" width="20" style="2" customWidth="1"/>
    <col min="5126" max="5126" width="19" style="2" customWidth="1"/>
    <col min="5127" max="5127" width="24.7109375" style="2" customWidth="1"/>
    <col min="5128" max="5139" width="7.7109375" style="2" customWidth="1"/>
    <col min="5140" max="5140" width="16.42578125" style="2" customWidth="1"/>
    <col min="5141" max="5141" width="11" style="2" customWidth="1"/>
    <col min="5142" max="5142" width="18.7109375" style="2" customWidth="1"/>
    <col min="5143" max="5375" width="11.42578125" style="2"/>
    <col min="5376" max="5376" width="9.140625" style="2" customWidth="1"/>
    <col min="5377" max="5377" width="24" style="2" customWidth="1"/>
    <col min="5378" max="5379" width="20" style="2" customWidth="1"/>
    <col min="5380" max="5380" width="18.5703125" style="2" customWidth="1"/>
    <col min="5381" max="5381" width="20" style="2" customWidth="1"/>
    <col min="5382" max="5382" width="19" style="2" customWidth="1"/>
    <col min="5383" max="5383" width="24.7109375" style="2" customWidth="1"/>
    <col min="5384" max="5395" width="7.7109375" style="2" customWidth="1"/>
    <col min="5396" max="5396" width="16.42578125" style="2" customWidth="1"/>
    <col min="5397" max="5397" width="11" style="2" customWidth="1"/>
    <col min="5398" max="5398" width="18.7109375" style="2" customWidth="1"/>
    <col min="5399" max="5631" width="11.42578125" style="2"/>
    <col min="5632" max="5632" width="9.140625" style="2" customWidth="1"/>
    <col min="5633" max="5633" width="24" style="2" customWidth="1"/>
    <col min="5634" max="5635" width="20" style="2" customWidth="1"/>
    <col min="5636" max="5636" width="18.5703125" style="2" customWidth="1"/>
    <col min="5637" max="5637" width="20" style="2" customWidth="1"/>
    <col min="5638" max="5638" width="19" style="2" customWidth="1"/>
    <col min="5639" max="5639" width="24.7109375" style="2" customWidth="1"/>
    <col min="5640" max="5651" width="7.7109375" style="2" customWidth="1"/>
    <col min="5652" max="5652" width="16.42578125" style="2" customWidth="1"/>
    <col min="5653" max="5653" width="11" style="2" customWidth="1"/>
    <col min="5654" max="5654" width="18.7109375" style="2" customWidth="1"/>
    <col min="5655" max="5887" width="11.42578125" style="2"/>
    <col min="5888" max="5888" width="9.140625" style="2" customWidth="1"/>
    <col min="5889" max="5889" width="24" style="2" customWidth="1"/>
    <col min="5890" max="5891" width="20" style="2" customWidth="1"/>
    <col min="5892" max="5892" width="18.5703125" style="2" customWidth="1"/>
    <col min="5893" max="5893" width="20" style="2" customWidth="1"/>
    <col min="5894" max="5894" width="19" style="2" customWidth="1"/>
    <col min="5895" max="5895" width="24.7109375" style="2" customWidth="1"/>
    <col min="5896" max="5907" width="7.7109375" style="2" customWidth="1"/>
    <col min="5908" max="5908" width="16.42578125" style="2" customWidth="1"/>
    <col min="5909" max="5909" width="11" style="2" customWidth="1"/>
    <col min="5910" max="5910" width="18.7109375" style="2" customWidth="1"/>
    <col min="5911" max="6143" width="11.42578125" style="2"/>
    <col min="6144" max="6144" width="9.140625" style="2" customWidth="1"/>
    <col min="6145" max="6145" width="24" style="2" customWidth="1"/>
    <col min="6146" max="6147" width="20" style="2" customWidth="1"/>
    <col min="6148" max="6148" width="18.5703125" style="2" customWidth="1"/>
    <col min="6149" max="6149" width="20" style="2" customWidth="1"/>
    <col min="6150" max="6150" width="19" style="2" customWidth="1"/>
    <col min="6151" max="6151" width="24.7109375" style="2" customWidth="1"/>
    <col min="6152" max="6163" width="7.7109375" style="2" customWidth="1"/>
    <col min="6164" max="6164" width="16.42578125" style="2" customWidth="1"/>
    <col min="6165" max="6165" width="11" style="2" customWidth="1"/>
    <col min="6166" max="6166" width="18.7109375" style="2" customWidth="1"/>
    <col min="6167" max="6399" width="11.42578125" style="2"/>
    <col min="6400" max="6400" width="9.140625" style="2" customWidth="1"/>
    <col min="6401" max="6401" width="24" style="2" customWidth="1"/>
    <col min="6402" max="6403" width="20" style="2" customWidth="1"/>
    <col min="6404" max="6404" width="18.5703125" style="2" customWidth="1"/>
    <col min="6405" max="6405" width="20" style="2" customWidth="1"/>
    <col min="6406" max="6406" width="19" style="2" customWidth="1"/>
    <col min="6407" max="6407" width="24.7109375" style="2" customWidth="1"/>
    <col min="6408" max="6419" width="7.7109375" style="2" customWidth="1"/>
    <col min="6420" max="6420" width="16.42578125" style="2" customWidth="1"/>
    <col min="6421" max="6421" width="11" style="2" customWidth="1"/>
    <col min="6422" max="6422" width="18.7109375" style="2" customWidth="1"/>
    <col min="6423" max="6655" width="11.42578125" style="2"/>
    <col min="6656" max="6656" width="9.140625" style="2" customWidth="1"/>
    <col min="6657" max="6657" width="24" style="2" customWidth="1"/>
    <col min="6658" max="6659" width="20" style="2" customWidth="1"/>
    <col min="6660" max="6660" width="18.5703125" style="2" customWidth="1"/>
    <col min="6661" max="6661" width="20" style="2" customWidth="1"/>
    <col min="6662" max="6662" width="19" style="2" customWidth="1"/>
    <col min="6663" max="6663" width="24.7109375" style="2" customWidth="1"/>
    <col min="6664" max="6675" width="7.7109375" style="2" customWidth="1"/>
    <col min="6676" max="6676" width="16.42578125" style="2" customWidth="1"/>
    <col min="6677" max="6677" width="11" style="2" customWidth="1"/>
    <col min="6678" max="6678" width="18.7109375" style="2" customWidth="1"/>
    <col min="6679" max="6911" width="11.42578125" style="2"/>
    <col min="6912" max="6912" width="9.140625" style="2" customWidth="1"/>
    <col min="6913" max="6913" width="24" style="2" customWidth="1"/>
    <col min="6914" max="6915" width="20" style="2" customWidth="1"/>
    <col min="6916" max="6916" width="18.5703125" style="2" customWidth="1"/>
    <col min="6917" max="6917" width="20" style="2" customWidth="1"/>
    <col min="6918" max="6918" width="19" style="2" customWidth="1"/>
    <col min="6919" max="6919" width="24.7109375" style="2" customWidth="1"/>
    <col min="6920" max="6931" width="7.7109375" style="2" customWidth="1"/>
    <col min="6932" max="6932" width="16.42578125" style="2" customWidth="1"/>
    <col min="6933" max="6933" width="11" style="2" customWidth="1"/>
    <col min="6934" max="6934" width="18.7109375" style="2" customWidth="1"/>
    <col min="6935" max="7167" width="11.42578125" style="2"/>
    <col min="7168" max="7168" width="9.140625" style="2" customWidth="1"/>
    <col min="7169" max="7169" width="24" style="2" customWidth="1"/>
    <col min="7170" max="7171" width="20" style="2" customWidth="1"/>
    <col min="7172" max="7172" width="18.5703125" style="2" customWidth="1"/>
    <col min="7173" max="7173" width="20" style="2" customWidth="1"/>
    <col min="7174" max="7174" width="19" style="2" customWidth="1"/>
    <col min="7175" max="7175" width="24.7109375" style="2" customWidth="1"/>
    <col min="7176" max="7187" width="7.7109375" style="2" customWidth="1"/>
    <col min="7188" max="7188" width="16.42578125" style="2" customWidth="1"/>
    <col min="7189" max="7189" width="11" style="2" customWidth="1"/>
    <col min="7190" max="7190" width="18.7109375" style="2" customWidth="1"/>
    <col min="7191" max="7423" width="11.42578125" style="2"/>
    <col min="7424" max="7424" width="9.140625" style="2" customWidth="1"/>
    <col min="7425" max="7425" width="24" style="2" customWidth="1"/>
    <col min="7426" max="7427" width="20" style="2" customWidth="1"/>
    <col min="7428" max="7428" width="18.5703125" style="2" customWidth="1"/>
    <col min="7429" max="7429" width="20" style="2" customWidth="1"/>
    <col min="7430" max="7430" width="19" style="2" customWidth="1"/>
    <col min="7431" max="7431" width="24.7109375" style="2" customWidth="1"/>
    <col min="7432" max="7443" width="7.7109375" style="2" customWidth="1"/>
    <col min="7444" max="7444" width="16.42578125" style="2" customWidth="1"/>
    <col min="7445" max="7445" width="11" style="2" customWidth="1"/>
    <col min="7446" max="7446" width="18.7109375" style="2" customWidth="1"/>
    <col min="7447" max="7679" width="11.42578125" style="2"/>
    <col min="7680" max="7680" width="9.140625" style="2" customWidth="1"/>
    <col min="7681" max="7681" width="24" style="2" customWidth="1"/>
    <col min="7682" max="7683" width="20" style="2" customWidth="1"/>
    <col min="7684" max="7684" width="18.5703125" style="2" customWidth="1"/>
    <col min="7685" max="7685" width="20" style="2" customWidth="1"/>
    <col min="7686" max="7686" width="19" style="2" customWidth="1"/>
    <col min="7687" max="7687" width="24.7109375" style="2" customWidth="1"/>
    <col min="7688" max="7699" width="7.7109375" style="2" customWidth="1"/>
    <col min="7700" max="7700" width="16.42578125" style="2" customWidth="1"/>
    <col min="7701" max="7701" width="11" style="2" customWidth="1"/>
    <col min="7702" max="7702" width="18.7109375" style="2" customWidth="1"/>
    <col min="7703" max="7935" width="11.42578125" style="2"/>
    <col min="7936" max="7936" width="9.140625" style="2" customWidth="1"/>
    <col min="7937" max="7937" width="24" style="2" customWidth="1"/>
    <col min="7938" max="7939" width="20" style="2" customWidth="1"/>
    <col min="7940" max="7940" width="18.5703125" style="2" customWidth="1"/>
    <col min="7941" max="7941" width="20" style="2" customWidth="1"/>
    <col min="7942" max="7942" width="19" style="2" customWidth="1"/>
    <col min="7943" max="7943" width="24.7109375" style="2" customWidth="1"/>
    <col min="7944" max="7955" width="7.7109375" style="2" customWidth="1"/>
    <col min="7956" max="7956" width="16.42578125" style="2" customWidth="1"/>
    <col min="7957" max="7957" width="11" style="2" customWidth="1"/>
    <col min="7958" max="7958" width="18.7109375" style="2" customWidth="1"/>
    <col min="7959" max="8191" width="11.42578125" style="2"/>
    <col min="8192" max="8192" width="9.140625" style="2" customWidth="1"/>
    <col min="8193" max="8193" width="24" style="2" customWidth="1"/>
    <col min="8194" max="8195" width="20" style="2" customWidth="1"/>
    <col min="8196" max="8196" width="18.5703125" style="2" customWidth="1"/>
    <col min="8197" max="8197" width="20" style="2" customWidth="1"/>
    <col min="8198" max="8198" width="19" style="2" customWidth="1"/>
    <col min="8199" max="8199" width="24.7109375" style="2" customWidth="1"/>
    <col min="8200" max="8211" width="7.7109375" style="2" customWidth="1"/>
    <col min="8212" max="8212" width="16.42578125" style="2" customWidth="1"/>
    <col min="8213" max="8213" width="11" style="2" customWidth="1"/>
    <col min="8214" max="8214" width="18.7109375" style="2" customWidth="1"/>
    <col min="8215" max="8447" width="11.42578125" style="2"/>
    <col min="8448" max="8448" width="9.140625" style="2" customWidth="1"/>
    <col min="8449" max="8449" width="24" style="2" customWidth="1"/>
    <col min="8450" max="8451" width="20" style="2" customWidth="1"/>
    <col min="8452" max="8452" width="18.5703125" style="2" customWidth="1"/>
    <col min="8453" max="8453" width="20" style="2" customWidth="1"/>
    <col min="8454" max="8454" width="19" style="2" customWidth="1"/>
    <col min="8455" max="8455" width="24.7109375" style="2" customWidth="1"/>
    <col min="8456" max="8467" width="7.7109375" style="2" customWidth="1"/>
    <col min="8468" max="8468" width="16.42578125" style="2" customWidth="1"/>
    <col min="8469" max="8469" width="11" style="2" customWidth="1"/>
    <col min="8470" max="8470" width="18.7109375" style="2" customWidth="1"/>
    <col min="8471" max="8703" width="11.42578125" style="2"/>
    <col min="8704" max="8704" width="9.140625" style="2" customWidth="1"/>
    <col min="8705" max="8705" width="24" style="2" customWidth="1"/>
    <col min="8706" max="8707" width="20" style="2" customWidth="1"/>
    <col min="8708" max="8708" width="18.5703125" style="2" customWidth="1"/>
    <col min="8709" max="8709" width="20" style="2" customWidth="1"/>
    <col min="8710" max="8710" width="19" style="2" customWidth="1"/>
    <col min="8711" max="8711" width="24.7109375" style="2" customWidth="1"/>
    <col min="8712" max="8723" width="7.7109375" style="2" customWidth="1"/>
    <col min="8724" max="8724" width="16.42578125" style="2" customWidth="1"/>
    <col min="8725" max="8725" width="11" style="2" customWidth="1"/>
    <col min="8726" max="8726" width="18.7109375" style="2" customWidth="1"/>
    <col min="8727" max="8959" width="11.42578125" style="2"/>
    <col min="8960" max="8960" width="9.140625" style="2" customWidth="1"/>
    <col min="8961" max="8961" width="24" style="2" customWidth="1"/>
    <col min="8962" max="8963" width="20" style="2" customWidth="1"/>
    <col min="8964" max="8964" width="18.5703125" style="2" customWidth="1"/>
    <col min="8965" max="8965" width="20" style="2" customWidth="1"/>
    <col min="8966" max="8966" width="19" style="2" customWidth="1"/>
    <col min="8967" max="8967" width="24.7109375" style="2" customWidth="1"/>
    <col min="8968" max="8979" width="7.7109375" style="2" customWidth="1"/>
    <col min="8980" max="8980" width="16.42578125" style="2" customWidth="1"/>
    <col min="8981" max="8981" width="11" style="2" customWidth="1"/>
    <col min="8982" max="8982" width="18.7109375" style="2" customWidth="1"/>
    <col min="8983" max="9215" width="11.42578125" style="2"/>
    <col min="9216" max="9216" width="9.140625" style="2" customWidth="1"/>
    <col min="9217" max="9217" width="24" style="2" customWidth="1"/>
    <col min="9218" max="9219" width="20" style="2" customWidth="1"/>
    <col min="9220" max="9220" width="18.5703125" style="2" customWidth="1"/>
    <col min="9221" max="9221" width="20" style="2" customWidth="1"/>
    <col min="9222" max="9222" width="19" style="2" customWidth="1"/>
    <col min="9223" max="9223" width="24.7109375" style="2" customWidth="1"/>
    <col min="9224" max="9235" width="7.7109375" style="2" customWidth="1"/>
    <col min="9236" max="9236" width="16.42578125" style="2" customWidth="1"/>
    <col min="9237" max="9237" width="11" style="2" customWidth="1"/>
    <col min="9238" max="9238" width="18.7109375" style="2" customWidth="1"/>
    <col min="9239" max="9471" width="11.42578125" style="2"/>
    <col min="9472" max="9472" width="9.140625" style="2" customWidth="1"/>
    <col min="9473" max="9473" width="24" style="2" customWidth="1"/>
    <col min="9474" max="9475" width="20" style="2" customWidth="1"/>
    <col min="9476" max="9476" width="18.5703125" style="2" customWidth="1"/>
    <col min="9477" max="9477" width="20" style="2" customWidth="1"/>
    <col min="9478" max="9478" width="19" style="2" customWidth="1"/>
    <col min="9479" max="9479" width="24.7109375" style="2" customWidth="1"/>
    <col min="9480" max="9491" width="7.7109375" style="2" customWidth="1"/>
    <col min="9492" max="9492" width="16.42578125" style="2" customWidth="1"/>
    <col min="9493" max="9493" width="11" style="2" customWidth="1"/>
    <col min="9494" max="9494" width="18.7109375" style="2" customWidth="1"/>
    <col min="9495" max="9727" width="11.42578125" style="2"/>
    <col min="9728" max="9728" width="9.140625" style="2" customWidth="1"/>
    <col min="9729" max="9729" width="24" style="2" customWidth="1"/>
    <col min="9730" max="9731" width="20" style="2" customWidth="1"/>
    <col min="9732" max="9732" width="18.5703125" style="2" customWidth="1"/>
    <col min="9733" max="9733" width="20" style="2" customWidth="1"/>
    <col min="9734" max="9734" width="19" style="2" customWidth="1"/>
    <col min="9735" max="9735" width="24.7109375" style="2" customWidth="1"/>
    <col min="9736" max="9747" width="7.7109375" style="2" customWidth="1"/>
    <col min="9748" max="9748" width="16.42578125" style="2" customWidth="1"/>
    <col min="9749" max="9749" width="11" style="2" customWidth="1"/>
    <col min="9750" max="9750" width="18.7109375" style="2" customWidth="1"/>
    <col min="9751" max="9983" width="11.42578125" style="2"/>
    <col min="9984" max="9984" width="9.140625" style="2" customWidth="1"/>
    <col min="9985" max="9985" width="24" style="2" customWidth="1"/>
    <col min="9986" max="9987" width="20" style="2" customWidth="1"/>
    <col min="9988" max="9988" width="18.5703125" style="2" customWidth="1"/>
    <col min="9989" max="9989" width="20" style="2" customWidth="1"/>
    <col min="9990" max="9990" width="19" style="2" customWidth="1"/>
    <col min="9991" max="9991" width="24.7109375" style="2" customWidth="1"/>
    <col min="9992" max="10003" width="7.7109375" style="2" customWidth="1"/>
    <col min="10004" max="10004" width="16.42578125" style="2" customWidth="1"/>
    <col min="10005" max="10005" width="11" style="2" customWidth="1"/>
    <col min="10006" max="10006" width="18.7109375" style="2" customWidth="1"/>
    <col min="10007" max="10239" width="11.42578125" style="2"/>
    <col min="10240" max="10240" width="9.140625" style="2" customWidth="1"/>
    <col min="10241" max="10241" width="24" style="2" customWidth="1"/>
    <col min="10242" max="10243" width="20" style="2" customWidth="1"/>
    <col min="10244" max="10244" width="18.5703125" style="2" customWidth="1"/>
    <col min="10245" max="10245" width="20" style="2" customWidth="1"/>
    <col min="10246" max="10246" width="19" style="2" customWidth="1"/>
    <col min="10247" max="10247" width="24.7109375" style="2" customWidth="1"/>
    <col min="10248" max="10259" width="7.7109375" style="2" customWidth="1"/>
    <col min="10260" max="10260" width="16.42578125" style="2" customWidth="1"/>
    <col min="10261" max="10261" width="11" style="2" customWidth="1"/>
    <col min="10262" max="10262" width="18.7109375" style="2" customWidth="1"/>
    <col min="10263" max="10495" width="11.42578125" style="2"/>
    <col min="10496" max="10496" width="9.140625" style="2" customWidth="1"/>
    <col min="10497" max="10497" width="24" style="2" customWidth="1"/>
    <col min="10498" max="10499" width="20" style="2" customWidth="1"/>
    <col min="10500" max="10500" width="18.5703125" style="2" customWidth="1"/>
    <col min="10501" max="10501" width="20" style="2" customWidth="1"/>
    <col min="10502" max="10502" width="19" style="2" customWidth="1"/>
    <col min="10503" max="10503" width="24.7109375" style="2" customWidth="1"/>
    <col min="10504" max="10515" width="7.7109375" style="2" customWidth="1"/>
    <col min="10516" max="10516" width="16.42578125" style="2" customWidth="1"/>
    <col min="10517" max="10517" width="11" style="2" customWidth="1"/>
    <col min="10518" max="10518" width="18.7109375" style="2" customWidth="1"/>
    <col min="10519" max="10751" width="11.42578125" style="2"/>
    <col min="10752" max="10752" width="9.140625" style="2" customWidth="1"/>
    <col min="10753" max="10753" width="24" style="2" customWidth="1"/>
    <col min="10754" max="10755" width="20" style="2" customWidth="1"/>
    <col min="10756" max="10756" width="18.5703125" style="2" customWidth="1"/>
    <col min="10757" max="10757" width="20" style="2" customWidth="1"/>
    <col min="10758" max="10758" width="19" style="2" customWidth="1"/>
    <col min="10759" max="10759" width="24.7109375" style="2" customWidth="1"/>
    <col min="10760" max="10771" width="7.7109375" style="2" customWidth="1"/>
    <col min="10772" max="10772" width="16.42578125" style="2" customWidth="1"/>
    <col min="10773" max="10773" width="11" style="2" customWidth="1"/>
    <col min="10774" max="10774" width="18.7109375" style="2" customWidth="1"/>
    <col min="10775" max="11007" width="11.42578125" style="2"/>
    <col min="11008" max="11008" width="9.140625" style="2" customWidth="1"/>
    <col min="11009" max="11009" width="24" style="2" customWidth="1"/>
    <col min="11010" max="11011" width="20" style="2" customWidth="1"/>
    <col min="11012" max="11012" width="18.5703125" style="2" customWidth="1"/>
    <col min="11013" max="11013" width="20" style="2" customWidth="1"/>
    <col min="11014" max="11014" width="19" style="2" customWidth="1"/>
    <col min="11015" max="11015" width="24.7109375" style="2" customWidth="1"/>
    <col min="11016" max="11027" width="7.7109375" style="2" customWidth="1"/>
    <col min="11028" max="11028" width="16.42578125" style="2" customWidth="1"/>
    <col min="11029" max="11029" width="11" style="2" customWidth="1"/>
    <col min="11030" max="11030" width="18.7109375" style="2" customWidth="1"/>
    <col min="11031" max="11263" width="11.42578125" style="2"/>
    <col min="11264" max="11264" width="9.140625" style="2" customWidth="1"/>
    <col min="11265" max="11265" width="24" style="2" customWidth="1"/>
    <col min="11266" max="11267" width="20" style="2" customWidth="1"/>
    <col min="11268" max="11268" width="18.5703125" style="2" customWidth="1"/>
    <col min="11269" max="11269" width="20" style="2" customWidth="1"/>
    <col min="11270" max="11270" width="19" style="2" customWidth="1"/>
    <col min="11271" max="11271" width="24.7109375" style="2" customWidth="1"/>
    <col min="11272" max="11283" width="7.7109375" style="2" customWidth="1"/>
    <col min="11284" max="11284" width="16.42578125" style="2" customWidth="1"/>
    <col min="11285" max="11285" width="11" style="2" customWidth="1"/>
    <col min="11286" max="11286" width="18.7109375" style="2" customWidth="1"/>
    <col min="11287" max="11519" width="11.42578125" style="2"/>
    <col min="11520" max="11520" width="9.140625" style="2" customWidth="1"/>
    <col min="11521" max="11521" width="24" style="2" customWidth="1"/>
    <col min="11522" max="11523" width="20" style="2" customWidth="1"/>
    <col min="11524" max="11524" width="18.5703125" style="2" customWidth="1"/>
    <col min="11525" max="11525" width="20" style="2" customWidth="1"/>
    <col min="11526" max="11526" width="19" style="2" customWidth="1"/>
    <col min="11527" max="11527" width="24.7109375" style="2" customWidth="1"/>
    <col min="11528" max="11539" width="7.7109375" style="2" customWidth="1"/>
    <col min="11540" max="11540" width="16.42578125" style="2" customWidth="1"/>
    <col min="11541" max="11541" width="11" style="2" customWidth="1"/>
    <col min="11542" max="11542" width="18.7109375" style="2" customWidth="1"/>
    <col min="11543" max="11775" width="11.42578125" style="2"/>
    <col min="11776" max="11776" width="9.140625" style="2" customWidth="1"/>
    <col min="11777" max="11777" width="24" style="2" customWidth="1"/>
    <col min="11778" max="11779" width="20" style="2" customWidth="1"/>
    <col min="11780" max="11780" width="18.5703125" style="2" customWidth="1"/>
    <col min="11781" max="11781" width="20" style="2" customWidth="1"/>
    <col min="11782" max="11782" width="19" style="2" customWidth="1"/>
    <col min="11783" max="11783" width="24.7109375" style="2" customWidth="1"/>
    <col min="11784" max="11795" width="7.7109375" style="2" customWidth="1"/>
    <col min="11796" max="11796" width="16.42578125" style="2" customWidth="1"/>
    <col min="11797" max="11797" width="11" style="2" customWidth="1"/>
    <col min="11798" max="11798" width="18.7109375" style="2" customWidth="1"/>
    <col min="11799" max="12031" width="11.42578125" style="2"/>
    <col min="12032" max="12032" width="9.140625" style="2" customWidth="1"/>
    <col min="12033" max="12033" width="24" style="2" customWidth="1"/>
    <col min="12034" max="12035" width="20" style="2" customWidth="1"/>
    <col min="12036" max="12036" width="18.5703125" style="2" customWidth="1"/>
    <col min="12037" max="12037" width="20" style="2" customWidth="1"/>
    <col min="12038" max="12038" width="19" style="2" customWidth="1"/>
    <col min="12039" max="12039" width="24.7109375" style="2" customWidth="1"/>
    <col min="12040" max="12051" width="7.7109375" style="2" customWidth="1"/>
    <col min="12052" max="12052" width="16.42578125" style="2" customWidth="1"/>
    <col min="12053" max="12053" width="11" style="2" customWidth="1"/>
    <col min="12054" max="12054" width="18.7109375" style="2" customWidth="1"/>
    <col min="12055" max="12287" width="11.42578125" style="2"/>
    <col min="12288" max="12288" width="9.140625" style="2" customWidth="1"/>
    <col min="12289" max="12289" width="24" style="2" customWidth="1"/>
    <col min="12290" max="12291" width="20" style="2" customWidth="1"/>
    <col min="12292" max="12292" width="18.5703125" style="2" customWidth="1"/>
    <col min="12293" max="12293" width="20" style="2" customWidth="1"/>
    <col min="12294" max="12294" width="19" style="2" customWidth="1"/>
    <col min="12295" max="12295" width="24.7109375" style="2" customWidth="1"/>
    <col min="12296" max="12307" width="7.7109375" style="2" customWidth="1"/>
    <col min="12308" max="12308" width="16.42578125" style="2" customWidth="1"/>
    <col min="12309" max="12309" width="11" style="2" customWidth="1"/>
    <col min="12310" max="12310" width="18.7109375" style="2" customWidth="1"/>
    <col min="12311" max="12543" width="11.42578125" style="2"/>
    <col min="12544" max="12544" width="9.140625" style="2" customWidth="1"/>
    <col min="12545" max="12545" width="24" style="2" customWidth="1"/>
    <col min="12546" max="12547" width="20" style="2" customWidth="1"/>
    <col min="12548" max="12548" width="18.5703125" style="2" customWidth="1"/>
    <col min="12549" max="12549" width="20" style="2" customWidth="1"/>
    <col min="12550" max="12550" width="19" style="2" customWidth="1"/>
    <col min="12551" max="12551" width="24.7109375" style="2" customWidth="1"/>
    <col min="12552" max="12563" width="7.7109375" style="2" customWidth="1"/>
    <col min="12564" max="12564" width="16.42578125" style="2" customWidth="1"/>
    <col min="12565" max="12565" width="11" style="2" customWidth="1"/>
    <col min="12566" max="12566" width="18.7109375" style="2" customWidth="1"/>
    <col min="12567" max="12799" width="11.42578125" style="2"/>
    <col min="12800" max="12800" width="9.140625" style="2" customWidth="1"/>
    <col min="12801" max="12801" width="24" style="2" customWidth="1"/>
    <col min="12802" max="12803" width="20" style="2" customWidth="1"/>
    <col min="12804" max="12804" width="18.5703125" style="2" customWidth="1"/>
    <col min="12805" max="12805" width="20" style="2" customWidth="1"/>
    <col min="12806" max="12806" width="19" style="2" customWidth="1"/>
    <col min="12807" max="12807" width="24.7109375" style="2" customWidth="1"/>
    <col min="12808" max="12819" width="7.7109375" style="2" customWidth="1"/>
    <col min="12820" max="12820" width="16.42578125" style="2" customWidth="1"/>
    <col min="12821" max="12821" width="11" style="2" customWidth="1"/>
    <col min="12822" max="12822" width="18.7109375" style="2" customWidth="1"/>
    <col min="12823" max="13055" width="11.42578125" style="2"/>
    <col min="13056" max="13056" width="9.140625" style="2" customWidth="1"/>
    <col min="13057" max="13057" width="24" style="2" customWidth="1"/>
    <col min="13058" max="13059" width="20" style="2" customWidth="1"/>
    <col min="13060" max="13060" width="18.5703125" style="2" customWidth="1"/>
    <col min="13061" max="13061" width="20" style="2" customWidth="1"/>
    <col min="13062" max="13062" width="19" style="2" customWidth="1"/>
    <col min="13063" max="13063" width="24.7109375" style="2" customWidth="1"/>
    <col min="13064" max="13075" width="7.7109375" style="2" customWidth="1"/>
    <col min="13076" max="13076" width="16.42578125" style="2" customWidth="1"/>
    <col min="13077" max="13077" width="11" style="2" customWidth="1"/>
    <col min="13078" max="13078" width="18.7109375" style="2" customWidth="1"/>
    <col min="13079" max="13311" width="11.42578125" style="2"/>
    <col min="13312" max="13312" width="9.140625" style="2" customWidth="1"/>
    <col min="13313" max="13313" width="24" style="2" customWidth="1"/>
    <col min="13314" max="13315" width="20" style="2" customWidth="1"/>
    <col min="13316" max="13316" width="18.5703125" style="2" customWidth="1"/>
    <col min="13317" max="13317" width="20" style="2" customWidth="1"/>
    <col min="13318" max="13318" width="19" style="2" customWidth="1"/>
    <col min="13319" max="13319" width="24.7109375" style="2" customWidth="1"/>
    <col min="13320" max="13331" width="7.7109375" style="2" customWidth="1"/>
    <col min="13332" max="13332" width="16.42578125" style="2" customWidth="1"/>
    <col min="13333" max="13333" width="11" style="2" customWidth="1"/>
    <col min="13334" max="13334" width="18.7109375" style="2" customWidth="1"/>
    <col min="13335" max="13567" width="11.42578125" style="2"/>
    <col min="13568" max="13568" width="9.140625" style="2" customWidth="1"/>
    <col min="13569" max="13569" width="24" style="2" customWidth="1"/>
    <col min="13570" max="13571" width="20" style="2" customWidth="1"/>
    <col min="13572" max="13572" width="18.5703125" style="2" customWidth="1"/>
    <col min="13573" max="13573" width="20" style="2" customWidth="1"/>
    <col min="13574" max="13574" width="19" style="2" customWidth="1"/>
    <col min="13575" max="13575" width="24.7109375" style="2" customWidth="1"/>
    <col min="13576" max="13587" width="7.7109375" style="2" customWidth="1"/>
    <col min="13588" max="13588" width="16.42578125" style="2" customWidth="1"/>
    <col min="13589" max="13589" width="11" style="2" customWidth="1"/>
    <col min="13590" max="13590" width="18.7109375" style="2" customWidth="1"/>
    <col min="13591" max="13823" width="11.42578125" style="2"/>
    <col min="13824" max="13824" width="9.140625" style="2" customWidth="1"/>
    <col min="13825" max="13825" width="24" style="2" customWidth="1"/>
    <col min="13826" max="13827" width="20" style="2" customWidth="1"/>
    <col min="13828" max="13828" width="18.5703125" style="2" customWidth="1"/>
    <col min="13829" max="13829" width="20" style="2" customWidth="1"/>
    <col min="13830" max="13830" width="19" style="2" customWidth="1"/>
    <col min="13831" max="13831" width="24.7109375" style="2" customWidth="1"/>
    <col min="13832" max="13843" width="7.7109375" style="2" customWidth="1"/>
    <col min="13844" max="13844" width="16.42578125" style="2" customWidth="1"/>
    <col min="13845" max="13845" width="11" style="2" customWidth="1"/>
    <col min="13846" max="13846" width="18.7109375" style="2" customWidth="1"/>
    <col min="13847" max="14079" width="11.42578125" style="2"/>
    <col min="14080" max="14080" width="9.140625" style="2" customWidth="1"/>
    <col min="14081" max="14081" width="24" style="2" customWidth="1"/>
    <col min="14082" max="14083" width="20" style="2" customWidth="1"/>
    <col min="14084" max="14084" width="18.5703125" style="2" customWidth="1"/>
    <col min="14085" max="14085" width="20" style="2" customWidth="1"/>
    <col min="14086" max="14086" width="19" style="2" customWidth="1"/>
    <col min="14087" max="14087" width="24.7109375" style="2" customWidth="1"/>
    <col min="14088" max="14099" width="7.7109375" style="2" customWidth="1"/>
    <col min="14100" max="14100" width="16.42578125" style="2" customWidth="1"/>
    <col min="14101" max="14101" width="11" style="2" customWidth="1"/>
    <col min="14102" max="14102" width="18.7109375" style="2" customWidth="1"/>
    <col min="14103" max="14335" width="11.42578125" style="2"/>
    <col min="14336" max="14336" width="9.140625" style="2" customWidth="1"/>
    <col min="14337" max="14337" width="24" style="2" customWidth="1"/>
    <col min="14338" max="14339" width="20" style="2" customWidth="1"/>
    <col min="14340" max="14340" width="18.5703125" style="2" customWidth="1"/>
    <col min="14341" max="14341" width="20" style="2" customWidth="1"/>
    <col min="14342" max="14342" width="19" style="2" customWidth="1"/>
    <col min="14343" max="14343" width="24.7109375" style="2" customWidth="1"/>
    <col min="14344" max="14355" width="7.7109375" style="2" customWidth="1"/>
    <col min="14356" max="14356" width="16.42578125" style="2" customWidth="1"/>
    <col min="14357" max="14357" width="11" style="2" customWidth="1"/>
    <col min="14358" max="14358" width="18.7109375" style="2" customWidth="1"/>
    <col min="14359" max="14591" width="11.42578125" style="2"/>
    <col min="14592" max="14592" width="9.140625" style="2" customWidth="1"/>
    <col min="14593" max="14593" width="24" style="2" customWidth="1"/>
    <col min="14594" max="14595" width="20" style="2" customWidth="1"/>
    <col min="14596" max="14596" width="18.5703125" style="2" customWidth="1"/>
    <col min="14597" max="14597" width="20" style="2" customWidth="1"/>
    <col min="14598" max="14598" width="19" style="2" customWidth="1"/>
    <col min="14599" max="14599" width="24.7109375" style="2" customWidth="1"/>
    <col min="14600" max="14611" width="7.7109375" style="2" customWidth="1"/>
    <col min="14612" max="14612" width="16.42578125" style="2" customWidth="1"/>
    <col min="14613" max="14613" width="11" style="2" customWidth="1"/>
    <col min="14614" max="14614" width="18.7109375" style="2" customWidth="1"/>
    <col min="14615" max="14847" width="11.42578125" style="2"/>
    <col min="14848" max="14848" width="9.140625" style="2" customWidth="1"/>
    <col min="14849" max="14849" width="24" style="2" customWidth="1"/>
    <col min="14850" max="14851" width="20" style="2" customWidth="1"/>
    <col min="14852" max="14852" width="18.5703125" style="2" customWidth="1"/>
    <col min="14853" max="14853" width="20" style="2" customWidth="1"/>
    <col min="14854" max="14854" width="19" style="2" customWidth="1"/>
    <col min="14855" max="14855" width="24.7109375" style="2" customWidth="1"/>
    <col min="14856" max="14867" width="7.7109375" style="2" customWidth="1"/>
    <col min="14868" max="14868" width="16.42578125" style="2" customWidth="1"/>
    <col min="14869" max="14869" width="11" style="2" customWidth="1"/>
    <col min="14870" max="14870" width="18.7109375" style="2" customWidth="1"/>
    <col min="14871" max="15103" width="11.42578125" style="2"/>
    <col min="15104" max="15104" width="9.140625" style="2" customWidth="1"/>
    <col min="15105" max="15105" width="24" style="2" customWidth="1"/>
    <col min="15106" max="15107" width="20" style="2" customWidth="1"/>
    <col min="15108" max="15108" width="18.5703125" style="2" customWidth="1"/>
    <col min="15109" max="15109" width="20" style="2" customWidth="1"/>
    <col min="15110" max="15110" width="19" style="2" customWidth="1"/>
    <col min="15111" max="15111" width="24.7109375" style="2" customWidth="1"/>
    <col min="15112" max="15123" width="7.7109375" style="2" customWidth="1"/>
    <col min="15124" max="15124" width="16.42578125" style="2" customWidth="1"/>
    <col min="15125" max="15125" width="11" style="2" customWidth="1"/>
    <col min="15126" max="15126" width="18.7109375" style="2" customWidth="1"/>
    <col min="15127" max="15359" width="11.42578125" style="2"/>
    <col min="15360" max="15360" width="9.140625" style="2" customWidth="1"/>
    <col min="15361" max="15361" width="24" style="2" customWidth="1"/>
    <col min="15362" max="15363" width="20" style="2" customWidth="1"/>
    <col min="15364" max="15364" width="18.5703125" style="2" customWidth="1"/>
    <col min="15365" max="15365" width="20" style="2" customWidth="1"/>
    <col min="15366" max="15366" width="19" style="2" customWidth="1"/>
    <col min="15367" max="15367" width="24.7109375" style="2" customWidth="1"/>
    <col min="15368" max="15379" width="7.7109375" style="2" customWidth="1"/>
    <col min="15380" max="15380" width="16.42578125" style="2" customWidth="1"/>
    <col min="15381" max="15381" width="11" style="2" customWidth="1"/>
    <col min="15382" max="15382" width="18.7109375" style="2" customWidth="1"/>
    <col min="15383" max="15615" width="11.42578125" style="2"/>
    <col min="15616" max="15616" width="9.140625" style="2" customWidth="1"/>
    <col min="15617" max="15617" width="24" style="2" customWidth="1"/>
    <col min="15618" max="15619" width="20" style="2" customWidth="1"/>
    <col min="15620" max="15620" width="18.5703125" style="2" customWidth="1"/>
    <col min="15621" max="15621" width="20" style="2" customWidth="1"/>
    <col min="15622" max="15622" width="19" style="2" customWidth="1"/>
    <col min="15623" max="15623" width="24.7109375" style="2" customWidth="1"/>
    <col min="15624" max="15635" width="7.7109375" style="2" customWidth="1"/>
    <col min="15636" max="15636" width="16.42578125" style="2" customWidth="1"/>
    <col min="15637" max="15637" width="11" style="2" customWidth="1"/>
    <col min="15638" max="15638" width="18.7109375" style="2" customWidth="1"/>
    <col min="15639" max="15871" width="11.42578125" style="2"/>
    <col min="15872" max="15872" width="9.140625" style="2" customWidth="1"/>
    <col min="15873" max="15873" width="24" style="2" customWidth="1"/>
    <col min="15874" max="15875" width="20" style="2" customWidth="1"/>
    <col min="15876" max="15876" width="18.5703125" style="2" customWidth="1"/>
    <col min="15877" max="15877" width="20" style="2" customWidth="1"/>
    <col min="15878" max="15878" width="19" style="2" customWidth="1"/>
    <col min="15879" max="15879" width="24.7109375" style="2" customWidth="1"/>
    <col min="15880" max="15891" width="7.7109375" style="2" customWidth="1"/>
    <col min="15892" max="15892" width="16.42578125" style="2" customWidth="1"/>
    <col min="15893" max="15893" width="11" style="2" customWidth="1"/>
    <col min="15894" max="15894" width="18.7109375" style="2" customWidth="1"/>
    <col min="15895" max="16127" width="11.42578125" style="2"/>
    <col min="16128" max="16128" width="9.140625" style="2" customWidth="1"/>
    <col min="16129" max="16129" width="24" style="2" customWidth="1"/>
    <col min="16130" max="16131" width="20" style="2" customWidth="1"/>
    <col min="16132" max="16132" width="18.5703125" style="2" customWidth="1"/>
    <col min="16133" max="16133" width="20" style="2" customWidth="1"/>
    <col min="16134" max="16134" width="19" style="2" customWidth="1"/>
    <col min="16135" max="16135" width="24.7109375" style="2" customWidth="1"/>
    <col min="16136" max="16147" width="7.7109375" style="2" customWidth="1"/>
    <col min="16148" max="16148" width="16.42578125" style="2" customWidth="1"/>
    <col min="16149" max="16149" width="11" style="2" customWidth="1"/>
    <col min="16150" max="16150" width="18.7109375" style="2" customWidth="1"/>
    <col min="16151" max="16384" width="11.42578125" style="2"/>
  </cols>
  <sheetData>
    <row r="1" spans="1:22" s="15" customFormat="1" ht="39.75" customHeight="1" thickBot="1" x14ac:dyDescent="0.3">
      <c r="A1" s="316"/>
      <c r="B1" s="317"/>
      <c r="C1" s="591" t="s">
        <v>104</v>
      </c>
      <c r="D1" s="592"/>
      <c r="E1" s="592"/>
      <c r="F1" s="592"/>
      <c r="G1" s="592"/>
      <c r="H1" s="592"/>
      <c r="I1" s="592"/>
      <c r="J1" s="592"/>
      <c r="K1" s="592"/>
      <c r="L1" s="592"/>
      <c r="M1" s="592"/>
      <c r="N1" s="592"/>
      <c r="O1" s="592"/>
      <c r="P1" s="592"/>
      <c r="Q1" s="592"/>
      <c r="R1" s="592"/>
      <c r="S1" s="592"/>
      <c r="T1" s="593"/>
    </row>
    <row r="2" spans="1:22" s="15" customFormat="1" ht="40.5" customHeight="1" thickBot="1" x14ac:dyDescent="0.3">
      <c r="A2" s="318"/>
      <c r="B2" s="319"/>
      <c r="C2" s="591" t="s">
        <v>18</v>
      </c>
      <c r="D2" s="592"/>
      <c r="E2" s="592"/>
      <c r="F2" s="592"/>
      <c r="G2" s="592"/>
      <c r="H2" s="592"/>
      <c r="I2" s="592"/>
      <c r="J2" s="592"/>
      <c r="K2" s="592"/>
      <c r="L2" s="592"/>
      <c r="M2" s="592"/>
      <c r="N2" s="592"/>
      <c r="O2" s="592"/>
      <c r="P2" s="592"/>
      <c r="Q2" s="592"/>
      <c r="R2" s="592"/>
      <c r="S2" s="592"/>
      <c r="T2" s="593"/>
    </row>
    <row r="3" spans="1:22" s="15" customFormat="1" ht="42.75" customHeight="1" thickBot="1" x14ac:dyDescent="0.3">
      <c r="A3" s="318"/>
      <c r="B3" s="319"/>
      <c r="C3" s="591" t="s">
        <v>105</v>
      </c>
      <c r="D3" s="592"/>
      <c r="E3" s="592"/>
      <c r="F3" s="592"/>
      <c r="G3" s="592"/>
      <c r="H3" s="592"/>
      <c r="I3" s="592"/>
      <c r="J3" s="592"/>
      <c r="K3" s="592"/>
      <c r="L3" s="592"/>
      <c r="M3" s="592"/>
      <c r="N3" s="592"/>
      <c r="O3" s="592"/>
      <c r="P3" s="592"/>
      <c r="Q3" s="592"/>
      <c r="R3" s="592"/>
      <c r="S3" s="592"/>
      <c r="T3" s="593"/>
    </row>
    <row r="4" spans="1:22" s="15" customFormat="1" ht="33.75" customHeight="1" thickBot="1" x14ac:dyDescent="0.3">
      <c r="A4" s="320"/>
      <c r="B4" s="321"/>
      <c r="C4" s="591" t="s">
        <v>106</v>
      </c>
      <c r="D4" s="592"/>
      <c r="E4" s="592"/>
      <c r="F4" s="592"/>
      <c r="G4" s="592"/>
      <c r="H4" s="593"/>
      <c r="I4" s="591" t="s">
        <v>107</v>
      </c>
      <c r="J4" s="592"/>
      <c r="K4" s="592"/>
      <c r="L4" s="592"/>
      <c r="M4" s="592"/>
      <c r="N4" s="592"/>
      <c r="O4" s="592"/>
      <c r="P4" s="592"/>
      <c r="Q4" s="592"/>
      <c r="R4" s="592"/>
      <c r="S4" s="592"/>
      <c r="T4" s="593"/>
    </row>
    <row r="5" spans="1:22" s="15" customFormat="1" ht="21.75" customHeight="1" x14ac:dyDescent="0.25">
      <c r="C5" s="16"/>
      <c r="D5" s="16"/>
      <c r="E5" s="16"/>
      <c r="F5" s="17"/>
      <c r="G5" s="18"/>
      <c r="H5" s="17"/>
      <c r="I5" s="19"/>
      <c r="J5" s="20"/>
      <c r="K5" s="20"/>
      <c r="L5" s="20"/>
      <c r="M5" s="20"/>
      <c r="T5" s="203"/>
    </row>
    <row r="6" spans="1:22" s="21" customFormat="1" ht="30" customHeight="1" thickBot="1" x14ac:dyDescent="0.3">
      <c r="C6" s="22"/>
      <c r="D6" s="22"/>
      <c r="E6" s="22"/>
      <c r="F6" s="23"/>
      <c r="G6" s="23"/>
      <c r="H6" s="23"/>
      <c r="I6" s="23"/>
      <c r="J6" s="22"/>
      <c r="K6" s="22"/>
      <c r="L6" s="22"/>
      <c r="M6" s="22"/>
      <c r="N6" s="22"/>
      <c r="O6" s="24"/>
      <c r="P6" s="24"/>
      <c r="Q6" s="24"/>
      <c r="R6" s="24"/>
      <c r="S6" s="25"/>
      <c r="T6" s="204"/>
      <c r="U6" s="26"/>
      <c r="V6" s="26"/>
    </row>
    <row r="7" spans="1:22" s="21" customFormat="1" ht="52.5" customHeight="1" thickBot="1" x14ac:dyDescent="0.3">
      <c r="B7" s="27" t="s">
        <v>108</v>
      </c>
      <c r="C7" s="322" t="s">
        <v>343</v>
      </c>
      <c r="D7" s="323"/>
      <c r="E7" s="323"/>
      <c r="F7" s="324"/>
      <c r="G7" s="22"/>
      <c r="H7" s="22"/>
      <c r="I7" s="22"/>
      <c r="J7" s="22"/>
      <c r="K7" s="22"/>
      <c r="L7" s="22"/>
      <c r="M7" s="22"/>
      <c r="N7" s="22"/>
      <c r="O7" s="24"/>
      <c r="P7" s="24"/>
      <c r="Q7" s="24"/>
      <c r="R7" s="24"/>
      <c r="S7" s="25"/>
      <c r="T7" s="204"/>
      <c r="U7" s="26"/>
      <c r="V7" s="26"/>
    </row>
    <row r="8" spans="1:22" s="21" customFormat="1" ht="39.75" customHeight="1" x14ac:dyDescent="0.25">
      <c r="T8" s="205"/>
    </row>
    <row r="9" spans="1:22" s="21" customFormat="1" x14ac:dyDescent="0.25">
      <c r="T9" s="205"/>
    </row>
    <row r="10" spans="1:22" s="28" customFormat="1" ht="45" customHeight="1" x14ac:dyDescent="0.2">
      <c r="A10" s="325" t="s">
        <v>109</v>
      </c>
      <c r="B10" s="325"/>
      <c r="C10" s="325"/>
      <c r="D10" s="325"/>
      <c r="E10" s="325"/>
      <c r="F10" s="325"/>
      <c r="G10" s="325"/>
      <c r="H10" s="325"/>
      <c r="I10" s="325"/>
      <c r="J10" s="325"/>
      <c r="K10" s="325"/>
      <c r="L10" s="325"/>
      <c r="M10" s="325"/>
      <c r="N10" s="325"/>
      <c r="O10" s="325"/>
      <c r="P10" s="325"/>
      <c r="Q10" s="325"/>
      <c r="R10" s="325"/>
      <c r="S10" s="325"/>
      <c r="T10" s="325"/>
      <c r="U10" s="325"/>
      <c r="V10" s="325"/>
    </row>
    <row r="11" spans="1:22" s="29" customFormat="1" ht="38.25" customHeight="1" x14ac:dyDescent="0.25">
      <c r="A11" s="326" t="s">
        <v>110</v>
      </c>
      <c r="B11" s="326" t="s">
        <v>111</v>
      </c>
      <c r="C11" s="326"/>
      <c r="D11" s="326" t="s">
        <v>112</v>
      </c>
      <c r="E11" s="326" t="s">
        <v>113</v>
      </c>
      <c r="F11" s="326" t="s">
        <v>114</v>
      </c>
      <c r="G11" s="326" t="s">
        <v>115</v>
      </c>
      <c r="H11" s="326" t="s">
        <v>358</v>
      </c>
      <c r="I11" s="326"/>
      <c r="J11" s="326"/>
      <c r="K11" s="326"/>
      <c r="L11" s="326"/>
      <c r="M11" s="326"/>
      <c r="N11" s="326"/>
      <c r="O11" s="326"/>
      <c r="P11" s="326"/>
      <c r="Q11" s="326"/>
      <c r="R11" s="326"/>
      <c r="S11" s="326"/>
      <c r="T11" s="326"/>
      <c r="U11" s="326"/>
      <c r="V11" s="326"/>
    </row>
    <row r="12" spans="1:22" s="29" customFormat="1" ht="76.5" customHeight="1" x14ac:dyDescent="0.25">
      <c r="A12" s="326"/>
      <c r="B12" s="171" t="s">
        <v>116</v>
      </c>
      <c r="C12" s="171" t="s">
        <v>378</v>
      </c>
      <c r="D12" s="326"/>
      <c r="E12" s="326"/>
      <c r="F12" s="326"/>
      <c r="G12" s="326"/>
      <c r="H12" s="30" t="s">
        <v>117</v>
      </c>
      <c r="I12" s="30" t="s">
        <v>118</v>
      </c>
      <c r="J12" s="30" t="s">
        <v>119</v>
      </c>
      <c r="K12" s="30" t="s">
        <v>120</v>
      </c>
      <c r="L12" s="30" t="s">
        <v>121</v>
      </c>
      <c r="M12" s="30" t="s">
        <v>122</v>
      </c>
      <c r="N12" s="30" t="s">
        <v>123</v>
      </c>
      <c r="O12" s="30" t="s">
        <v>124</v>
      </c>
      <c r="P12" s="30" t="s">
        <v>125</v>
      </c>
      <c r="Q12" s="30" t="s">
        <v>126</v>
      </c>
      <c r="R12" s="30" t="s">
        <v>127</v>
      </c>
      <c r="S12" s="30" t="s">
        <v>128</v>
      </c>
      <c r="T12" s="206" t="s">
        <v>129</v>
      </c>
      <c r="U12" s="327" t="s">
        <v>130</v>
      </c>
      <c r="V12" s="327"/>
    </row>
    <row r="13" spans="1:22" s="135" customFormat="1" ht="65.25" customHeight="1" x14ac:dyDescent="0.2">
      <c r="A13" s="314">
        <f>+'1_Acciones_disciplinarias'!C9</f>
        <v>1</v>
      </c>
      <c r="B13" s="315" t="s">
        <v>274</v>
      </c>
      <c r="C13" s="315" t="s">
        <v>379</v>
      </c>
      <c r="D13" s="315" t="s">
        <v>215</v>
      </c>
      <c r="E13" s="328" t="str">
        <f>+'1_Acciones_disciplinarias'!F9</f>
        <v>Sustanciar el 95% de las actuaciones disciplinarias en segunda instancia</v>
      </c>
      <c r="F13" s="329" t="str">
        <f>+'1_Acciones_disciplinarias'!C15</f>
        <v>Actuaciones sustanciadas</v>
      </c>
      <c r="G13" s="137" t="str">
        <f>+'1_Acciones_disciplinarias'!C22</f>
        <v>Actuaciones disciplinarias en segunda instancia sustanciadas</v>
      </c>
      <c r="H13" s="590">
        <f>+'1_Acciones_disciplinarias'!C30</f>
        <v>0</v>
      </c>
      <c r="I13" s="590">
        <f>+'1_Acciones_disciplinarias'!C31</f>
        <v>0</v>
      </c>
      <c r="J13" s="590">
        <f>+'1_Acciones_disciplinarias'!C32</f>
        <v>0</v>
      </c>
      <c r="K13" s="590">
        <f>+'1_Acciones_disciplinarias'!C33</f>
        <v>0</v>
      </c>
      <c r="L13" s="590">
        <f>+'1_Acciones_disciplinarias'!C34</f>
        <v>0</v>
      </c>
      <c r="M13" s="590">
        <f>+'1_Acciones_disciplinarias'!C35</f>
        <v>0</v>
      </c>
      <c r="N13" s="590">
        <f>+'1_Acciones_disciplinarias'!C36</f>
        <v>0</v>
      </c>
      <c r="O13" s="590">
        <f>+'1_Acciones_disciplinarias'!C37</f>
        <v>0</v>
      </c>
      <c r="P13" s="590">
        <f>+'1_Acciones_disciplinarias'!C38</f>
        <v>0</v>
      </c>
      <c r="Q13" s="590">
        <f>+'1_Acciones_disciplinarias'!C39</f>
        <v>1</v>
      </c>
      <c r="R13" s="590">
        <f>+'1_Acciones_disciplinarias'!C40</f>
        <v>1</v>
      </c>
      <c r="S13" s="590">
        <f>+'1_Acciones_disciplinarias'!C41</f>
        <v>0</v>
      </c>
      <c r="T13" s="211">
        <f>SUM(H13:S13)</f>
        <v>2</v>
      </c>
      <c r="U13" s="330" t="str">
        <f>+'1_Acciones_disciplinarias'!C49</f>
        <v>Para el cuarto trimestre la Subsecretaria de Gestión Juridica tramitó la actuación disciplinaria radicada en el 4 trimestre dando cumplimiento en un 100% a las solicitudes radicadas,asi mismo durante los ultimos 2 trimestres del año se realizo la gestion del 1 acto administrativo reportado en el primer trimestre asi como 9 actuaciones radicadas en el 2018,con lo anterior se puede evidenciar que la Subsecretaria ha realizado gestiones pertinentes que han contribuido al cumplimiento eficaz de la meta.</v>
      </c>
      <c r="V13" s="330"/>
    </row>
    <row r="14" spans="1:22" s="135" customFormat="1" ht="65.25" customHeight="1" x14ac:dyDescent="0.2">
      <c r="A14" s="314"/>
      <c r="B14" s="315"/>
      <c r="C14" s="315"/>
      <c r="D14" s="315"/>
      <c r="E14" s="328"/>
      <c r="F14" s="329"/>
      <c r="G14" s="137" t="str">
        <f>+'1_Acciones_disciplinarias'!F22</f>
        <v xml:space="preserve"> Actuaciones disciplinarias en segunda instancia radicadas en la vigencia</v>
      </c>
      <c r="H14" s="590">
        <f>+'1_Acciones_disciplinarias'!E30</f>
        <v>0</v>
      </c>
      <c r="I14" s="590">
        <f>+'1_Acciones_disciplinarias'!E31</f>
        <v>0</v>
      </c>
      <c r="J14" s="590">
        <f>+'1_Acciones_disciplinarias'!E32</f>
        <v>1</v>
      </c>
      <c r="K14" s="590">
        <f>+'1_Acciones_disciplinarias'!E33</f>
        <v>0</v>
      </c>
      <c r="L14" s="590">
        <f>+'1_Acciones_disciplinarias'!IE34</f>
        <v>0</v>
      </c>
      <c r="M14" s="590">
        <f>+'1_Acciones_disciplinarias'!E35</f>
        <v>0</v>
      </c>
      <c r="N14" s="590">
        <f>+'1_Acciones_disciplinarias'!E36</f>
        <v>0</v>
      </c>
      <c r="O14" s="590">
        <f>+'1_Acciones_disciplinarias'!E37</f>
        <v>0</v>
      </c>
      <c r="P14" s="590">
        <f>+'1_Acciones_disciplinarias'!E38</f>
        <v>0</v>
      </c>
      <c r="Q14" s="590">
        <f>+'1_Acciones_disciplinarias'!E39</f>
        <v>1</v>
      </c>
      <c r="R14" s="590">
        <f>+'1_Acciones_disciplinarias'!E40</f>
        <v>0</v>
      </c>
      <c r="S14" s="590">
        <f>+'1_Acciones_disciplinarias'!E41</f>
        <v>0</v>
      </c>
      <c r="T14" s="211">
        <f>SUM(H14:S14)</f>
        <v>2</v>
      </c>
      <c r="U14" s="330"/>
      <c r="V14" s="330"/>
    </row>
    <row r="15" spans="1:22" s="135" customFormat="1" ht="104.25" customHeight="1" x14ac:dyDescent="0.2">
      <c r="A15" s="314"/>
      <c r="B15" s="315"/>
      <c r="C15" s="315"/>
      <c r="D15" s="315"/>
      <c r="E15" s="328"/>
      <c r="F15" s="329"/>
      <c r="G15" s="138" t="s">
        <v>131</v>
      </c>
      <c r="H15" s="179" t="e">
        <f>+H13/H14</f>
        <v>#DIV/0!</v>
      </c>
      <c r="I15" s="179" t="e">
        <f t="shared" ref="I15:S15" si="0">+I13/I14</f>
        <v>#DIV/0!</v>
      </c>
      <c r="J15" s="179">
        <f t="shared" si="0"/>
        <v>0</v>
      </c>
      <c r="K15" s="179" t="e">
        <f t="shared" si="0"/>
        <v>#DIV/0!</v>
      </c>
      <c r="L15" s="179" t="e">
        <f t="shared" si="0"/>
        <v>#DIV/0!</v>
      </c>
      <c r="M15" s="179" t="e">
        <f t="shared" si="0"/>
        <v>#DIV/0!</v>
      </c>
      <c r="N15" s="179" t="e">
        <f t="shared" si="0"/>
        <v>#DIV/0!</v>
      </c>
      <c r="O15" s="179" t="e">
        <f t="shared" si="0"/>
        <v>#DIV/0!</v>
      </c>
      <c r="P15" s="179" t="e">
        <f t="shared" si="0"/>
        <v>#DIV/0!</v>
      </c>
      <c r="Q15" s="179">
        <f t="shared" si="0"/>
        <v>1</v>
      </c>
      <c r="R15" s="179" t="e">
        <f t="shared" si="0"/>
        <v>#DIV/0!</v>
      </c>
      <c r="S15" s="179" t="e">
        <f t="shared" si="0"/>
        <v>#DIV/0!</v>
      </c>
      <c r="T15" s="209">
        <f>+T13/T14</f>
        <v>1</v>
      </c>
      <c r="U15" s="330"/>
      <c r="V15" s="330"/>
    </row>
    <row r="16" spans="1:22" s="135" customFormat="1" ht="65.25" customHeight="1" x14ac:dyDescent="0.2">
      <c r="A16" s="314">
        <f>'2_Seguimientos'!C9</f>
        <v>2</v>
      </c>
      <c r="B16" s="315" t="s">
        <v>274</v>
      </c>
      <c r="C16" s="315" t="s">
        <v>379</v>
      </c>
      <c r="D16" s="315" t="s">
        <v>215</v>
      </c>
      <c r="E16" s="328" t="str">
        <f>+'2_Seguimientos'!F9</f>
        <v>Realizar el 100% de los seguimientos programados a la gestión de la SGJ y sus direcciones.</v>
      </c>
      <c r="F16" s="329" t="str">
        <f>'2_Seguimientos'!C15</f>
        <v>Seguimientos a la gestión de la SGJ y sus direcciones</v>
      </c>
      <c r="G16" s="137" t="str">
        <f>'2_Seguimientos'!C22</f>
        <v>Porcentaje de seguimientos realizados</v>
      </c>
      <c r="H16" s="180">
        <f>'2_Seguimientos'!C30</f>
        <v>0</v>
      </c>
      <c r="I16" s="180">
        <f>'2_Seguimientos'!C31</f>
        <v>0</v>
      </c>
      <c r="J16" s="180">
        <f>'2_Seguimientos'!C32</f>
        <v>0</v>
      </c>
      <c r="K16" s="180">
        <f>'2_Seguimientos'!C33</f>
        <v>0</v>
      </c>
      <c r="L16" s="180">
        <f>'2_Seguimientos'!C34</f>
        <v>0.1666</v>
      </c>
      <c r="M16" s="180">
        <f>'2_Seguimientos'!C35</f>
        <v>0.16669999999999999</v>
      </c>
      <c r="N16" s="180">
        <f>'2_Seguimientos'!C36</f>
        <v>0</v>
      </c>
      <c r="O16" s="180">
        <f>'2_Seguimientos'!C37</f>
        <v>0.33300000000000002</v>
      </c>
      <c r="P16" s="180">
        <f>'2_Seguimientos'!C38</f>
        <v>0</v>
      </c>
      <c r="Q16" s="180">
        <f>'2_Seguimientos'!C39</f>
        <v>0</v>
      </c>
      <c r="R16" s="180">
        <f>'2_Seguimientos'!C40</f>
        <v>0</v>
      </c>
      <c r="S16" s="180">
        <f>'2_Seguimientos'!C41</f>
        <v>0.3332</v>
      </c>
      <c r="T16" s="208">
        <f>SUM(H16:S16)</f>
        <v>0.99950000000000006</v>
      </c>
      <c r="U16" s="330" t="str">
        <f>'2_Seguimientos'!C49</f>
        <v xml:space="preserve">Para el Cuarto trimestre la Subsecretaria da cumplimiento al 100% de todas las actividades relacionadas en la Hoja de actividades, cumpliendo asi con la meta programada para la vigencia 2019, asi mismo es importante mencionar que los seguimientos realizados por la Subsecretaria en los diferentes temas aborados como por ejemplo calidad y presupuesto; es el resultado de que para el cierre de la vigencia solo se tengan 5 acciones de Pmp y Pmi para cumplimiento, asi como la ejecuccion del 100 % del presupuesto, en conclusion los seguimientos son eficientes para el cumplimiento de las metas propuestas para la vigencia por la Subsecretaria. </v>
      </c>
      <c r="V16" s="330"/>
    </row>
    <row r="17" spans="1:23" s="135" customFormat="1" ht="65.25" customHeight="1" x14ac:dyDescent="0.2">
      <c r="A17" s="314"/>
      <c r="B17" s="315"/>
      <c r="C17" s="315"/>
      <c r="D17" s="315"/>
      <c r="E17" s="328"/>
      <c r="F17" s="329"/>
      <c r="G17" s="137" t="str">
        <f>'2_Seguimientos'!F22</f>
        <v>Porcentaje total de seguimientos programados en la vigencia</v>
      </c>
      <c r="H17" s="180">
        <f>'2_Seguimientos'!E30</f>
        <v>0</v>
      </c>
      <c r="I17" s="180">
        <f>'2_Seguimientos'!E31</f>
        <v>0</v>
      </c>
      <c r="J17" s="180">
        <f>'2_Seguimientos'!E32</f>
        <v>0</v>
      </c>
      <c r="K17" s="180">
        <f>'2_Seguimientos'!E33</f>
        <v>0.33329999999999999</v>
      </c>
      <c r="L17" s="180">
        <f>'2_Seguimientos'!E34</f>
        <v>0</v>
      </c>
      <c r="M17" s="180">
        <f>'2_Seguimientos'!E35</f>
        <v>0</v>
      </c>
      <c r="N17" s="180">
        <f>'2_Seguimientos'!E36</f>
        <v>0.33329999999999999</v>
      </c>
      <c r="O17" s="180">
        <f>'2_Seguimientos'!E37</f>
        <v>0</v>
      </c>
      <c r="P17" s="180">
        <f>'2_Seguimientos'!E38</f>
        <v>0</v>
      </c>
      <c r="Q17" s="180">
        <f>'2_Seguimientos'!E39</f>
        <v>0.33329999999999999</v>
      </c>
      <c r="R17" s="180">
        <f>'2_Seguimientos'!E40</f>
        <v>0</v>
      </c>
      <c r="S17" s="180">
        <f>'2_Seguimientos'!E41</f>
        <v>0</v>
      </c>
      <c r="T17" s="208">
        <v>1</v>
      </c>
      <c r="U17" s="330"/>
      <c r="V17" s="330"/>
    </row>
    <row r="18" spans="1:23" s="135" customFormat="1" ht="88.5" customHeight="1" x14ac:dyDescent="0.2">
      <c r="A18" s="314"/>
      <c r="B18" s="315"/>
      <c r="C18" s="315"/>
      <c r="D18" s="315"/>
      <c r="E18" s="328"/>
      <c r="F18" s="329"/>
      <c r="G18" s="138" t="s">
        <v>131</v>
      </c>
      <c r="H18" s="179" t="e">
        <f>H16/H17</f>
        <v>#DIV/0!</v>
      </c>
      <c r="I18" s="179" t="e">
        <f t="shared" ref="I18:S18" si="1">I16/I17</f>
        <v>#DIV/0!</v>
      </c>
      <c r="J18" s="179" t="e">
        <f t="shared" si="1"/>
        <v>#DIV/0!</v>
      </c>
      <c r="K18" s="179">
        <f t="shared" si="1"/>
        <v>0</v>
      </c>
      <c r="L18" s="179" t="e">
        <f t="shared" si="1"/>
        <v>#DIV/0!</v>
      </c>
      <c r="M18" s="179" t="e">
        <f t="shared" si="1"/>
        <v>#DIV/0!</v>
      </c>
      <c r="N18" s="179">
        <f t="shared" si="1"/>
        <v>0</v>
      </c>
      <c r="O18" s="179" t="e">
        <f t="shared" si="1"/>
        <v>#DIV/0!</v>
      </c>
      <c r="P18" s="179" t="e">
        <f t="shared" si="1"/>
        <v>#DIV/0!</v>
      </c>
      <c r="Q18" s="179">
        <f t="shared" si="1"/>
        <v>0</v>
      </c>
      <c r="R18" s="179" t="e">
        <f t="shared" si="1"/>
        <v>#DIV/0!</v>
      </c>
      <c r="S18" s="179" t="e">
        <f t="shared" si="1"/>
        <v>#DIV/0!</v>
      </c>
      <c r="T18" s="209">
        <f>+T16/T17</f>
        <v>0.99950000000000006</v>
      </c>
      <c r="U18" s="330"/>
      <c r="V18" s="330"/>
    </row>
    <row r="19" spans="1:23" s="135" customFormat="1" ht="65.25" customHeight="1" x14ac:dyDescent="0.2">
      <c r="A19" s="314">
        <f>'3_MIPG'!C9</f>
        <v>3</v>
      </c>
      <c r="B19" s="315" t="s">
        <v>274</v>
      </c>
      <c r="C19" s="315" t="s">
        <v>380</v>
      </c>
      <c r="D19" s="315" t="s">
        <v>215</v>
      </c>
      <c r="E19" s="328" t="str">
        <f>+'3_MIPG'!F9</f>
        <v>Cumplir el 100% de las actividades propuestas en el Modelo Integrado de Planeación y Gestión - MIPG por la Subsecretaría de Gestión Jurídica</v>
      </c>
      <c r="F19" s="329" t="str">
        <f>'3_MIPG'!C15</f>
        <v>MIPG</v>
      </c>
      <c r="G19" s="137" t="str">
        <f>'3_MIPG'!C22</f>
        <v>Porcentaje de avance en actividades ejecutadas</v>
      </c>
      <c r="H19" s="181">
        <f>'3_MIPG'!C30</f>
        <v>0</v>
      </c>
      <c r="I19" s="181">
        <f>'3_MIPG'!C31</f>
        <v>0</v>
      </c>
      <c r="J19" s="181">
        <f>'3_MIPG'!C32</f>
        <v>0</v>
      </c>
      <c r="K19" s="181">
        <f>'3_MIPG'!C33</f>
        <v>0</v>
      </c>
      <c r="L19" s="181">
        <f>'3_MIPG'!C34</f>
        <v>0</v>
      </c>
      <c r="M19" s="181">
        <f>'3_MIPG'!C35</f>
        <v>0.4</v>
      </c>
      <c r="N19" s="181">
        <f>'3_MIPG'!C36</f>
        <v>0</v>
      </c>
      <c r="O19" s="181">
        <f>'3_MIPG'!C37</f>
        <v>0</v>
      </c>
      <c r="P19" s="181">
        <f>'3_MIPG'!C38</f>
        <v>0</v>
      </c>
      <c r="Q19" s="181">
        <f>'3_MIPG'!C39</f>
        <v>0</v>
      </c>
      <c r="R19" s="181">
        <f>'3_MIPG'!C40</f>
        <v>0.6</v>
      </c>
      <c r="S19" s="181">
        <f>'3_MIPG'!C41</f>
        <v>0</v>
      </c>
      <c r="T19" s="208">
        <f>SUM(H19:S19)</f>
        <v>1</v>
      </c>
      <c r="U19" s="330" t="str">
        <f>'3_MIPG'!C49</f>
        <v>La Subsecretaria de Gestion Juridica para la Vigencia 2019,dio cumplimiento a las actividades programadas en el Plan de Adecuacion y Sostenibilidad MIPG,realizando las 2 actividades alli programadas la primera se logro en el mes de Julio como se evidencia en la Hoja de Actividades; finalmente para el 4 trimestre la Subsecretaria ejecuto el 60% de la actividad programada, lo que contribuye al cumplimiento del 100% de la meta.</v>
      </c>
      <c r="V19" s="330"/>
    </row>
    <row r="20" spans="1:23" s="135" customFormat="1" ht="65.25" customHeight="1" x14ac:dyDescent="0.2">
      <c r="A20" s="314"/>
      <c r="B20" s="315"/>
      <c r="C20" s="315"/>
      <c r="D20" s="315"/>
      <c r="E20" s="328"/>
      <c r="F20" s="329"/>
      <c r="G20" s="137" t="str">
        <f>'3_MIPG'!F22</f>
        <v>Porcentaje total  de avance de actividades programado en la vigencia</v>
      </c>
      <c r="H20" s="181">
        <f>'3_MIPG'!E30</f>
        <v>0</v>
      </c>
      <c r="I20" s="181">
        <f>'3_MIPG'!E31</f>
        <v>0</v>
      </c>
      <c r="J20" s="181">
        <f>'3_MIPG'!E32</f>
        <v>0</v>
      </c>
      <c r="K20" s="181">
        <f>'3_MIPG'!E33</f>
        <v>0</v>
      </c>
      <c r="L20" s="181">
        <f>'3_MIPG'!E34</f>
        <v>0</v>
      </c>
      <c r="M20" s="181">
        <f>'3_MIPG'!E35</f>
        <v>0.4</v>
      </c>
      <c r="N20" s="181">
        <f>'3_MIPG'!E36</f>
        <v>0</v>
      </c>
      <c r="O20" s="181">
        <f>'3_MIPG'!E37</f>
        <v>0</v>
      </c>
      <c r="P20" s="181">
        <f>'3_MIPG'!E38</f>
        <v>0</v>
      </c>
      <c r="Q20" s="181">
        <f>'3_MIPG'!E39</f>
        <v>0</v>
      </c>
      <c r="R20" s="181">
        <f>'3_MIPG'!E40</f>
        <v>0.6</v>
      </c>
      <c r="S20" s="181">
        <f>'3_MIPG'!E41</f>
        <v>0</v>
      </c>
      <c r="T20" s="210">
        <f>SUM(H20:S20)</f>
        <v>1</v>
      </c>
      <c r="U20" s="330"/>
      <c r="V20" s="330"/>
    </row>
    <row r="21" spans="1:23" s="135" customFormat="1" ht="71.25" customHeight="1" x14ac:dyDescent="0.2">
      <c r="A21" s="314"/>
      <c r="B21" s="315"/>
      <c r="C21" s="315"/>
      <c r="D21" s="315"/>
      <c r="E21" s="328"/>
      <c r="F21" s="329"/>
      <c r="G21" s="138" t="s">
        <v>131</v>
      </c>
      <c r="H21" s="179" t="e">
        <f>H19/H20</f>
        <v>#DIV/0!</v>
      </c>
      <c r="I21" s="179" t="e">
        <f t="shared" ref="I21:S21" si="2">I19/I20</f>
        <v>#DIV/0!</v>
      </c>
      <c r="J21" s="179" t="e">
        <f t="shared" si="2"/>
        <v>#DIV/0!</v>
      </c>
      <c r="K21" s="179" t="e">
        <f t="shared" si="2"/>
        <v>#DIV/0!</v>
      </c>
      <c r="L21" s="179" t="e">
        <f t="shared" si="2"/>
        <v>#DIV/0!</v>
      </c>
      <c r="M21" s="179">
        <f t="shared" si="2"/>
        <v>1</v>
      </c>
      <c r="N21" s="179" t="e">
        <f t="shared" si="2"/>
        <v>#DIV/0!</v>
      </c>
      <c r="O21" s="179" t="e">
        <f t="shared" si="2"/>
        <v>#DIV/0!</v>
      </c>
      <c r="P21" s="179" t="e">
        <f t="shared" si="2"/>
        <v>#DIV/0!</v>
      </c>
      <c r="Q21" s="179" t="e">
        <f t="shared" si="2"/>
        <v>#DIV/0!</v>
      </c>
      <c r="R21" s="179">
        <f t="shared" si="2"/>
        <v>1</v>
      </c>
      <c r="S21" s="179" t="e">
        <f t="shared" si="2"/>
        <v>#DIV/0!</v>
      </c>
      <c r="T21" s="209">
        <f>T19/T20</f>
        <v>1</v>
      </c>
      <c r="U21" s="330"/>
      <c r="V21" s="330"/>
    </row>
    <row r="22" spans="1:23" ht="71.25" customHeight="1" x14ac:dyDescent="0.25">
      <c r="A22" s="314">
        <v>4</v>
      </c>
      <c r="B22" s="315" t="s">
        <v>274</v>
      </c>
      <c r="C22" s="315" t="s">
        <v>379</v>
      </c>
      <c r="D22" s="315" t="s">
        <v>215</v>
      </c>
      <c r="E22" s="328" t="str">
        <f>+'4_Eje_Presu'!E9</f>
        <v>Alcanzar al 95 % la ejecución presupuestal de los proyectos de inversión de la Subsecretaría de Gestión Jurídica</v>
      </c>
      <c r="F22" s="329" t="str">
        <f>+'4_Eje_Presu'!B15</f>
        <v>Ejecución Presupuestal proyectos de inversión</v>
      </c>
      <c r="G22" s="137" t="str">
        <f>+'4_Eje_Presu'!B22</f>
        <v>Total presupuesto ejecutado del proyecto de inversión</v>
      </c>
      <c r="H22" s="182">
        <f>+'4_Eje_Presu'!B30</f>
        <v>0</v>
      </c>
      <c r="I22" s="182">
        <f>+'4_Eje_Presu'!B31</f>
        <v>0</v>
      </c>
      <c r="J22" s="182">
        <f>+'4_Eje_Presu'!B32</f>
        <v>3053167085</v>
      </c>
      <c r="K22" s="182">
        <f>+'4_Eje_Presu'!B33</f>
        <v>5496511186</v>
      </c>
      <c r="L22" s="182">
        <f>+'4_Eje_Presu'!B34</f>
        <v>3164819213</v>
      </c>
      <c r="M22" s="182">
        <f>+'4_Eje_Presu'!B35</f>
        <v>1555135400</v>
      </c>
      <c r="N22" s="182">
        <f>+'4_Eje_Presu'!B36</f>
        <v>600000</v>
      </c>
      <c r="O22" s="182">
        <f>+'4_Eje_Presu'!B37</f>
        <v>-7690428</v>
      </c>
      <c r="P22" s="182">
        <f>+'4_Eje_Presu'!B38</f>
        <v>72000000</v>
      </c>
      <c r="Q22" s="182">
        <f>+'4_Eje_Presu'!B39</f>
        <v>233523281</v>
      </c>
      <c r="R22" s="182">
        <f>+'4_Eje_Presu'!B40</f>
        <v>-159356033</v>
      </c>
      <c r="S22" s="182">
        <f>+'4_Eje_Presu'!B41</f>
        <v>-66341000</v>
      </c>
      <c r="T22" s="211">
        <f>SUM(H22:S22)</f>
        <v>13342368704</v>
      </c>
      <c r="U22" s="330" t="str">
        <f>+'4_Eje_Presu'!B42</f>
        <v>Para el cuarto trimestre de 2019,  se logro una ejecuccion en el trimestre de 7.826.248  lo que significa que se alcanzo  una ejecución del 97,40%, del presupuesto asignado para cada meta de la Subsecretaria, es importante mencionar que los saldos negativos son valores que surgen de las cancelaciones anticipadas de contratos y que se liberaron en la vigencia para no constituir reservas sin necesidad, por lo cual muestra que se cumplio realmente con el 100% del presupuesto asignado.</v>
      </c>
      <c r="V22" s="330"/>
      <c r="W22" s="21"/>
    </row>
    <row r="23" spans="1:23" ht="57.75" customHeight="1" x14ac:dyDescent="0.25">
      <c r="A23" s="314"/>
      <c r="B23" s="315"/>
      <c r="C23" s="315"/>
      <c r="D23" s="315"/>
      <c r="E23" s="328"/>
      <c r="F23" s="329"/>
      <c r="G23" s="137" t="str">
        <f>+'4_Eje_Presu'!E22</f>
        <v>Total presupuesto programado del proyecto de inversión</v>
      </c>
      <c r="H23" s="331">
        <f>+'4_Eje_Presu'!E30</f>
        <v>13698463360</v>
      </c>
      <c r="I23" s="331"/>
      <c r="J23" s="331"/>
      <c r="K23" s="331"/>
      <c r="L23" s="331"/>
      <c r="M23" s="331"/>
      <c r="N23" s="331"/>
      <c r="O23" s="331"/>
      <c r="P23" s="331"/>
      <c r="Q23" s="331"/>
      <c r="R23" s="331"/>
      <c r="S23" s="331"/>
      <c r="T23" s="211">
        <f>+H23</f>
        <v>13698463360</v>
      </c>
      <c r="U23" s="330"/>
      <c r="V23" s="330"/>
      <c r="W23" s="21"/>
    </row>
    <row r="24" spans="1:23" ht="88.5" customHeight="1" x14ac:dyDescent="0.25">
      <c r="A24" s="314"/>
      <c r="B24" s="315"/>
      <c r="C24" s="315"/>
      <c r="D24" s="315"/>
      <c r="E24" s="328"/>
      <c r="F24" s="329"/>
      <c r="G24" s="138" t="s">
        <v>131</v>
      </c>
      <c r="H24" s="179">
        <f>+H22/$H$23</f>
        <v>0</v>
      </c>
      <c r="I24" s="179">
        <f t="shared" ref="I24:S24" si="3">+I22/$H$23</f>
        <v>0</v>
      </c>
      <c r="J24" s="179">
        <f t="shared" si="3"/>
        <v>0.22288391075420594</v>
      </c>
      <c r="K24" s="179">
        <f t="shared" si="3"/>
        <v>0.40125020168685549</v>
      </c>
      <c r="L24" s="179">
        <f t="shared" si="3"/>
        <v>0.23103461533075195</v>
      </c>
      <c r="M24" s="179">
        <f t="shared" si="3"/>
        <v>0.11352626635050546</v>
      </c>
      <c r="N24" s="179">
        <f t="shared" si="3"/>
        <v>4.3800533259228279E-5</v>
      </c>
      <c r="O24" s="179">
        <f t="shared" si="3"/>
        <v>-5.6140807898616744E-4</v>
      </c>
      <c r="P24" s="179">
        <f t="shared" si="3"/>
        <v>5.2560639911073941E-3</v>
      </c>
      <c r="Q24" s="179">
        <f t="shared" si="3"/>
        <v>1.7047407060407686E-2</v>
      </c>
      <c r="R24" s="179">
        <f t="shared" si="3"/>
        <v>-1.1633132039125299E-2</v>
      </c>
      <c r="S24" s="179">
        <f t="shared" si="3"/>
        <v>-4.8429519615841056E-3</v>
      </c>
      <c r="T24" s="212">
        <f>+T22/T23</f>
        <v>0.97400477362739757</v>
      </c>
      <c r="U24" s="330"/>
      <c r="V24" s="330"/>
      <c r="W24" s="21"/>
    </row>
  </sheetData>
  <sheetProtection algorithmName="SHA-512" hashValue="Zuk40B3Dk9iuk9MyXuU5tV6QR0eKu5PajLTfENcFgGbyc7SnDkG1YVfU2i0x/pmap1wt5tngrpP2SUD2ijOf7g==" saltValue="EVuewbRKaEkJMQ0Ob2pQzg==" spinCount="100000" sheet="1" objects="1" scenarios="1" formatCells="0" formatColumns="0" formatRows="0"/>
  <mergeCells count="45">
    <mergeCell ref="A19:A21"/>
    <mergeCell ref="B19:B21"/>
    <mergeCell ref="C19:C21"/>
    <mergeCell ref="D19:D21"/>
    <mergeCell ref="A22:A24"/>
    <mergeCell ref="B22:B24"/>
    <mergeCell ref="C22:C24"/>
    <mergeCell ref="D22:D24"/>
    <mergeCell ref="E22:E24"/>
    <mergeCell ref="F22:F24"/>
    <mergeCell ref="U22:V24"/>
    <mergeCell ref="U13:V15"/>
    <mergeCell ref="E13:E15"/>
    <mergeCell ref="F13:F15"/>
    <mergeCell ref="E16:E18"/>
    <mergeCell ref="F16:F18"/>
    <mergeCell ref="U16:V18"/>
    <mergeCell ref="E19:E21"/>
    <mergeCell ref="F19:F21"/>
    <mergeCell ref="U19:V21"/>
    <mergeCell ref="H23:S23"/>
    <mergeCell ref="C7:F7"/>
    <mergeCell ref="A10:V10"/>
    <mergeCell ref="A11:A12"/>
    <mergeCell ref="B11:C11"/>
    <mergeCell ref="D11:D12"/>
    <mergeCell ref="E11:E12"/>
    <mergeCell ref="F11:F12"/>
    <mergeCell ref="G11:G12"/>
    <mergeCell ref="H11:V11"/>
    <mergeCell ref="U12:V12"/>
    <mergeCell ref="A1:B4"/>
    <mergeCell ref="C1:T1"/>
    <mergeCell ref="C2:T2"/>
    <mergeCell ref="C3:T3"/>
    <mergeCell ref="C4:H4"/>
    <mergeCell ref="I4:T4"/>
    <mergeCell ref="A16:A18"/>
    <mergeCell ref="B16:B18"/>
    <mergeCell ref="C16:C18"/>
    <mergeCell ref="D16:D18"/>
    <mergeCell ref="A13:A15"/>
    <mergeCell ref="B13:B15"/>
    <mergeCell ref="C13:C15"/>
    <mergeCell ref="D13:D15"/>
  </mergeCells>
  <pageMargins left="0.70866141732283472" right="0.70866141732283472" top="0.74803149606299213" bottom="0.74803149606299213" header="0.31496062992125984" footer="0.31496062992125984"/>
  <pageSetup paperSize="3" scale="67" orientation="landscape" r:id="rId1"/>
  <headerFooter>
    <oddFooter>&amp;L&amp;"Arial,Normal"&amp;9F01-PE01-PR01 - V3</oddFooter>
  </headerFooter>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A1:L20"/>
  <sheetViews>
    <sheetView topLeftCell="A10" zoomScale="90" zoomScaleNormal="90" workbookViewId="0">
      <selection activeCell="I18" sqref="I18"/>
    </sheetView>
  </sheetViews>
  <sheetFormatPr baseColWidth="10" defaultRowHeight="12" x14ac:dyDescent="0.2"/>
  <cols>
    <col min="1" max="1" width="11.42578125" style="9"/>
    <col min="2" max="2" width="18" style="9" customWidth="1"/>
    <col min="3" max="3" width="17.85546875" style="9" customWidth="1"/>
    <col min="4" max="4" width="20.28515625" style="9" bestFit="1" customWidth="1"/>
    <col min="5" max="5" width="24.85546875" style="9" customWidth="1"/>
    <col min="6" max="6" width="32.42578125" style="9" customWidth="1"/>
    <col min="7" max="10" width="19.5703125" style="9" customWidth="1"/>
    <col min="11" max="11" width="38" style="9" customWidth="1"/>
    <col min="12" max="257" width="11.42578125" style="9"/>
    <col min="258" max="258" width="18" style="9" customWidth="1"/>
    <col min="259" max="259" width="17.85546875" style="9" customWidth="1"/>
    <col min="260" max="260" width="20.28515625" style="9" bestFit="1" customWidth="1"/>
    <col min="261" max="261" width="24.85546875" style="9" customWidth="1"/>
    <col min="262" max="262" width="32.42578125" style="9" customWidth="1"/>
    <col min="263" max="267" width="19.5703125" style="9" customWidth="1"/>
    <col min="268" max="513" width="11.42578125" style="9"/>
    <col min="514" max="514" width="18" style="9" customWidth="1"/>
    <col min="515" max="515" width="17.85546875" style="9" customWidth="1"/>
    <col min="516" max="516" width="20.28515625" style="9" bestFit="1" customWidth="1"/>
    <col min="517" max="517" width="24.85546875" style="9" customWidth="1"/>
    <col min="518" max="518" width="32.42578125" style="9" customWidth="1"/>
    <col min="519" max="523" width="19.5703125" style="9" customWidth="1"/>
    <col min="524" max="769" width="11.42578125" style="9"/>
    <col min="770" max="770" width="18" style="9" customWidth="1"/>
    <col min="771" max="771" width="17.85546875" style="9" customWidth="1"/>
    <col min="772" max="772" width="20.28515625" style="9" bestFit="1" customWidth="1"/>
    <col min="773" max="773" width="24.85546875" style="9" customWidth="1"/>
    <col min="774" max="774" width="32.42578125" style="9" customWidth="1"/>
    <col min="775" max="779" width="19.5703125" style="9" customWidth="1"/>
    <col min="780" max="1025" width="11.42578125" style="9"/>
    <col min="1026" max="1026" width="18" style="9" customWidth="1"/>
    <col min="1027" max="1027" width="17.85546875" style="9" customWidth="1"/>
    <col min="1028" max="1028" width="20.28515625" style="9" bestFit="1" customWidth="1"/>
    <col min="1029" max="1029" width="24.85546875" style="9" customWidth="1"/>
    <col min="1030" max="1030" width="32.42578125" style="9" customWidth="1"/>
    <col min="1031" max="1035" width="19.5703125" style="9" customWidth="1"/>
    <col min="1036" max="1281" width="11.42578125" style="9"/>
    <col min="1282" max="1282" width="18" style="9" customWidth="1"/>
    <col min="1283" max="1283" width="17.85546875" style="9" customWidth="1"/>
    <col min="1284" max="1284" width="20.28515625" style="9" bestFit="1" customWidth="1"/>
    <col min="1285" max="1285" width="24.85546875" style="9" customWidth="1"/>
    <col min="1286" max="1286" width="32.42578125" style="9" customWidth="1"/>
    <col min="1287" max="1291" width="19.5703125" style="9" customWidth="1"/>
    <col min="1292" max="1537" width="11.42578125" style="9"/>
    <col min="1538" max="1538" width="18" style="9" customWidth="1"/>
    <col min="1539" max="1539" width="17.85546875" style="9" customWidth="1"/>
    <col min="1540" max="1540" width="20.28515625" style="9" bestFit="1" customWidth="1"/>
    <col min="1541" max="1541" width="24.85546875" style="9" customWidth="1"/>
    <col min="1542" max="1542" width="32.42578125" style="9" customWidth="1"/>
    <col min="1543" max="1547" width="19.5703125" style="9" customWidth="1"/>
    <col min="1548" max="1793" width="11.42578125" style="9"/>
    <col min="1794" max="1794" width="18" style="9" customWidth="1"/>
    <col min="1795" max="1795" width="17.85546875" style="9" customWidth="1"/>
    <col min="1796" max="1796" width="20.28515625" style="9" bestFit="1" customWidth="1"/>
    <col min="1797" max="1797" width="24.85546875" style="9" customWidth="1"/>
    <col min="1798" max="1798" width="32.42578125" style="9" customWidth="1"/>
    <col min="1799" max="1803" width="19.5703125" style="9" customWidth="1"/>
    <col min="1804" max="2049" width="11.42578125" style="9"/>
    <col min="2050" max="2050" width="18" style="9" customWidth="1"/>
    <col min="2051" max="2051" width="17.85546875" style="9" customWidth="1"/>
    <col min="2052" max="2052" width="20.28515625" style="9" bestFit="1" customWidth="1"/>
    <col min="2053" max="2053" width="24.85546875" style="9" customWidth="1"/>
    <col min="2054" max="2054" width="32.42578125" style="9" customWidth="1"/>
    <col min="2055" max="2059" width="19.5703125" style="9" customWidth="1"/>
    <col min="2060" max="2305" width="11.42578125" style="9"/>
    <col min="2306" max="2306" width="18" style="9" customWidth="1"/>
    <col min="2307" max="2307" width="17.85546875" style="9" customWidth="1"/>
    <col min="2308" max="2308" width="20.28515625" style="9" bestFit="1" customWidth="1"/>
    <col min="2309" max="2309" width="24.85546875" style="9" customWidth="1"/>
    <col min="2310" max="2310" width="32.42578125" style="9" customWidth="1"/>
    <col min="2311" max="2315" width="19.5703125" style="9" customWidth="1"/>
    <col min="2316" max="2561" width="11.42578125" style="9"/>
    <col min="2562" max="2562" width="18" style="9" customWidth="1"/>
    <col min="2563" max="2563" width="17.85546875" style="9" customWidth="1"/>
    <col min="2564" max="2564" width="20.28515625" style="9" bestFit="1" customWidth="1"/>
    <col min="2565" max="2565" width="24.85546875" style="9" customWidth="1"/>
    <col min="2566" max="2566" width="32.42578125" style="9" customWidth="1"/>
    <col min="2567" max="2571" width="19.5703125" style="9" customWidth="1"/>
    <col min="2572" max="2817" width="11.42578125" style="9"/>
    <col min="2818" max="2818" width="18" style="9" customWidth="1"/>
    <col min="2819" max="2819" width="17.85546875" style="9" customWidth="1"/>
    <col min="2820" max="2820" width="20.28515625" style="9" bestFit="1" customWidth="1"/>
    <col min="2821" max="2821" width="24.85546875" style="9" customWidth="1"/>
    <col min="2822" max="2822" width="32.42578125" style="9" customWidth="1"/>
    <col min="2823" max="2827" width="19.5703125" style="9" customWidth="1"/>
    <col min="2828" max="3073" width="11.42578125" style="9"/>
    <col min="3074" max="3074" width="18" style="9" customWidth="1"/>
    <col min="3075" max="3075" width="17.85546875" style="9" customWidth="1"/>
    <col min="3076" max="3076" width="20.28515625" style="9" bestFit="1" customWidth="1"/>
    <col min="3077" max="3077" width="24.85546875" style="9" customWidth="1"/>
    <col min="3078" max="3078" width="32.42578125" style="9" customWidth="1"/>
    <col min="3079" max="3083" width="19.5703125" style="9" customWidth="1"/>
    <col min="3084" max="3329" width="11.42578125" style="9"/>
    <col min="3330" max="3330" width="18" style="9" customWidth="1"/>
    <col min="3331" max="3331" width="17.85546875" style="9" customWidth="1"/>
    <col min="3332" max="3332" width="20.28515625" style="9" bestFit="1" customWidth="1"/>
    <col min="3333" max="3333" width="24.85546875" style="9" customWidth="1"/>
    <col min="3334" max="3334" width="32.42578125" style="9" customWidth="1"/>
    <col min="3335" max="3339" width="19.5703125" style="9" customWidth="1"/>
    <col min="3340" max="3585" width="11.42578125" style="9"/>
    <col min="3586" max="3586" width="18" style="9" customWidth="1"/>
    <col min="3587" max="3587" width="17.85546875" style="9" customWidth="1"/>
    <col min="3588" max="3588" width="20.28515625" style="9" bestFit="1" customWidth="1"/>
    <col min="3589" max="3589" width="24.85546875" style="9" customWidth="1"/>
    <col min="3590" max="3590" width="32.42578125" style="9" customWidth="1"/>
    <col min="3591" max="3595" width="19.5703125" style="9" customWidth="1"/>
    <col min="3596" max="3841" width="11.42578125" style="9"/>
    <col min="3842" max="3842" width="18" style="9" customWidth="1"/>
    <col min="3843" max="3843" width="17.85546875" style="9" customWidth="1"/>
    <col min="3844" max="3844" width="20.28515625" style="9" bestFit="1" customWidth="1"/>
    <col min="3845" max="3845" width="24.85546875" style="9" customWidth="1"/>
    <col min="3846" max="3846" width="32.42578125" style="9" customWidth="1"/>
    <col min="3847" max="3851" width="19.5703125" style="9" customWidth="1"/>
    <col min="3852" max="4097" width="11.42578125" style="9"/>
    <col min="4098" max="4098" width="18" style="9" customWidth="1"/>
    <col min="4099" max="4099" width="17.85546875" style="9" customWidth="1"/>
    <col min="4100" max="4100" width="20.28515625" style="9" bestFit="1" customWidth="1"/>
    <col min="4101" max="4101" width="24.85546875" style="9" customWidth="1"/>
    <col min="4102" max="4102" width="32.42578125" style="9" customWidth="1"/>
    <col min="4103" max="4107" width="19.5703125" style="9" customWidth="1"/>
    <col min="4108" max="4353" width="11.42578125" style="9"/>
    <col min="4354" max="4354" width="18" style="9" customWidth="1"/>
    <col min="4355" max="4355" width="17.85546875" style="9" customWidth="1"/>
    <col min="4356" max="4356" width="20.28515625" style="9" bestFit="1" customWidth="1"/>
    <col min="4357" max="4357" width="24.85546875" style="9" customWidth="1"/>
    <col min="4358" max="4358" width="32.42578125" style="9" customWidth="1"/>
    <col min="4359" max="4363" width="19.5703125" style="9" customWidth="1"/>
    <col min="4364" max="4609" width="11.42578125" style="9"/>
    <col min="4610" max="4610" width="18" style="9" customWidth="1"/>
    <col min="4611" max="4611" width="17.85546875" style="9" customWidth="1"/>
    <col min="4612" max="4612" width="20.28515625" style="9" bestFit="1" customWidth="1"/>
    <col min="4613" max="4613" width="24.85546875" style="9" customWidth="1"/>
    <col min="4614" max="4614" width="32.42578125" style="9" customWidth="1"/>
    <col min="4615" max="4619" width="19.5703125" style="9" customWidth="1"/>
    <col min="4620" max="4865" width="11.42578125" style="9"/>
    <col min="4866" max="4866" width="18" style="9" customWidth="1"/>
    <col min="4867" max="4867" width="17.85546875" style="9" customWidth="1"/>
    <col min="4868" max="4868" width="20.28515625" style="9" bestFit="1" customWidth="1"/>
    <col min="4869" max="4869" width="24.85546875" style="9" customWidth="1"/>
    <col min="4870" max="4870" width="32.42578125" style="9" customWidth="1"/>
    <col min="4871" max="4875" width="19.5703125" style="9" customWidth="1"/>
    <col min="4876" max="5121" width="11.42578125" style="9"/>
    <col min="5122" max="5122" width="18" style="9" customWidth="1"/>
    <col min="5123" max="5123" width="17.85546875" style="9" customWidth="1"/>
    <col min="5124" max="5124" width="20.28515625" style="9" bestFit="1" customWidth="1"/>
    <col min="5125" max="5125" width="24.85546875" style="9" customWidth="1"/>
    <col min="5126" max="5126" width="32.42578125" style="9" customWidth="1"/>
    <col min="5127" max="5131" width="19.5703125" style="9" customWidth="1"/>
    <col min="5132" max="5377" width="11.42578125" style="9"/>
    <col min="5378" max="5378" width="18" style="9" customWidth="1"/>
    <col min="5379" max="5379" width="17.85546875" style="9" customWidth="1"/>
    <col min="5380" max="5380" width="20.28515625" style="9" bestFit="1" customWidth="1"/>
    <col min="5381" max="5381" width="24.85546875" style="9" customWidth="1"/>
    <col min="5382" max="5382" width="32.42578125" style="9" customWidth="1"/>
    <col min="5383" max="5387" width="19.5703125" style="9" customWidth="1"/>
    <col min="5388" max="5633" width="11.42578125" style="9"/>
    <col min="5634" max="5634" width="18" style="9" customWidth="1"/>
    <col min="5635" max="5635" width="17.85546875" style="9" customWidth="1"/>
    <col min="5636" max="5636" width="20.28515625" style="9" bestFit="1" customWidth="1"/>
    <col min="5637" max="5637" width="24.85546875" style="9" customWidth="1"/>
    <col min="5638" max="5638" width="32.42578125" style="9" customWidth="1"/>
    <col min="5639" max="5643" width="19.5703125" style="9" customWidth="1"/>
    <col min="5644" max="5889" width="11.42578125" style="9"/>
    <col min="5890" max="5890" width="18" style="9" customWidth="1"/>
    <col min="5891" max="5891" width="17.85546875" style="9" customWidth="1"/>
    <col min="5892" max="5892" width="20.28515625" style="9" bestFit="1" customWidth="1"/>
    <col min="5893" max="5893" width="24.85546875" style="9" customWidth="1"/>
    <col min="5894" max="5894" width="32.42578125" style="9" customWidth="1"/>
    <col min="5895" max="5899" width="19.5703125" style="9" customWidth="1"/>
    <col min="5900" max="6145" width="11.42578125" style="9"/>
    <col min="6146" max="6146" width="18" style="9" customWidth="1"/>
    <col min="6147" max="6147" width="17.85546875" style="9" customWidth="1"/>
    <col min="6148" max="6148" width="20.28515625" style="9" bestFit="1" customWidth="1"/>
    <col min="6149" max="6149" width="24.85546875" style="9" customWidth="1"/>
    <col min="6150" max="6150" width="32.42578125" style="9" customWidth="1"/>
    <col min="6151" max="6155" width="19.5703125" style="9" customWidth="1"/>
    <col min="6156" max="6401" width="11.42578125" style="9"/>
    <col min="6402" max="6402" width="18" style="9" customWidth="1"/>
    <col min="6403" max="6403" width="17.85546875" style="9" customWidth="1"/>
    <col min="6404" max="6404" width="20.28515625" style="9" bestFit="1" customWidth="1"/>
    <col min="6405" max="6405" width="24.85546875" style="9" customWidth="1"/>
    <col min="6406" max="6406" width="32.42578125" style="9" customWidth="1"/>
    <col min="6407" max="6411" width="19.5703125" style="9" customWidth="1"/>
    <col min="6412" max="6657" width="11.42578125" style="9"/>
    <col min="6658" max="6658" width="18" style="9" customWidth="1"/>
    <col min="6659" max="6659" width="17.85546875" style="9" customWidth="1"/>
    <col min="6660" max="6660" width="20.28515625" style="9" bestFit="1" customWidth="1"/>
    <col min="6661" max="6661" width="24.85546875" style="9" customWidth="1"/>
    <col min="6662" max="6662" width="32.42578125" style="9" customWidth="1"/>
    <col min="6663" max="6667" width="19.5703125" style="9" customWidth="1"/>
    <col min="6668" max="6913" width="11.42578125" style="9"/>
    <col min="6914" max="6914" width="18" style="9" customWidth="1"/>
    <col min="6915" max="6915" width="17.85546875" style="9" customWidth="1"/>
    <col min="6916" max="6916" width="20.28515625" style="9" bestFit="1" customWidth="1"/>
    <col min="6917" max="6917" width="24.85546875" style="9" customWidth="1"/>
    <col min="6918" max="6918" width="32.42578125" style="9" customWidth="1"/>
    <col min="6919" max="6923" width="19.5703125" style="9" customWidth="1"/>
    <col min="6924" max="7169" width="11.42578125" style="9"/>
    <col min="7170" max="7170" width="18" style="9" customWidth="1"/>
    <col min="7171" max="7171" width="17.85546875" style="9" customWidth="1"/>
    <col min="7172" max="7172" width="20.28515625" style="9" bestFit="1" customWidth="1"/>
    <col min="7173" max="7173" width="24.85546875" style="9" customWidth="1"/>
    <col min="7174" max="7174" width="32.42578125" style="9" customWidth="1"/>
    <col min="7175" max="7179" width="19.5703125" style="9" customWidth="1"/>
    <col min="7180" max="7425" width="11.42578125" style="9"/>
    <col min="7426" max="7426" width="18" style="9" customWidth="1"/>
    <col min="7427" max="7427" width="17.85546875" style="9" customWidth="1"/>
    <col min="7428" max="7428" width="20.28515625" style="9" bestFit="1" customWidth="1"/>
    <col min="7429" max="7429" width="24.85546875" style="9" customWidth="1"/>
    <col min="7430" max="7430" width="32.42578125" style="9" customWidth="1"/>
    <col min="7431" max="7435" width="19.5703125" style="9" customWidth="1"/>
    <col min="7436" max="7681" width="11.42578125" style="9"/>
    <col min="7682" max="7682" width="18" style="9" customWidth="1"/>
    <col min="7683" max="7683" width="17.85546875" style="9" customWidth="1"/>
    <col min="7684" max="7684" width="20.28515625" style="9" bestFit="1" customWidth="1"/>
    <col min="7685" max="7685" width="24.85546875" style="9" customWidth="1"/>
    <col min="7686" max="7686" width="32.42578125" style="9" customWidth="1"/>
    <col min="7687" max="7691" width="19.5703125" style="9" customWidth="1"/>
    <col min="7692" max="7937" width="11.42578125" style="9"/>
    <col min="7938" max="7938" width="18" style="9" customWidth="1"/>
    <col min="7939" max="7939" width="17.85546875" style="9" customWidth="1"/>
    <col min="7940" max="7940" width="20.28515625" style="9" bestFit="1" customWidth="1"/>
    <col min="7941" max="7941" width="24.85546875" style="9" customWidth="1"/>
    <col min="7942" max="7942" width="32.42578125" style="9" customWidth="1"/>
    <col min="7943" max="7947" width="19.5703125" style="9" customWidth="1"/>
    <col min="7948" max="8193" width="11.42578125" style="9"/>
    <col min="8194" max="8194" width="18" style="9" customWidth="1"/>
    <col min="8195" max="8195" width="17.85546875" style="9" customWidth="1"/>
    <col min="8196" max="8196" width="20.28515625" style="9" bestFit="1" customWidth="1"/>
    <col min="8197" max="8197" width="24.85546875" style="9" customWidth="1"/>
    <col min="8198" max="8198" width="32.42578125" style="9" customWidth="1"/>
    <col min="8199" max="8203" width="19.5703125" style="9" customWidth="1"/>
    <col min="8204" max="8449" width="11.42578125" style="9"/>
    <col min="8450" max="8450" width="18" style="9" customWidth="1"/>
    <col min="8451" max="8451" width="17.85546875" style="9" customWidth="1"/>
    <col min="8452" max="8452" width="20.28515625" style="9" bestFit="1" customWidth="1"/>
    <col min="8453" max="8453" width="24.85546875" style="9" customWidth="1"/>
    <col min="8454" max="8454" width="32.42578125" style="9" customWidth="1"/>
    <col min="8455" max="8459" width="19.5703125" style="9" customWidth="1"/>
    <col min="8460" max="8705" width="11.42578125" style="9"/>
    <col min="8706" max="8706" width="18" style="9" customWidth="1"/>
    <col min="8707" max="8707" width="17.85546875" style="9" customWidth="1"/>
    <col min="8708" max="8708" width="20.28515625" style="9" bestFit="1" customWidth="1"/>
    <col min="8709" max="8709" width="24.85546875" style="9" customWidth="1"/>
    <col min="8710" max="8710" width="32.42578125" style="9" customWidth="1"/>
    <col min="8711" max="8715" width="19.5703125" style="9" customWidth="1"/>
    <col min="8716" max="8961" width="11.42578125" style="9"/>
    <col min="8962" max="8962" width="18" style="9" customWidth="1"/>
    <col min="8963" max="8963" width="17.85546875" style="9" customWidth="1"/>
    <col min="8964" max="8964" width="20.28515625" style="9" bestFit="1" customWidth="1"/>
    <col min="8965" max="8965" width="24.85546875" style="9" customWidth="1"/>
    <col min="8966" max="8966" width="32.42578125" style="9" customWidth="1"/>
    <col min="8967" max="8971" width="19.5703125" style="9" customWidth="1"/>
    <col min="8972" max="9217" width="11.42578125" style="9"/>
    <col min="9218" max="9218" width="18" style="9" customWidth="1"/>
    <col min="9219" max="9219" width="17.85546875" style="9" customWidth="1"/>
    <col min="9220" max="9220" width="20.28515625" style="9" bestFit="1" customWidth="1"/>
    <col min="9221" max="9221" width="24.85546875" style="9" customWidth="1"/>
    <col min="9222" max="9222" width="32.42578125" style="9" customWidth="1"/>
    <col min="9223" max="9227" width="19.5703125" style="9" customWidth="1"/>
    <col min="9228" max="9473" width="11.42578125" style="9"/>
    <col min="9474" max="9474" width="18" style="9" customWidth="1"/>
    <col min="9475" max="9475" width="17.85546875" style="9" customWidth="1"/>
    <col min="9476" max="9476" width="20.28515625" style="9" bestFit="1" customWidth="1"/>
    <col min="9477" max="9477" width="24.85546875" style="9" customWidth="1"/>
    <col min="9478" max="9478" width="32.42578125" style="9" customWidth="1"/>
    <col min="9479" max="9483" width="19.5703125" style="9" customWidth="1"/>
    <col min="9484" max="9729" width="11.42578125" style="9"/>
    <col min="9730" max="9730" width="18" style="9" customWidth="1"/>
    <col min="9731" max="9731" width="17.85546875" style="9" customWidth="1"/>
    <col min="9732" max="9732" width="20.28515625" style="9" bestFit="1" customWidth="1"/>
    <col min="9733" max="9733" width="24.85546875" style="9" customWidth="1"/>
    <col min="9734" max="9734" width="32.42578125" style="9" customWidth="1"/>
    <col min="9735" max="9739" width="19.5703125" style="9" customWidth="1"/>
    <col min="9740" max="9985" width="11.42578125" style="9"/>
    <col min="9986" max="9986" width="18" style="9" customWidth="1"/>
    <col min="9987" max="9987" width="17.85546875" style="9" customWidth="1"/>
    <col min="9988" max="9988" width="20.28515625" style="9" bestFit="1" customWidth="1"/>
    <col min="9989" max="9989" width="24.85546875" style="9" customWidth="1"/>
    <col min="9990" max="9990" width="32.42578125" style="9" customWidth="1"/>
    <col min="9991" max="9995" width="19.5703125" style="9" customWidth="1"/>
    <col min="9996" max="10241" width="11.42578125" style="9"/>
    <col min="10242" max="10242" width="18" style="9" customWidth="1"/>
    <col min="10243" max="10243" width="17.85546875" style="9" customWidth="1"/>
    <col min="10244" max="10244" width="20.28515625" style="9" bestFit="1" customWidth="1"/>
    <col min="10245" max="10245" width="24.85546875" style="9" customWidth="1"/>
    <col min="10246" max="10246" width="32.42578125" style="9" customWidth="1"/>
    <col min="10247" max="10251" width="19.5703125" style="9" customWidth="1"/>
    <col min="10252" max="10497" width="11.42578125" style="9"/>
    <col min="10498" max="10498" width="18" style="9" customWidth="1"/>
    <col min="10499" max="10499" width="17.85546875" style="9" customWidth="1"/>
    <col min="10500" max="10500" width="20.28515625" style="9" bestFit="1" customWidth="1"/>
    <col min="10501" max="10501" width="24.85546875" style="9" customWidth="1"/>
    <col min="10502" max="10502" width="32.42578125" style="9" customWidth="1"/>
    <col min="10503" max="10507" width="19.5703125" style="9" customWidth="1"/>
    <col min="10508" max="10753" width="11.42578125" style="9"/>
    <col min="10754" max="10754" width="18" style="9" customWidth="1"/>
    <col min="10755" max="10755" width="17.85546875" style="9" customWidth="1"/>
    <col min="10756" max="10756" width="20.28515625" style="9" bestFit="1" customWidth="1"/>
    <col min="10757" max="10757" width="24.85546875" style="9" customWidth="1"/>
    <col min="10758" max="10758" width="32.42578125" style="9" customWidth="1"/>
    <col min="10759" max="10763" width="19.5703125" style="9" customWidth="1"/>
    <col min="10764" max="11009" width="11.42578125" style="9"/>
    <col min="11010" max="11010" width="18" style="9" customWidth="1"/>
    <col min="11011" max="11011" width="17.85546875" style="9" customWidth="1"/>
    <col min="11012" max="11012" width="20.28515625" style="9" bestFit="1" customWidth="1"/>
    <col min="11013" max="11013" width="24.85546875" style="9" customWidth="1"/>
    <col min="11014" max="11014" width="32.42578125" style="9" customWidth="1"/>
    <col min="11015" max="11019" width="19.5703125" style="9" customWidth="1"/>
    <col min="11020" max="11265" width="11.42578125" style="9"/>
    <col min="11266" max="11266" width="18" style="9" customWidth="1"/>
    <col min="11267" max="11267" width="17.85546875" style="9" customWidth="1"/>
    <col min="11268" max="11268" width="20.28515625" style="9" bestFit="1" customWidth="1"/>
    <col min="11269" max="11269" width="24.85546875" style="9" customWidth="1"/>
    <col min="11270" max="11270" width="32.42578125" style="9" customWidth="1"/>
    <col min="11271" max="11275" width="19.5703125" style="9" customWidth="1"/>
    <col min="11276" max="11521" width="11.42578125" style="9"/>
    <col min="11522" max="11522" width="18" style="9" customWidth="1"/>
    <col min="11523" max="11523" width="17.85546875" style="9" customWidth="1"/>
    <col min="11524" max="11524" width="20.28515625" style="9" bestFit="1" customWidth="1"/>
    <col min="11525" max="11525" width="24.85546875" style="9" customWidth="1"/>
    <col min="11526" max="11526" width="32.42578125" style="9" customWidth="1"/>
    <col min="11527" max="11531" width="19.5703125" style="9" customWidth="1"/>
    <col min="11532" max="11777" width="11.42578125" style="9"/>
    <col min="11778" max="11778" width="18" style="9" customWidth="1"/>
    <col min="11779" max="11779" width="17.85546875" style="9" customWidth="1"/>
    <col min="11780" max="11780" width="20.28515625" style="9" bestFit="1" customWidth="1"/>
    <col min="11781" max="11781" width="24.85546875" style="9" customWidth="1"/>
    <col min="11782" max="11782" width="32.42578125" style="9" customWidth="1"/>
    <col min="11783" max="11787" width="19.5703125" style="9" customWidth="1"/>
    <col min="11788" max="12033" width="11.42578125" style="9"/>
    <col min="12034" max="12034" width="18" style="9" customWidth="1"/>
    <col min="12035" max="12035" width="17.85546875" style="9" customWidth="1"/>
    <col min="12036" max="12036" width="20.28515625" style="9" bestFit="1" customWidth="1"/>
    <col min="12037" max="12037" width="24.85546875" style="9" customWidth="1"/>
    <col min="12038" max="12038" width="32.42578125" style="9" customWidth="1"/>
    <col min="12039" max="12043" width="19.5703125" style="9" customWidth="1"/>
    <col min="12044" max="12289" width="11.42578125" style="9"/>
    <col min="12290" max="12290" width="18" style="9" customWidth="1"/>
    <col min="12291" max="12291" width="17.85546875" style="9" customWidth="1"/>
    <col min="12292" max="12292" width="20.28515625" style="9" bestFit="1" customWidth="1"/>
    <col min="12293" max="12293" width="24.85546875" style="9" customWidth="1"/>
    <col min="12294" max="12294" width="32.42578125" style="9" customWidth="1"/>
    <col min="12295" max="12299" width="19.5703125" style="9" customWidth="1"/>
    <col min="12300" max="12545" width="11.42578125" style="9"/>
    <col min="12546" max="12546" width="18" style="9" customWidth="1"/>
    <col min="12547" max="12547" width="17.85546875" style="9" customWidth="1"/>
    <col min="12548" max="12548" width="20.28515625" style="9" bestFit="1" customWidth="1"/>
    <col min="12549" max="12549" width="24.85546875" style="9" customWidth="1"/>
    <col min="12550" max="12550" width="32.42578125" style="9" customWidth="1"/>
    <col min="12551" max="12555" width="19.5703125" style="9" customWidth="1"/>
    <col min="12556" max="12801" width="11.42578125" style="9"/>
    <col min="12802" max="12802" width="18" style="9" customWidth="1"/>
    <col min="12803" max="12803" width="17.85546875" style="9" customWidth="1"/>
    <col min="12804" max="12804" width="20.28515625" style="9" bestFit="1" customWidth="1"/>
    <col min="12805" max="12805" width="24.85546875" style="9" customWidth="1"/>
    <col min="12806" max="12806" width="32.42578125" style="9" customWidth="1"/>
    <col min="12807" max="12811" width="19.5703125" style="9" customWidth="1"/>
    <col min="12812" max="13057" width="11.42578125" style="9"/>
    <col min="13058" max="13058" width="18" style="9" customWidth="1"/>
    <col min="13059" max="13059" width="17.85546875" style="9" customWidth="1"/>
    <col min="13060" max="13060" width="20.28515625" style="9" bestFit="1" customWidth="1"/>
    <col min="13061" max="13061" width="24.85546875" style="9" customWidth="1"/>
    <col min="13062" max="13062" width="32.42578125" style="9" customWidth="1"/>
    <col min="13063" max="13067" width="19.5703125" style="9" customWidth="1"/>
    <col min="13068" max="13313" width="11.42578125" style="9"/>
    <col min="13314" max="13314" width="18" style="9" customWidth="1"/>
    <col min="13315" max="13315" width="17.85546875" style="9" customWidth="1"/>
    <col min="13316" max="13316" width="20.28515625" style="9" bestFit="1" customWidth="1"/>
    <col min="13317" max="13317" width="24.85546875" style="9" customWidth="1"/>
    <col min="13318" max="13318" width="32.42578125" style="9" customWidth="1"/>
    <col min="13319" max="13323" width="19.5703125" style="9" customWidth="1"/>
    <col min="13324" max="13569" width="11.42578125" style="9"/>
    <col min="13570" max="13570" width="18" style="9" customWidth="1"/>
    <col min="13571" max="13571" width="17.85546875" style="9" customWidth="1"/>
    <col min="13572" max="13572" width="20.28515625" style="9" bestFit="1" customWidth="1"/>
    <col min="13573" max="13573" width="24.85546875" style="9" customWidth="1"/>
    <col min="13574" max="13574" width="32.42578125" style="9" customWidth="1"/>
    <col min="13575" max="13579" width="19.5703125" style="9" customWidth="1"/>
    <col min="13580" max="13825" width="11.42578125" style="9"/>
    <col min="13826" max="13826" width="18" style="9" customWidth="1"/>
    <col min="13827" max="13827" width="17.85546875" style="9" customWidth="1"/>
    <col min="13828" max="13828" width="20.28515625" style="9" bestFit="1" customWidth="1"/>
    <col min="13829" max="13829" width="24.85546875" style="9" customWidth="1"/>
    <col min="13830" max="13830" width="32.42578125" style="9" customWidth="1"/>
    <col min="13831" max="13835" width="19.5703125" style="9" customWidth="1"/>
    <col min="13836" max="14081" width="11.42578125" style="9"/>
    <col min="14082" max="14082" width="18" style="9" customWidth="1"/>
    <col min="14083" max="14083" width="17.85546875" style="9" customWidth="1"/>
    <col min="14084" max="14084" width="20.28515625" style="9" bestFit="1" customWidth="1"/>
    <col min="14085" max="14085" width="24.85546875" style="9" customWidth="1"/>
    <col min="14086" max="14086" width="32.42578125" style="9" customWidth="1"/>
    <col min="14087" max="14091" width="19.5703125" style="9" customWidth="1"/>
    <col min="14092" max="14337" width="11.42578125" style="9"/>
    <col min="14338" max="14338" width="18" style="9" customWidth="1"/>
    <col min="14339" max="14339" width="17.85546875" style="9" customWidth="1"/>
    <col min="14340" max="14340" width="20.28515625" style="9" bestFit="1" customWidth="1"/>
    <col min="14341" max="14341" width="24.85546875" style="9" customWidth="1"/>
    <col min="14342" max="14342" width="32.42578125" style="9" customWidth="1"/>
    <col min="14343" max="14347" width="19.5703125" style="9" customWidth="1"/>
    <col min="14348" max="14593" width="11.42578125" style="9"/>
    <col min="14594" max="14594" width="18" style="9" customWidth="1"/>
    <col min="14595" max="14595" width="17.85546875" style="9" customWidth="1"/>
    <col min="14596" max="14596" width="20.28515625" style="9" bestFit="1" customWidth="1"/>
    <col min="14597" max="14597" width="24.85546875" style="9" customWidth="1"/>
    <col min="14598" max="14598" width="32.42578125" style="9" customWidth="1"/>
    <col min="14599" max="14603" width="19.5703125" style="9" customWidth="1"/>
    <col min="14604" max="14849" width="11.42578125" style="9"/>
    <col min="14850" max="14850" width="18" style="9" customWidth="1"/>
    <col min="14851" max="14851" width="17.85546875" style="9" customWidth="1"/>
    <col min="14852" max="14852" width="20.28515625" style="9" bestFit="1" customWidth="1"/>
    <col min="14853" max="14853" width="24.85546875" style="9" customWidth="1"/>
    <col min="14854" max="14854" width="32.42578125" style="9" customWidth="1"/>
    <col min="14855" max="14859" width="19.5703125" style="9" customWidth="1"/>
    <col min="14860" max="15105" width="11.42578125" style="9"/>
    <col min="15106" max="15106" width="18" style="9" customWidth="1"/>
    <col min="15107" max="15107" width="17.85546875" style="9" customWidth="1"/>
    <col min="15108" max="15108" width="20.28515625" style="9" bestFit="1" customWidth="1"/>
    <col min="15109" max="15109" width="24.85546875" style="9" customWidth="1"/>
    <col min="15110" max="15110" width="32.42578125" style="9" customWidth="1"/>
    <col min="15111" max="15115" width="19.5703125" style="9" customWidth="1"/>
    <col min="15116" max="15361" width="11.42578125" style="9"/>
    <col min="15362" max="15362" width="18" style="9" customWidth="1"/>
    <col min="15363" max="15363" width="17.85546875" style="9" customWidth="1"/>
    <col min="15364" max="15364" width="20.28515625" style="9" bestFit="1" customWidth="1"/>
    <col min="15365" max="15365" width="24.85546875" style="9" customWidth="1"/>
    <col min="15366" max="15366" width="32.42578125" style="9" customWidth="1"/>
    <col min="15367" max="15371" width="19.5703125" style="9" customWidth="1"/>
    <col min="15372" max="15617" width="11.42578125" style="9"/>
    <col min="15618" max="15618" width="18" style="9" customWidth="1"/>
    <col min="15619" max="15619" width="17.85546875" style="9" customWidth="1"/>
    <col min="15620" max="15620" width="20.28515625" style="9" bestFit="1" customWidth="1"/>
    <col min="15621" max="15621" width="24.85546875" style="9" customWidth="1"/>
    <col min="15622" max="15622" width="32.42578125" style="9" customWidth="1"/>
    <col min="15623" max="15627" width="19.5703125" style="9" customWidth="1"/>
    <col min="15628" max="15873" width="11.42578125" style="9"/>
    <col min="15874" max="15874" width="18" style="9" customWidth="1"/>
    <col min="15875" max="15875" width="17.85546875" style="9" customWidth="1"/>
    <col min="15876" max="15876" width="20.28515625" style="9" bestFit="1" customWidth="1"/>
    <col min="15877" max="15877" width="24.85546875" style="9" customWidth="1"/>
    <col min="15878" max="15878" width="32.42578125" style="9" customWidth="1"/>
    <col min="15879" max="15883" width="19.5703125" style="9" customWidth="1"/>
    <col min="15884" max="16129" width="11.42578125" style="9"/>
    <col min="16130" max="16130" width="18" style="9" customWidth="1"/>
    <col min="16131" max="16131" width="17.85546875" style="9" customWidth="1"/>
    <col min="16132" max="16132" width="20.28515625" style="9" bestFit="1" customWidth="1"/>
    <col min="16133" max="16133" width="24.85546875" style="9" customWidth="1"/>
    <col min="16134" max="16134" width="32.42578125" style="9" customWidth="1"/>
    <col min="16135" max="16139" width="19.5703125" style="9" customWidth="1"/>
    <col min="16140" max="16384" width="11.42578125" style="9"/>
  </cols>
  <sheetData>
    <row r="1" spans="1:12" ht="15.75" customHeight="1" thickBot="1" x14ac:dyDescent="0.25">
      <c r="B1" s="255"/>
      <c r="K1" s="300"/>
      <c r="L1" s="301"/>
    </row>
    <row r="2" spans="1:12" ht="15.75" customHeight="1" thickBot="1" x14ac:dyDescent="0.25">
      <c r="B2" s="459"/>
      <c r="C2" s="546" t="s">
        <v>370</v>
      </c>
      <c r="D2" s="547"/>
      <c r="E2" s="547"/>
      <c r="F2" s="547"/>
      <c r="G2" s="547"/>
      <c r="H2" s="547"/>
      <c r="I2" s="547"/>
      <c r="J2" s="548"/>
      <c r="K2" s="300"/>
      <c r="L2" s="301"/>
    </row>
    <row r="3" spans="1:12" ht="15.75" customHeight="1" thickBot="1" x14ac:dyDescent="0.25">
      <c r="B3" s="460"/>
      <c r="C3" s="465" t="s">
        <v>18</v>
      </c>
      <c r="D3" s="466"/>
      <c r="E3" s="466"/>
      <c r="F3" s="466"/>
      <c r="G3" s="466"/>
      <c r="H3" s="466"/>
      <c r="I3" s="466"/>
      <c r="J3" s="467"/>
      <c r="K3" s="300"/>
      <c r="L3" s="301"/>
    </row>
    <row r="4" spans="1:12" ht="15.75" customHeight="1" thickBot="1" x14ac:dyDescent="0.25">
      <c r="B4" s="460"/>
      <c r="C4" s="465" t="s">
        <v>426</v>
      </c>
      <c r="D4" s="466"/>
      <c r="E4" s="466"/>
      <c r="F4" s="466"/>
      <c r="G4" s="466"/>
      <c r="H4" s="466"/>
      <c r="I4" s="466"/>
      <c r="J4" s="467"/>
      <c r="K4" s="300"/>
      <c r="L4" s="301"/>
    </row>
    <row r="5" spans="1:12" ht="12.75" thickBot="1" x14ac:dyDescent="0.25">
      <c r="B5" s="461"/>
      <c r="C5" s="465" t="s">
        <v>331</v>
      </c>
      <c r="D5" s="466"/>
      <c r="E5" s="466"/>
      <c r="F5" s="466"/>
      <c r="G5" s="466"/>
      <c r="H5" s="468" t="s">
        <v>103</v>
      </c>
      <c r="I5" s="469"/>
      <c r="J5" s="470"/>
      <c r="K5" s="301"/>
      <c r="L5" s="301"/>
    </row>
    <row r="6" spans="1:12" x14ac:dyDescent="0.2">
      <c r="B6" s="256"/>
      <c r="C6" s="257"/>
      <c r="D6" s="257"/>
      <c r="E6" s="257"/>
      <c r="F6" s="257"/>
      <c r="G6" s="257"/>
      <c r="H6" s="257"/>
      <c r="I6" s="257"/>
      <c r="J6" s="257"/>
      <c r="K6" s="301"/>
      <c r="L6" s="301"/>
    </row>
    <row r="7" spans="1:12" x14ac:dyDescent="0.2">
      <c r="B7" s="256"/>
      <c r="C7" s="257"/>
      <c r="D7" s="257"/>
      <c r="E7" s="257"/>
      <c r="F7" s="257"/>
      <c r="G7" s="257"/>
      <c r="H7" s="257"/>
      <c r="I7" s="257"/>
      <c r="J7" s="257"/>
      <c r="K7" s="257"/>
      <c r="L7" s="301"/>
    </row>
    <row r="8" spans="1:12" ht="12.75" thickBot="1" x14ac:dyDescent="0.25">
      <c r="B8" s="256"/>
      <c r="C8" s="257"/>
      <c r="D8" s="257"/>
      <c r="E8" s="257"/>
      <c r="F8" s="257"/>
      <c r="G8" s="257"/>
      <c r="H8" s="257"/>
      <c r="I8" s="257"/>
      <c r="J8" s="257"/>
      <c r="K8" s="257"/>
      <c r="L8" s="301"/>
    </row>
    <row r="9" spans="1:12" ht="34.5" customHeight="1" thickBot="1" x14ac:dyDescent="0.25">
      <c r="B9" s="131" t="s">
        <v>311</v>
      </c>
      <c r="C9" s="549" t="str">
        <f>Act_1!C7</f>
        <v>POA GESTIÓN SIN INVERSIÓN SUBSECRETARÍA DE GESTIÓN JURÍDICA</v>
      </c>
      <c r="D9" s="550"/>
      <c r="E9" s="551"/>
      <c r="F9" s="113"/>
      <c r="G9" s="257"/>
      <c r="H9" s="257"/>
      <c r="I9" s="257"/>
      <c r="J9" s="257"/>
      <c r="K9" s="257"/>
      <c r="L9" s="301"/>
    </row>
    <row r="10" spans="1:12" ht="12.75" thickBot="1" x14ac:dyDescent="0.25">
      <c r="B10" s="27" t="s">
        <v>108</v>
      </c>
      <c r="C10" s="552" t="str">
        <f>Act_1!C8</f>
        <v>SUBSECRETARÍA DE GESTIÓN JURÍDICA</v>
      </c>
      <c r="D10" s="553"/>
      <c r="E10" s="554"/>
      <c r="F10" s="113"/>
      <c r="G10" s="257"/>
      <c r="H10" s="257"/>
      <c r="I10" s="257"/>
      <c r="J10" s="258"/>
      <c r="K10" s="257"/>
    </row>
    <row r="11" spans="1:12" ht="24.75" thickBot="1" x14ac:dyDescent="0.25">
      <c r="B11" s="27" t="s">
        <v>312</v>
      </c>
      <c r="C11" s="555" t="str">
        <f>Act_1!C9</f>
        <v>SUBSECRETARÍA DE GESTIÓN JURÍDICA</v>
      </c>
      <c r="D11" s="556"/>
      <c r="E11" s="557"/>
      <c r="F11" s="115"/>
      <c r="G11" s="257"/>
      <c r="H11" s="257"/>
      <c r="I11" s="257"/>
      <c r="J11" s="258"/>
    </row>
    <row r="12" spans="1:12" ht="24.75" thickBot="1" x14ac:dyDescent="0.25">
      <c r="B12" s="27" t="s">
        <v>313</v>
      </c>
      <c r="C12" s="558" t="str">
        <f>Act_1!C10</f>
        <v>CAROLINA POMBO RIVERA</v>
      </c>
      <c r="D12" s="559"/>
      <c r="E12" s="560"/>
      <c r="F12" s="113"/>
      <c r="G12" s="257"/>
      <c r="H12" s="257"/>
      <c r="I12" s="257"/>
      <c r="J12" s="258"/>
    </row>
    <row r="13" spans="1:12" ht="35.25" customHeight="1" thickBot="1" x14ac:dyDescent="0.25">
      <c r="B13" s="27" t="s">
        <v>315</v>
      </c>
      <c r="C13" s="561" t="str">
        <f>'4_Eje_Presu'!E9</f>
        <v>Alcanzar al 95 % la ejecución presupuestal de los proyectos de inversión de la Subsecretaría de Gestión Jurídica</v>
      </c>
      <c r="D13" s="562"/>
      <c r="E13" s="563"/>
      <c r="F13" s="113"/>
      <c r="G13" s="257"/>
      <c r="H13" s="257"/>
      <c r="I13" s="257"/>
      <c r="J13" s="258"/>
    </row>
    <row r="14" spans="1:12" x14ac:dyDescent="0.2">
      <c r="B14" s="255"/>
    </row>
    <row r="15" spans="1:12" x14ac:dyDescent="0.2">
      <c r="B15" s="571" t="s">
        <v>427</v>
      </c>
      <c r="C15" s="572"/>
      <c r="D15" s="572"/>
      <c r="E15" s="572"/>
      <c r="F15" s="572"/>
      <c r="G15" s="572"/>
      <c r="H15" s="573"/>
      <c r="I15" s="569" t="s">
        <v>316</v>
      </c>
      <c r="J15" s="570"/>
      <c r="K15" s="570"/>
    </row>
    <row r="16" spans="1:12" ht="36" x14ac:dyDescent="0.2">
      <c r="A16" s="261"/>
      <c r="B16" s="302" t="s">
        <v>317</v>
      </c>
      <c r="C16" s="302" t="s">
        <v>318</v>
      </c>
      <c r="D16" s="302" t="s">
        <v>319</v>
      </c>
      <c r="E16" s="302" t="s">
        <v>320</v>
      </c>
      <c r="F16" s="302" t="s">
        <v>321</v>
      </c>
      <c r="G16" s="302" t="s">
        <v>322</v>
      </c>
      <c r="H16" s="302" t="s">
        <v>323</v>
      </c>
      <c r="I16" s="260" t="s">
        <v>324</v>
      </c>
      <c r="J16" s="260" t="s">
        <v>325</v>
      </c>
      <c r="K16" s="260" t="s">
        <v>326</v>
      </c>
    </row>
    <row r="17" spans="1:11" ht="58.5" customHeight="1" x14ac:dyDescent="0.2">
      <c r="A17" s="261"/>
      <c r="B17" s="566">
        <v>1</v>
      </c>
      <c r="C17" s="566" t="s">
        <v>416</v>
      </c>
      <c r="D17" s="566" t="s">
        <v>363</v>
      </c>
      <c r="E17" s="303">
        <v>1</v>
      </c>
      <c r="F17" s="304" t="s">
        <v>371</v>
      </c>
      <c r="G17" s="305" t="s">
        <v>363</v>
      </c>
      <c r="H17" s="306">
        <v>43800</v>
      </c>
      <c r="I17" s="305" t="s">
        <v>363</v>
      </c>
      <c r="J17" s="306">
        <v>43800</v>
      </c>
      <c r="K17" s="309" t="s">
        <v>415</v>
      </c>
    </row>
    <row r="18" spans="1:11" ht="87" customHeight="1" x14ac:dyDescent="0.2">
      <c r="A18" s="261"/>
      <c r="B18" s="567"/>
      <c r="C18" s="567"/>
      <c r="D18" s="567"/>
      <c r="E18" s="303">
        <v>2</v>
      </c>
      <c r="F18" s="304" t="s">
        <v>372</v>
      </c>
      <c r="G18" s="305" t="s">
        <v>363</v>
      </c>
      <c r="H18" s="306">
        <v>43800</v>
      </c>
      <c r="I18" s="305" t="s">
        <v>363</v>
      </c>
      <c r="J18" s="306">
        <v>43800</v>
      </c>
      <c r="K18" s="309" t="s">
        <v>415</v>
      </c>
    </row>
    <row r="19" spans="1:11" ht="96" customHeight="1" x14ac:dyDescent="0.2">
      <c r="A19" s="261"/>
      <c r="B19" s="568"/>
      <c r="C19" s="568"/>
      <c r="D19" s="568"/>
      <c r="E19" s="303">
        <v>3</v>
      </c>
      <c r="F19" s="304" t="s">
        <v>373</v>
      </c>
      <c r="G19" s="305" t="s">
        <v>363</v>
      </c>
      <c r="H19" s="306">
        <v>43800</v>
      </c>
      <c r="I19" s="305" t="s">
        <v>363</v>
      </c>
      <c r="J19" s="306">
        <v>43800</v>
      </c>
      <c r="K19" s="309" t="s">
        <v>415</v>
      </c>
    </row>
    <row r="20" spans="1:11" ht="27" customHeight="1" x14ac:dyDescent="0.2">
      <c r="A20" s="266"/>
      <c r="B20" s="564" t="s">
        <v>327</v>
      </c>
      <c r="C20" s="565"/>
      <c r="D20" s="307">
        <v>0</v>
      </c>
      <c r="E20" s="574" t="s">
        <v>328</v>
      </c>
      <c r="F20" s="575"/>
      <c r="G20" s="307">
        <v>0</v>
      </c>
      <c r="H20" s="264"/>
      <c r="I20" s="308" t="s">
        <v>363</v>
      </c>
      <c r="J20" s="265"/>
      <c r="K20" s="265"/>
    </row>
  </sheetData>
  <mergeCells count="18">
    <mergeCell ref="B20:C20"/>
    <mergeCell ref="B17:B19"/>
    <mergeCell ref="C17:C19"/>
    <mergeCell ref="D17:D19"/>
    <mergeCell ref="I15:K15"/>
    <mergeCell ref="B15:H15"/>
    <mergeCell ref="E20:F20"/>
    <mergeCell ref="C9:E9"/>
    <mergeCell ref="C10:E10"/>
    <mergeCell ref="C11:E11"/>
    <mergeCell ref="C12:E12"/>
    <mergeCell ref="C13:E13"/>
    <mergeCell ref="B2:B5"/>
    <mergeCell ref="C2:J2"/>
    <mergeCell ref="C3:J3"/>
    <mergeCell ref="C4:J4"/>
    <mergeCell ref="C5:G5"/>
    <mergeCell ref="H5:J5"/>
  </mergeCells>
  <pageMargins left="0.7" right="0.7" top="0.75" bottom="0.75" header="0.3" footer="0.3"/>
  <drawing r:id="rId1"/>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85"/>
  <sheetViews>
    <sheetView workbookViewId="0">
      <selection activeCell="C56" sqref="C56"/>
    </sheetView>
  </sheetViews>
  <sheetFormatPr baseColWidth="10" defaultRowHeight="12.75" x14ac:dyDescent="0.2"/>
  <cols>
    <col min="1" max="1" width="65.28515625" style="32" bestFit="1" customWidth="1"/>
    <col min="2" max="2" width="11.42578125" style="32"/>
    <col min="3" max="3" width="63.42578125" style="33" customWidth="1"/>
    <col min="4" max="4" width="11.42578125" style="33"/>
    <col min="5" max="5" width="11.42578125" style="94"/>
    <col min="6" max="6" width="18.85546875" style="94" customWidth="1"/>
    <col min="7" max="7" width="11.42578125" style="32" customWidth="1"/>
    <col min="8" max="11" width="20.7109375" style="32" customWidth="1"/>
    <col min="12" max="12" width="11.42578125" style="32"/>
    <col min="13" max="16" width="11.42578125" style="32" hidden="1" customWidth="1"/>
    <col min="17" max="17" width="15.85546875" style="32" hidden="1" customWidth="1"/>
    <col min="18" max="20" width="11.42578125" style="32" hidden="1" customWidth="1"/>
    <col min="21" max="22" width="0" style="32" hidden="1" customWidth="1"/>
    <col min="23" max="256" width="11.42578125" style="32"/>
    <col min="257" max="257" width="65.28515625" style="32" bestFit="1" customWidth="1"/>
    <col min="258" max="258" width="11.42578125" style="32"/>
    <col min="259" max="259" width="63.42578125" style="32" customWidth="1"/>
    <col min="260" max="261" width="11.42578125" style="32"/>
    <col min="262" max="262" width="18.85546875" style="32" customWidth="1"/>
    <col min="263" max="263" width="11.42578125" style="32" customWidth="1"/>
    <col min="264" max="267" width="20.7109375" style="32" customWidth="1"/>
    <col min="268" max="268" width="11.42578125" style="32"/>
    <col min="269" max="278" width="0" style="32" hidden="1" customWidth="1"/>
    <col min="279" max="512" width="11.42578125" style="32"/>
    <col min="513" max="513" width="65.28515625" style="32" bestFit="1" customWidth="1"/>
    <col min="514" max="514" width="11.42578125" style="32"/>
    <col min="515" max="515" width="63.42578125" style="32" customWidth="1"/>
    <col min="516" max="517" width="11.42578125" style="32"/>
    <col min="518" max="518" width="18.85546875" style="32" customWidth="1"/>
    <col min="519" max="519" width="11.42578125" style="32" customWidth="1"/>
    <col min="520" max="523" width="20.7109375" style="32" customWidth="1"/>
    <col min="524" max="524" width="11.42578125" style="32"/>
    <col min="525" max="534" width="0" style="32" hidden="1" customWidth="1"/>
    <col min="535" max="768" width="11.42578125" style="32"/>
    <col min="769" max="769" width="65.28515625" style="32" bestFit="1" customWidth="1"/>
    <col min="770" max="770" width="11.42578125" style="32"/>
    <col min="771" max="771" width="63.42578125" style="32" customWidth="1"/>
    <col min="772" max="773" width="11.42578125" style="32"/>
    <col min="774" max="774" width="18.85546875" style="32" customWidth="1"/>
    <col min="775" max="775" width="11.42578125" style="32" customWidth="1"/>
    <col min="776" max="779" width="20.7109375" style="32" customWidth="1"/>
    <col min="780" max="780" width="11.42578125" style="32"/>
    <col min="781" max="790" width="0" style="32" hidden="1" customWidth="1"/>
    <col min="791" max="1024" width="11.42578125" style="32"/>
    <col min="1025" max="1025" width="65.28515625" style="32" bestFit="1" customWidth="1"/>
    <col min="1026" max="1026" width="11.42578125" style="32"/>
    <col min="1027" max="1027" width="63.42578125" style="32" customWidth="1"/>
    <col min="1028" max="1029" width="11.42578125" style="32"/>
    <col min="1030" max="1030" width="18.85546875" style="32" customWidth="1"/>
    <col min="1031" max="1031" width="11.42578125" style="32" customWidth="1"/>
    <col min="1032" max="1035" width="20.7109375" style="32" customWidth="1"/>
    <col min="1036" max="1036" width="11.42578125" style="32"/>
    <col min="1037" max="1046" width="0" style="32" hidden="1" customWidth="1"/>
    <col min="1047" max="1280" width="11.42578125" style="32"/>
    <col min="1281" max="1281" width="65.28515625" style="32" bestFit="1" customWidth="1"/>
    <col min="1282" max="1282" width="11.42578125" style="32"/>
    <col min="1283" max="1283" width="63.42578125" style="32" customWidth="1"/>
    <col min="1284" max="1285" width="11.42578125" style="32"/>
    <col min="1286" max="1286" width="18.85546875" style="32" customWidth="1"/>
    <col min="1287" max="1287" width="11.42578125" style="32" customWidth="1"/>
    <col min="1288" max="1291" width="20.7109375" style="32" customWidth="1"/>
    <col min="1292" max="1292" width="11.42578125" style="32"/>
    <col min="1293" max="1302" width="0" style="32" hidden="1" customWidth="1"/>
    <col min="1303" max="1536" width="11.42578125" style="32"/>
    <col min="1537" max="1537" width="65.28515625" style="32" bestFit="1" customWidth="1"/>
    <col min="1538" max="1538" width="11.42578125" style="32"/>
    <col min="1539" max="1539" width="63.42578125" style="32" customWidth="1"/>
    <col min="1540" max="1541" width="11.42578125" style="32"/>
    <col min="1542" max="1542" width="18.85546875" style="32" customWidth="1"/>
    <col min="1543" max="1543" width="11.42578125" style="32" customWidth="1"/>
    <col min="1544" max="1547" width="20.7109375" style="32" customWidth="1"/>
    <col min="1548" max="1548" width="11.42578125" style="32"/>
    <col min="1549" max="1558" width="0" style="32" hidden="1" customWidth="1"/>
    <col min="1559" max="1792" width="11.42578125" style="32"/>
    <col min="1793" max="1793" width="65.28515625" style="32" bestFit="1" customWidth="1"/>
    <col min="1794" max="1794" width="11.42578125" style="32"/>
    <col min="1795" max="1795" width="63.42578125" style="32" customWidth="1"/>
    <col min="1796" max="1797" width="11.42578125" style="32"/>
    <col min="1798" max="1798" width="18.85546875" style="32" customWidth="1"/>
    <col min="1799" max="1799" width="11.42578125" style="32" customWidth="1"/>
    <col min="1800" max="1803" width="20.7109375" style="32" customWidth="1"/>
    <col min="1804" max="1804" width="11.42578125" style="32"/>
    <col min="1805" max="1814" width="0" style="32" hidden="1" customWidth="1"/>
    <col min="1815" max="2048" width="11.42578125" style="32"/>
    <col min="2049" max="2049" width="65.28515625" style="32" bestFit="1" customWidth="1"/>
    <col min="2050" max="2050" width="11.42578125" style="32"/>
    <col min="2051" max="2051" width="63.42578125" style="32" customWidth="1"/>
    <col min="2052" max="2053" width="11.42578125" style="32"/>
    <col min="2054" max="2054" width="18.85546875" style="32" customWidth="1"/>
    <col min="2055" max="2055" width="11.42578125" style="32" customWidth="1"/>
    <col min="2056" max="2059" width="20.7109375" style="32" customWidth="1"/>
    <col min="2060" max="2060" width="11.42578125" style="32"/>
    <col min="2061" max="2070" width="0" style="32" hidden="1" customWidth="1"/>
    <col min="2071" max="2304" width="11.42578125" style="32"/>
    <col min="2305" max="2305" width="65.28515625" style="32" bestFit="1" customWidth="1"/>
    <col min="2306" max="2306" width="11.42578125" style="32"/>
    <col min="2307" max="2307" width="63.42578125" style="32" customWidth="1"/>
    <col min="2308" max="2309" width="11.42578125" style="32"/>
    <col min="2310" max="2310" width="18.85546875" style="32" customWidth="1"/>
    <col min="2311" max="2311" width="11.42578125" style="32" customWidth="1"/>
    <col min="2312" max="2315" width="20.7109375" style="32" customWidth="1"/>
    <col min="2316" max="2316" width="11.42578125" style="32"/>
    <col min="2317" max="2326" width="0" style="32" hidden="1" customWidth="1"/>
    <col min="2327" max="2560" width="11.42578125" style="32"/>
    <col min="2561" max="2561" width="65.28515625" style="32" bestFit="1" customWidth="1"/>
    <col min="2562" max="2562" width="11.42578125" style="32"/>
    <col min="2563" max="2563" width="63.42578125" style="32" customWidth="1"/>
    <col min="2564" max="2565" width="11.42578125" style="32"/>
    <col min="2566" max="2566" width="18.85546875" style="32" customWidth="1"/>
    <col min="2567" max="2567" width="11.42578125" style="32" customWidth="1"/>
    <col min="2568" max="2571" width="20.7109375" style="32" customWidth="1"/>
    <col min="2572" max="2572" width="11.42578125" style="32"/>
    <col min="2573" max="2582" width="0" style="32" hidden="1" customWidth="1"/>
    <col min="2583" max="2816" width="11.42578125" style="32"/>
    <col min="2817" max="2817" width="65.28515625" style="32" bestFit="1" customWidth="1"/>
    <col min="2818" max="2818" width="11.42578125" style="32"/>
    <col min="2819" max="2819" width="63.42578125" style="32" customWidth="1"/>
    <col min="2820" max="2821" width="11.42578125" style="32"/>
    <col min="2822" max="2822" width="18.85546875" style="32" customWidth="1"/>
    <col min="2823" max="2823" width="11.42578125" style="32" customWidth="1"/>
    <col min="2824" max="2827" width="20.7109375" style="32" customWidth="1"/>
    <col min="2828" max="2828" width="11.42578125" style="32"/>
    <col min="2829" max="2838" width="0" style="32" hidden="1" customWidth="1"/>
    <col min="2839" max="3072" width="11.42578125" style="32"/>
    <col min="3073" max="3073" width="65.28515625" style="32" bestFit="1" customWidth="1"/>
    <col min="3074" max="3074" width="11.42578125" style="32"/>
    <col min="3075" max="3075" width="63.42578125" style="32" customWidth="1"/>
    <col min="3076" max="3077" width="11.42578125" style="32"/>
    <col min="3078" max="3078" width="18.85546875" style="32" customWidth="1"/>
    <col min="3079" max="3079" width="11.42578125" style="32" customWidth="1"/>
    <col min="3080" max="3083" width="20.7109375" style="32" customWidth="1"/>
    <col min="3084" max="3084" width="11.42578125" style="32"/>
    <col min="3085" max="3094" width="0" style="32" hidden="1" customWidth="1"/>
    <col min="3095" max="3328" width="11.42578125" style="32"/>
    <col min="3329" max="3329" width="65.28515625" style="32" bestFit="1" customWidth="1"/>
    <col min="3330" max="3330" width="11.42578125" style="32"/>
    <col min="3331" max="3331" width="63.42578125" style="32" customWidth="1"/>
    <col min="3332" max="3333" width="11.42578125" style="32"/>
    <col min="3334" max="3334" width="18.85546875" style="32" customWidth="1"/>
    <col min="3335" max="3335" width="11.42578125" style="32" customWidth="1"/>
    <col min="3336" max="3339" width="20.7109375" style="32" customWidth="1"/>
    <col min="3340" max="3340" width="11.42578125" style="32"/>
    <col min="3341" max="3350" width="0" style="32" hidden="1" customWidth="1"/>
    <col min="3351" max="3584" width="11.42578125" style="32"/>
    <col min="3585" max="3585" width="65.28515625" style="32" bestFit="1" customWidth="1"/>
    <col min="3586" max="3586" width="11.42578125" style="32"/>
    <col min="3587" max="3587" width="63.42578125" style="32" customWidth="1"/>
    <col min="3588" max="3589" width="11.42578125" style="32"/>
    <col min="3590" max="3590" width="18.85546875" style="32" customWidth="1"/>
    <col min="3591" max="3591" width="11.42578125" style="32" customWidth="1"/>
    <col min="3592" max="3595" width="20.7109375" style="32" customWidth="1"/>
    <col min="3596" max="3596" width="11.42578125" style="32"/>
    <col min="3597" max="3606" width="0" style="32" hidden="1" customWidth="1"/>
    <col min="3607" max="3840" width="11.42578125" style="32"/>
    <col min="3841" max="3841" width="65.28515625" style="32" bestFit="1" customWidth="1"/>
    <col min="3842" max="3842" width="11.42578125" style="32"/>
    <col min="3843" max="3843" width="63.42578125" style="32" customWidth="1"/>
    <col min="3844" max="3845" width="11.42578125" style="32"/>
    <col min="3846" max="3846" width="18.85546875" style="32" customWidth="1"/>
    <col min="3847" max="3847" width="11.42578125" style="32" customWidth="1"/>
    <col min="3848" max="3851" width="20.7109375" style="32" customWidth="1"/>
    <col min="3852" max="3852" width="11.42578125" style="32"/>
    <col min="3853" max="3862" width="0" style="32" hidden="1" customWidth="1"/>
    <col min="3863" max="4096" width="11.42578125" style="32"/>
    <col min="4097" max="4097" width="65.28515625" style="32" bestFit="1" customWidth="1"/>
    <col min="4098" max="4098" width="11.42578125" style="32"/>
    <col min="4099" max="4099" width="63.42578125" style="32" customWidth="1"/>
    <col min="4100" max="4101" width="11.42578125" style="32"/>
    <col min="4102" max="4102" width="18.85546875" style="32" customWidth="1"/>
    <col min="4103" max="4103" width="11.42578125" style="32" customWidth="1"/>
    <col min="4104" max="4107" width="20.7109375" style="32" customWidth="1"/>
    <col min="4108" max="4108" width="11.42578125" style="32"/>
    <col min="4109" max="4118" width="0" style="32" hidden="1" customWidth="1"/>
    <col min="4119" max="4352" width="11.42578125" style="32"/>
    <col min="4353" max="4353" width="65.28515625" style="32" bestFit="1" customWidth="1"/>
    <col min="4354" max="4354" width="11.42578125" style="32"/>
    <col min="4355" max="4355" width="63.42578125" style="32" customWidth="1"/>
    <col min="4356" max="4357" width="11.42578125" style="32"/>
    <col min="4358" max="4358" width="18.85546875" style="32" customWidth="1"/>
    <col min="4359" max="4359" width="11.42578125" style="32" customWidth="1"/>
    <col min="4360" max="4363" width="20.7109375" style="32" customWidth="1"/>
    <col min="4364" max="4364" width="11.42578125" style="32"/>
    <col min="4365" max="4374" width="0" style="32" hidden="1" customWidth="1"/>
    <col min="4375" max="4608" width="11.42578125" style="32"/>
    <col min="4609" max="4609" width="65.28515625" style="32" bestFit="1" customWidth="1"/>
    <col min="4610" max="4610" width="11.42578125" style="32"/>
    <col min="4611" max="4611" width="63.42578125" style="32" customWidth="1"/>
    <col min="4612" max="4613" width="11.42578125" style="32"/>
    <col min="4614" max="4614" width="18.85546875" style="32" customWidth="1"/>
    <col min="4615" max="4615" width="11.42578125" style="32" customWidth="1"/>
    <col min="4616" max="4619" width="20.7109375" style="32" customWidth="1"/>
    <col min="4620" max="4620" width="11.42578125" style="32"/>
    <col min="4621" max="4630" width="0" style="32" hidden="1" customWidth="1"/>
    <col min="4631" max="4864" width="11.42578125" style="32"/>
    <col min="4865" max="4865" width="65.28515625" style="32" bestFit="1" customWidth="1"/>
    <col min="4866" max="4866" width="11.42578125" style="32"/>
    <col min="4867" max="4867" width="63.42578125" style="32" customWidth="1"/>
    <col min="4868" max="4869" width="11.42578125" style="32"/>
    <col min="4870" max="4870" width="18.85546875" style="32" customWidth="1"/>
    <col min="4871" max="4871" width="11.42578125" style="32" customWidth="1"/>
    <col min="4872" max="4875" width="20.7109375" style="32" customWidth="1"/>
    <col min="4876" max="4876" width="11.42578125" style="32"/>
    <col min="4877" max="4886" width="0" style="32" hidden="1" customWidth="1"/>
    <col min="4887" max="5120" width="11.42578125" style="32"/>
    <col min="5121" max="5121" width="65.28515625" style="32" bestFit="1" customWidth="1"/>
    <col min="5122" max="5122" width="11.42578125" style="32"/>
    <col min="5123" max="5123" width="63.42578125" style="32" customWidth="1"/>
    <col min="5124" max="5125" width="11.42578125" style="32"/>
    <col min="5126" max="5126" width="18.85546875" style="32" customWidth="1"/>
    <col min="5127" max="5127" width="11.42578125" style="32" customWidth="1"/>
    <col min="5128" max="5131" width="20.7109375" style="32" customWidth="1"/>
    <col min="5132" max="5132" width="11.42578125" style="32"/>
    <col min="5133" max="5142" width="0" style="32" hidden="1" customWidth="1"/>
    <col min="5143" max="5376" width="11.42578125" style="32"/>
    <col min="5377" max="5377" width="65.28515625" style="32" bestFit="1" customWidth="1"/>
    <col min="5378" max="5378" width="11.42578125" style="32"/>
    <col min="5379" max="5379" width="63.42578125" style="32" customWidth="1"/>
    <col min="5380" max="5381" width="11.42578125" style="32"/>
    <col min="5382" max="5382" width="18.85546875" style="32" customWidth="1"/>
    <col min="5383" max="5383" width="11.42578125" style="32" customWidth="1"/>
    <col min="5384" max="5387" width="20.7109375" style="32" customWidth="1"/>
    <col min="5388" max="5388" width="11.42578125" style="32"/>
    <col min="5389" max="5398" width="0" style="32" hidden="1" customWidth="1"/>
    <col min="5399" max="5632" width="11.42578125" style="32"/>
    <col min="5633" max="5633" width="65.28515625" style="32" bestFit="1" customWidth="1"/>
    <col min="5634" max="5634" width="11.42578125" style="32"/>
    <col min="5635" max="5635" width="63.42578125" style="32" customWidth="1"/>
    <col min="5636" max="5637" width="11.42578125" style="32"/>
    <col min="5638" max="5638" width="18.85546875" style="32" customWidth="1"/>
    <col min="5639" max="5639" width="11.42578125" style="32" customWidth="1"/>
    <col min="5640" max="5643" width="20.7109375" style="32" customWidth="1"/>
    <col min="5644" max="5644" width="11.42578125" style="32"/>
    <col min="5645" max="5654" width="0" style="32" hidden="1" customWidth="1"/>
    <col min="5655" max="5888" width="11.42578125" style="32"/>
    <col min="5889" max="5889" width="65.28515625" style="32" bestFit="1" customWidth="1"/>
    <col min="5890" max="5890" width="11.42578125" style="32"/>
    <col min="5891" max="5891" width="63.42578125" style="32" customWidth="1"/>
    <col min="5892" max="5893" width="11.42578125" style="32"/>
    <col min="5894" max="5894" width="18.85546875" style="32" customWidth="1"/>
    <col min="5895" max="5895" width="11.42578125" style="32" customWidth="1"/>
    <col min="5896" max="5899" width="20.7109375" style="32" customWidth="1"/>
    <col min="5900" max="5900" width="11.42578125" style="32"/>
    <col min="5901" max="5910" width="0" style="32" hidden="1" customWidth="1"/>
    <col min="5911" max="6144" width="11.42578125" style="32"/>
    <col min="6145" max="6145" width="65.28515625" style="32" bestFit="1" customWidth="1"/>
    <col min="6146" max="6146" width="11.42578125" style="32"/>
    <col min="6147" max="6147" width="63.42578125" style="32" customWidth="1"/>
    <col min="6148" max="6149" width="11.42578125" style="32"/>
    <col min="6150" max="6150" width="18.85546875" style="32" customWidth="1"/>
    <col min="6151" max="6151" width="11.42578125" style="32" customWidth="1"/>
    <col min="6152" max="6155" width="20.7109375" style="32" customWidth="1"/>
    <col min="6156" max="6156" width="11.42578125" style="32"/>
    <col min="6157" max="6166" width="0" style="32" hidden="1" customWidth="1"/>
    <col min="6167" max="6400" width="11.42578125" style="32"/>
    <col min="6401" max="6401" width="65.28515625" style="32" bestFit="1" customWidth="1"/>
    <col min="6402" max="6402" width="11.42578125" style="32"/>
    <col min="6403" max="6403" width="63.42578125" style="32" customWidth="1"/>
    <col min="6404" max="6405" width="11.42578125" style="32"/>
    <col min="6406" max="6406" width="18.85546875" style="32" customWidth="1"/>
    <col min="6407" max="6407" width="11.42578125" style="32" customWidth="1"/>
    <col min="6408" max="6411" width="20.7109375" style="32" customWidth="1"/>
    <col min="6412" max="6412" width="11.42578125" style="32"/>
    <col min="6413" max="6422" width="0" style="32" hidden="1" customWidth="1"/>
    <col min="6423" max="6656" width="11.42578125" style="32"/>
    <col min="6657" max="6657" width="65.28515625" style="32" bestFit="1" customWidth="1"/>
    <col min="6658" max="6658" width="11.42578125" style="32"/>
    <col min="6659" max="6659" width="63.42578125" style="32" customWidth="1"/>
    <col min="6660" max="6661" width="11.42578125" style="32"/>
    <col min="6662" max="6662" width="18.85546875" style="32" customWidth="1"/>
    <col min="6663" max="6663" width="11.42578125" style="32" customWidth="1"/>
    <col min="6664" max="6667" width="20.7109375" style="32" customWidth="1"/>
    <col min="6668" max="6668" width="11.42578125" style="32"/>
    <col min="6669" max="6678" width="0" style="32" hidden="1" customWidth="1"/>
    <col min="6679" max="6912" width="11.42578125" style="32"/>
    <col min="6913" max="6913" width="65.28515625" style="32" bestFit="1" customWidth="1"/>
    <col min="6914" max="6914" width="11.42578125" style="32"/>
    <col min="6915" max="6915" width="63.42578125" style="32" customWidth="1"/>
    <col min="6916" max="6917" width="11.42578125" style="32"/>
    <col min="6918" max="6918" width="18.85546875" style="32" customWidth="1"/>
    <col min="6919" max="6919" width="11.42578125" style="32" customWidth="1"/>
    <col min="6920" max="6923" width="20.7109375" style="32" customWidth="1"/>
    <col min="6924" max="6924" width="11.42578125" style="32"/>
    <col min="6925" max="6934" width="0" style="32" hidden="1" customWidth="1"/>
    <col min="6935" max="7168" width="11.42578125" style="32"/>
    <col min="7169" max="7169" width="65.28515625" style="32" bestFit="1" customWidth="1"/>
    <col min="7170" max="7170" width="11.42578125" style="32"/>
    <col min="7171" max="7171" width="63.42578125" style="32" customWidth="1"/>
    <col min="7172" max="7173" width="11.42578125" style="32"/>
    <col min="7174" max="7174" width="18.85546875" style="32" customWidth="1"/>
    <col min="7175" max="7175" width="11.42578125" style="32" customWidth="1"/>
    <col min="7176" max="7179" width="20.7109375" style="32" customWidth="1"/>
    <col min="7180" max="7180" width="11.42578125" style="32"/>
    <col min="7181" max="7190" width="0" style="32" hidden="1" customWidth="1"/>
    <col min="7191" max="7424" width="11.42578125" style="32"/>
    <col min="7425" max="7425" width="65.28515625" style="32" bestFit="1" customWidth="1"/>
    <col min="7426" max="7426" width="11.42578125" style="32"/>
    <col min="7427" max="7427" width="63.42578125" style="32" customWidth="1"/>
    <col min="7428" max="7429" width="11.42578125" style="32"/>
    <col min="7430" max="7430" width="18.85546875" style="32" customWidth="1"/>
    <col min="7431" max="7431" width="11.42578125" style="32" customWidth="1"/>
    <col min="7432" max="7435" width="20.7109375" style="32" customWidth="1"/>
    <col min="7436" max="7436" width="11.42578125" style="32"/>
    <col min="7437" max="7446" width="0" style="32" hidden="1" customWidth="1"/>
    <col min="7447" max="7680" width="11.42578125" style="32"/>
    <col min="7681" max="7681" width="65.28515625" style="32" bestFit="1" customWidth="1"/>
    <col min="7682" max="7682" width="11.42578125" style="32"/>
    <col min="7683" max="7683" width="63.42578125" style="32" customWidth="1"/>
    <col min="7684" max="7685" width="11.42578125" style="32"/>
    <col min="7686" max="7686" width="18.85546875" style="32" customWidth="1"/>
    <col min="7687" max="7687" width="11.42578125" style="32" customWidth="1"/>
    <col min="7688" max="7691" width="20.7109375" style="32" customWidth="1"/>
    <col min="7692" max="7692" width="11.42578125" style="32"/>
    <col min="7693" max="7702" width="0" style="32" hidden="1" customWidth="1"/>
    <col min="7703" max="7936" width="11.42578125" style="32"/>
    <col min="7937" max="7937" width="65.28515625" style="32" bestFit="1" customWidth="1"/>
    <col min="7938" max="7938" width="11.42578125" style="32"/>
    <col min="7939" max="7939" width="63.42578125" style="32" customWidth="1"/>
    <col min="7940" max="7941" width="11.42578125" style="32"/>
    <col min="7942" max="7942" width="18.85546875" style="32" customWidth="1"/>
    <col min="7943" max="7943" width="11.42578125" style="32" customWidth="1"/>
    <col min="7944" max="7947" width="20.7109375" style="32" customWidth="1"/>
    <col min="7948" max="7948" width="11.42578125" style="32"/>
    <col min="7949" max="7958" width="0" style="32" hidden="1" customWidth="1"/>
    <col min="7959" max="8192" width="11.42578125" style="32"/>
    <col min="8193" max="8193" width="65.28515625" style="32" bestFit="1" customWidth="1"/>
    <col min="8194" max="8194" width="11.42578125" style="32"/>
    <col min="8195" max="8195" width="63.42578125" style="32" customWidth="1"/>
    <col min="8196" max="8197" width="11.42578125" style="32"/>
    <col min="8198" max="8198" width="18.85546875" style="32" customWidth="1"/>
    <col min="8199" max="8199" width="11.42578125" style="32" customWidth="1"/>
    <col min="8200" max="8203" width="20.7109375" style="32" customWidth="1"/>
    <col min="8204" max="8204" width="11.42578125" style="32"/>
    <col min="8205" max="8214" width="0" style="32" hidden="1" customWidth="1"/>
    <col min="8215" max="8448" width="11.42578125" style="32"/>
    <col min="8449" max="8449" width="65.28515625" style="32" bestFit="1" customWidth="1"/>
    <col min="8450" max="8450" width="11.42578125" style="32"/>
    <col min="8451" max="8451" width="63.42578125" style="32" customWidth="1"/>
    <col min="8452" max="8453" width="11.42578125" style="32"/>
    <col min="8454" max="8454" width="18.85546875" style="32" customWidth="1"/>
    <col min="8455" max="8455" width="11.42578125" style="32" customWidth="1"/>
    <col min="8456" max="8459" width="20.7109375" style="32" customWidth="1"/>
    <col min="8460" max="8460" width="11.42578125" style="32"/>
    <col min="8461" max="8470" width="0" style="32" hidden="1" customWidth="1"/>
    <col min="8471" max="8704" width="11.42578125" style="32"/>
    <col min="8705" max="8705" width="65.28515625" style="32" bestFit="1" customWidth="1"/>
    <col min="8706" max="8706" width="11.42578125" style="32"/>
    <col min="8707" max="8707" width="63.42578125" style="32" customWidth="1"/>
    <col min="8708" max="8709" width="11.42578125" style="32"/>
    <col min="8710" max="8710" width="18.85546875" style="32" customWidth="1"/>
    <col min="8711" max="8711" width="11.42578125" style="32" customWidth="1"/>
    <col min="8712" max="8715" width="20.7109375" style="32" customWidth="1"/>
    <col min="8716" max="8716" width="11.42578125" style="32"/>
    <col min="8717" max="8726" width="0" style="32" hidden="1" customWidth="1"/>
    <col min="8727" max="8960" width="11.42578125" style="32"/>
    <col min="8961" max="8961" width="65.28515625" style="32" bestFit="1" customWidth="1"/>
    <col min="8962" max="8962" width="11.42578125" style="32"/>
    <col min="8963" max="8963" width="63.42578125" style="32" customWidth="1"/>
    <col min="8964" max="8965" width="11.42578125" style="32"/>
    <col min="8966" max="8966" width="18.85546875" style="32" customWidth="1"/>
    <col min="8967" max="8967" width="11.42578125" style="32" customWidth="1"/>
    <col min="8968" max="8971" width="20.7109375" style="32" customWidth="1"/>
    <col min="8972" max="8972" width="11.42578125" style="32"/>
    <col min="8973" max="8982" width="0" style="32" hidden="1" customWidth="1"/>
    <col min="8983" max="9216" width="11.42578125" style="32"/>
    <col min="9217" max="9217" width="65.28515625" style="32" bestFit="1" customWidth="1"/>
    <col min="9218" max="9218" width="11.42578125" style="32"/>
    <col min="9219" max="9219" width="63.42578125" style="32" customWidth="1"/>
    <col min="9220" max="9221" width="11.42578125" style="32"/>
    <col min="9222" max="9222" width="18.85546875" style="32" customWidth="1"/>
    <col min="9223" max="9223" width="11.42578125" style="32" customWidth="1"/>
    <col min="9224" max="9227" width="20.7109375" style="32" customWidth="1"/>
    <col min="9228" max="9228" width="11.42578125" style="32"/>
    <col min="9229" max="9238" width="0" style="32" hidden="1" customWidth="1"/>
    <col min="9239" max="9472" width="11.42578125" style="32"/>
    <col min="9473" max="9473" width="65.28515625" style="32" bestFit="1" customWidth="1"/>
    <col min="9474" max="9474" width="11.42578125" style="32"/>
    <col min="9475" max="9475" width="63.42578125" style="32" customWidth="1"/>
    <col min="9476" max="9477" width="11.42578125" style="32"/>
    <col min="9478" max="9478" width="18.85546875" style="32" customWidth="1"/>
    <col min="9479" max="9479" width="11.42578125" style="32" customWidth="1"/>
    <col min="9480" max="9483" width="20.7109375" style="32" customWidth="1"/>
    <col min="9484" max="9484" width="11.42578125" style="32"/>
    <col min="9485" max="9494" width="0" style="32" hidden="1" customWidth="1"/>
    <col min="9495" max="9728" width="11.42578125" style="32"/>
    <col min="9729" max="9729" width="65.28515625" style="32" bestFit="1" customWidth="1"/>
    <col min="9730" max="9730" width="11.42578125" style="32"/>
    <col min="9731" max="9731" width="63.42578125" style="32" customWidth="1"/>
    <col min="9732" max="9733" width="11.42578125" style="32"/>
    <col min="9734" max="9734" width="18.85546875" style="32" customWidth="1"/>
    <col min="9735" max="9735" width="11.42578125" style="32" customWidth="1"/>
    <col min="9736" max="9739" width="20.7109375" style="32" customWidth="1"/>
    <col min="9740" max="9740" width="11.42578125" style="32"/>
    <col min="9741" max="9750" width="0" style="32" hidden="1" customWidth="1"/>
    <col min="9751" max="9984" width="11.42578125" style="32"/>
    <col min="9985" max="9985" width="65.28515625" style="32" bestFit="1" customWidth="1"/>
    <col min="9986" max="9986" width="11.42578125" style="32"/>
    <col min="9987" max="9987" width="63.42578125" style="32" customWidth="1"/>
    <col min="9988" max="9989" width="11.42578125" style="32"/>
    <col min="9990" max="9990" width="18.85546875" style="32" customWidth="1"/>
    <col min="9991" max="9991" width="11.42578125" style="32" customWidth="1"/>
    <col min="9992" max="9995" width="20.7109375" style="32" customWidth="1"/>
    <col min="9996" max="9996" width="11.42578125" style="32"/>
    <col min="9997" max="10006" width="0" style="32" hidden="1" customWidth="1"/>
    <col min="10007" max="10240" width="11.42578125" style="32"/>
    <col min="10241" max="10241" width="65.28515625" style="32" bestFit="1" customWidth="1"/>
    <col min="10242" max="10242" width="11.42578125" style="32"/>
    <col min="10243" max="10243" width="63.42578125" style="32" customWidth="1"/>
    <col min="10244" max="10245" width="11.42578125" style="32"/>
    <col min="10246" max="10246" width="18.85546875" style="32" customWidth="1"/>
    <col min="10247" max="10247" width="11.42578125" style="32" customWidth="1"/>
    <col min="10248" max="10251" width="20.7109375" style="32" customWidth="1"/>
    <col min="10252" max="10252" width="11.42578125" style="32"/>
    <col min="10253" max="10262" width="0" style="32" hidden="1" customWidth="1"/>
    <col min="10263" max="10496" width="11.42578125" style="32"/>
    <col min="10497" max="10497" width="65.28515625" style="32" bestFit="1" customWidth="1"/>
    <col min="10498" max="10498" width="11.42578125" style="32"/>
    <col min="10499" max="10499" width="63.42578125" style="32" customWidth="1"/>
    <col min="10500" max="10501" width="11.42578125" style="32"/>
    <col min="10502" max="10502" width="18.85546875" style="32" customWidth="1"/>
    <col min="10503" max="10503" width="11.42578125" style="32" customWidth="1"/>
    <col min="10504" max="10507" width="20.7109375" style="32" customWidth="1"/>
    <col min="10508" max="10508" width="11.42578125" style="32"/>
    <col min="10509" max="10518" width="0" style="32" hidden="1" customWidth="1"/>
    <col min="10519" max="10752" width="11.42578125" style="32"/>
    <col min="10753" max="10753" width="65.28515625" style="32" bestFit="1" customWidth="1"/>
    <col min="10754" max="10754" width="11.42578125" style="32"/>
    <col min="10755" max="10755" width="63.42578125" style="32" customWidth="1"/>
    <col min="10756" max="10757" width="11.42578125" style="32"/>
    <col min="10758" max="10758" width="18.85546875" style="32" customWidth="1"/>
    <col min="10759" max="10759" width="11.42578125" style="32" customWidth="1"/>
    <col min="10760" max="10763" width="20.7109375" style="32" customWidth="1"/>
    <col min="10764" max="10764" width="11.42578125" style="32"/>
    <col min="10765" max="10774" width="0" style="32" hidden="1" customWidth="1"/>
    <col min="10775" max="11008" width="11.42578125" style="32"/>
    <col min="11009" max="11009" width="65.28515625" style="32" bestFit="1" customWidth="1"/>
    <col min="11010" max="11010" width="11.42578125" style="32"/>
    <col min="11011" max="11011" width="63.42578125" style="32" customWidth="1"/>
    <col min="11012" max="11013" width="11.42578125" style="32"/>
    <col min="11014" max="11014" width="18.85546875" style="32" customWidth="1"/>
    <col min="11015" max="11015" width="11.42578125" style="32" customWidth="1"/>
    <col min="11016" max="11019" width="20.7109375" style="32" customWidth="1"/>
    <col min="11020" max="11020" width="11.42578125" style="32"/>
    <col min="11021" max="11030" width="0" style="32" hidden="1" customWidth="1"/>
    <col min="11031" max="11264" width="11.42578125" style="32"/>
    <col min="11265" max="11265" width="65.28515625" style="32" bestFit="1" customWidth="1"/>
    <col min="11266" max="11266" width="11.42578125" style="32"/>
    <col min="11267" max="11267" width="63.42578125" style="32" customWidth="1"/>
    <col min="11268" max="11269" width="11.42578125" style="32"/>
    <col min="11270" max="11270" width="18.85546875" style="32" customWidth="1"/>
    <col min="11271" max="11271" width="11.42578125" style="32" customWidth="1"/>
    <col min="11272" max="11275" width="20.7109375" style="32" customWidth="1"/>
    <col min="11276" max="11276" width="11.42578125" style="32"/>
    <col min="11277" max="11286" width="0" style="32" hidden="1" customWidth="1"/>
    <col min="11287" max="11520" width="11.42578125" style="32"/>
    <col min="11521" max="11521" width="65.28515625" style="32" bestFit="1" customWidth="1"/>
    <col min="11522" max="11522" width="11.42578125" style="32"/>
    <col min="11523" max="11523" width="63.42578125" style="32" customWidth="1"/>
    <col min="11524" max="11525" width="11.42578125" style="32"/>
    <col min="11526" max="11526" width="18.85546875" style="32" customWidth="1"/>
    <col min="11527" max="11527" width="11.42578125" style="32" customWidth="1"/>
    <col min="11528" max="11531" width="20.7109375" style="32" customWidth="1"/>
    <col min="11532" max="11532" width="11.42578125" style="32"/>
    <col min="11533" max="11542" width="0" style="32" hidden="1" customWidth="1"/>
    <col min="11543" max="11776" width="11.42578125" style="32"/>
    <col min="11777" max="11777" width="65.28515625" style="32" bestFit="1" customWidth="1"/>
    <col min="11778" max="11778" width="11.42578125" style="32"/>
    <col min="11779" max="11779" width="63.42578125" style="32" customWidth="1"/>
    <col min="11780" max="11781" width="11.42578125" style="32"/>
    <col min="11782" max="11782" width="18.85546875" style="32" customWidth="1"/>
    <col min="11783" max="11783" width="11.42578125" style="32" customWidth="1"/>
    <col min="11784" max="11787" width="20.7109375" style="32" customWidth="1"/>
    <col min="11788" max="11788" width="11.42578125" style="32"/>
    <col min="11789" max="11798" width="0" style="32" hidden="1" customWidth="1"/>
    <col min="11799" max="12032" width="11.42578125" style="32"/>
    <col min="12033" max="12033" width="65.28515625" style="32" bestFit="1" customWidth="1"/>
    <col min="12034" max="12034" width="11.42578125" style="32"/>
    <col min="12035" max="12035" width="63.42578125" style="32" customWidth="1"/>
    <col min="12036" max="12037" width="11.42578125" style="32"/>
    <col min="12038" max="12038" width="18.85546875" style="32" customWidth="1"/>
    <col min="12039" max="12039" width="11.42578125" style="32" customWidth="1"/>
    <col min="12040" max="12043" width="20.7109375" style="32" customWidth="1"/>
    <col min="12044" max="12044" width="11.42578125" style="32"/>
    <col min="12045" max="12054" width="0" style="32" hidden="1" customWidth="1"/>
    <col min="12055" max="12288" width="11.42578125" style="32"/>
    <col min="12289" max="12289" width="65.28515625" style="32" bestFit="1" customWidth="1"/>
    <col min="12290" max="12290" width="11.42578125" style="32"/>
    <col min="12291" max="12291" width="63.42578125" style="32" customWidth="1"/>
    <col min="12292" max="12293" width="11.42578125" style="32"/>
    <col min="12294" max="12294" width="18.85546875" style="32" customWidth="1"/>
    <col min="12295" max="12295" width="11.42578125" style="32" customWidth="1"/>
    <col min="12296" max="12299" width="20.7109375" style="32" customWidth="1"/>
    <col min="12300" max="12300" width="11.42578125" style="32"/>
    <col min="12301" max="12310" width="0" style="32" hidden="1" customWidth="1"/>
    <col min="12311" max="12544" width="11.42578125" style="32"/>
    <col min="12545" max="12545" width="65.28515625" style="32" bestFit="1" customWidth="1"/>
    <col min="12546" max="12546" width="11.42578125" style="32"/>
    <col min="12547" max="12547" width="63.42578125" style="32" customWidth="1"/>
    <col min="12548" max="12549" width="11.42578125" style="32"/>
    <col min="12550" max="12550" width="18.85546875" style="32" customWidth="1"/>
    <col min="12551" max="12551" width="11.42578125" style="32" customWidth="1"/>
    <col min="12552" max="12555" width="20.7109375" style="32" customWidth="1"/>
    <col min="12556" max="12556" width="11.42578125" style="32"/>
    <col min="12557" max="12566" width="0" style="32" hidden="1" customWidth="1"/>
    <col min="12567" max="12800" width="11.42578125" style="32"/>
    <col min="12801" max="12801" width="65.28515625" style="32" bestFit="1" customWidth="1"/>
    <col min="12802" max="12802" width="11.42578125" style="32"/>
    <col min="12803" max="12803" width="63.42578125" style="32" customWidth="1"/>
    <col min="12804" max="12805" width="11.42578125" style="32"/>
    <col min="12806" max="12806" width="18.85546875" style="32" customWidth="1"/>
    <col min="12807" max="12807" width="11.42578125" style="32" customWidth="1"/>
    <col min="12808" max="12811" width="20.7109375" style="32" customWidth="1"/>
    <col min="12812" max="12812" width="11.42578125" style="32"/>
    <col min="12813" max="12822" width="0" style="32" hidden="1" customWidth="1"/>
    <col min="12823" max="13056" width="11.42578125" style="32"/>
    <col min="13057" max="13057" width="65.28515625" style="32" bestFit="1" customWidth="1"/>
    <col min="13058" max="13058" width="11.42578125" style="32"/>
    <col min="13059" max="13059" width="63.42578125" style="32" customWidth="1"/>
    <col min="13060" max="13061" width="11.42578125" style="32"/>
    <col min="13062" max="13062" width="18.85546875" style="32" customWidth="1"/>
    <col min="13063" max="13063" width="11.42578125" style="32" customWidth="1"/>
    <col min="13064" max="13067" width="20.7109375" style="32" customWidth="1"/>
    <col min="13068" max="13068" width="11.42578125" style="32"/>
    <col min="13069" max="13078" width="0" style="32" hidden="1" customWidth="1"/>
    <col min="13079" max="13312" width="11.42578125" style="32"/>
    <col min="13313" max="13313" width="65.28515625" style="32" bestFit="1" customWidth="1"/>
    <col min="13314" max="13314" width="11.42578125" style="32"/>
    <col min="13315" max="13315" width="63.42578125" style="32" customWidth="1"/>
    <col min="13316" max="13317" width="11.42578125" style="32"/>
    <col min="13318" max="13318" width="18.85546875" style="32" customWidth="1"/>
    <col min="13319" max="13319" width="11.42578125" style="32" customWidth="1"/>
    <col min="13320" max="13323" width="20.7109375" style="32" customWidth="1"/>
    <col min="13324" max="13324" width="11.42578125" style="32"/>
    <col min="13325" max="13334" width="0" style="32" hidden="1" customWidth="1"/>
    <col min="13335" max="13568" width="11.42578125" style="32"/>
    <col min="13569" max="13569" width="65.28515625" style="32" bestFit="1" customWidth="1"/>
    <col min="13570" max="13570" width="11.42578125" style="32"/>
    <col min="13571" max="13571" width="63.42578125" style="32" customWidth="1"/>
    <col min="13572" max="13573" width="11.42578125" style="32"/>
    <col min="13574" max="13574" width="18.85546875" style="32" customWidth="1"/>
    <col min="13575" max="13575" width="11.42578125" style="32" customWidth="1"/>
    <col min="13576" max="13579" width="20.7109375" style="32" customWidth="1"/>
    <col min="13580" max="13580" width="11.42578125" style="32"/>
    <col min="13581" max="13590" width="0" style="32" hidden="1" customWidth="1"/>
    <col min="13591" max="13824" width="11.42578125" style="32"/>
    <col min="13825" max="13825" width="65.28515625" style="32" bestFit="1" customWidth="1"/>
    <col min="13826" max="13826" width="11.42578125" style="32"/>
    <col min="13827" max="13827" width="63.42578125" style="32" customWidth="1"/>
    <col min="13828" max="13829" width="11.42578125" style="32"/>
    <col min="13830" max="13830" width="18.85546875" style="32" customWidth="1"/>
    <col min="13831" max="13831" width="11.42578125" style="32" customWidth="1"/>
    <col min="13832" max="13835" width="20.7109375" style="32" customWidth="1"/>
    <col min="13836" max="13836" width="11.42578125" style="32"/>
    <col min="13837" max="13846" width="0" style="32" hidden="1" customWidth="1"/>
    <col min="13847" max="14080" width="11.42578125" style="32"/>
    <col min="14081" max="14081" width="65.28515625" style="32" bestFit="1" customWidth="1"/>
    <col min="14082" max="14082" width="11.42578125" style="32"/>
    <col min="14083" max="14083" width="63.42578125" style="32" customWidth="1"/>
    <col min="14084" max="14085" width="11.42578125" style="32"/>
    <col min="14086" max="14086" width="18.85546875" style="32" customWidth="1"/>
    <col min="14087" max="14087" width="11.42578125" style="32" customWidth="1"/>
    <col min="14088" max="14091" width="20.7109375" style="32" customWidth="1"/>
    <col min="14092" max="14092" width="11.42578125" style="32"/>
    <col min="14093" max="14102" width="0" style="32" hidden="1" customWidth="1"/>
    <col min="14103" max="14336" width="11.42578125" style="32"/>
    <col min="14337" max="14337" width="65.28515625" style="32" bestFit="1" customWidth="1"/>
    <col min="14338" max="14338" width="11.42578125" style="32"/>
    <col min="14339" max="14339" width="63.42578125" style="32" customWidth="1"/>
    <col min="14340" max="14341" width="11.42578125" style="32"/>
    <col min="14342" max="14342" width="18.85546875" style="32" customWidth="1"/>
    <col min="14343" max="14343" width="11.42578125" style="32" customWidth="1"/>
    <col min="14344" max="14347" width="20.7109375" style="32" customWidth="1"/>
    <col min="14348" max="14348" width="11.42578125" style="32"/>
    <col min="14349" max="14358" width="0" style="32" hidden="1" customWidth="1"/>
    <col min="14359" max="14592" width="11.42578125" style="32"/>
    <col min="14593" max="14593" width="65.28515625" style="32" bestFit="1" customWidth="1"/>
    <col min="14594" max="14594" width="11.42578125" style="32"/>
    <col min="14595" max="14595" width="63.42578125" style="32" customWidth="1"/>
    <col min="14596" max="14597" width="11.42578125" style="32"/>
    <col min="14598" max="14598" width="18.85546875" style="32" customWidth="1"/>
    <col min="14599" max="14599" width="11.42578125" style="32" customWidth="1"/>
    <col min="14600" max="14603" width="20.7109375" style="32" customWidth="1"/>
    <col min="14604" max="14604" width="11.42578125" style="32"/>
    <col min="14605" max="14614" width="0" style="32" hidden="1" customWidth="1"/>
    <col min="14615" max="14848" width="11.42578125" style="32"/>
    <col min="14849" max="14849" width="65.28515625" style="32" bestFit="1" customWidth="1"/>
    <col min="14850" max="14850" width="11.42578125" style="32"/>
    <col min="14851" max="14851" width="63.42578125" style="32" customWidth="1"/>
    <col min="14852" max="14853" width="11.42578125" style="32"/>
    <col min="14854" max="14854" width="18.85546875" style="32" customWidth="1"/>
    <col min="14855" max="14855" width="11.42578125" style="32" customWidth="1"/>
    <col min="14856" max="14859" width="20.7109375" style="32" customWidth="1"/>
    <col min="14860" max="14860" width="11.42578125" style="32"/>
    <col min="14861" max="14870" width="0" style="32" hidden="1" customWidth="1"/>
    <col min="14871" max="15104" width="11.42578125" style="32"/>
    <col min="15105" max="15105" width="65.28515625" style="32" bestFit="1" customWidth="1"/>
    <col min="15106" max="15106" width="11.42578125" style="32"/>
    <col min="15107" max="15107" width="63.42578125" style="32" customWidth="1"/>
    <col min="15108" max="15109" width="11.42578125" style="32"/>
    <col min="15110" max="15110" width="18.85546875" style="32" customWidth="1"/>
    <col min="15111" max="15111" width="11.42578125" style="32" customWidth="1"/>
    <col min="15112" max="15115" width="20.7109375" style="32" customWidth="1"/>
    <col min="15116" max="15116" width="11.42578125" style="32"/>
    <col min="15117" max="15126" width="0" style="32" hidden="1" customWidth="1"/>
    <col min="15127" max="15360" width="11.42578125" style="32"/>
    <col min="15361" max="15361" width="65.28515625" style="32" bestFit="1" customWidth="1"/>
    <col min="15362" max="15362" width="11.42578125" style="32"/>
    <col min="15363" max="15363" width="63.42578125" style="32" customWidth="1"/>
    <col min="15364" max="15365" width="11.42578125" style="32"/>
    <col min="15366" max="15366" width="18.85546875" style="32" customWidth="1"/>
    <col min="15367" max="15367" width="11.42578125" style="32" customWidth="1"/>
    <col min="15368" max="15371" width="20.7109375" style="32" customWidth="1"/>
    <col min="15372" max="15372" width="11.42578125" style="32"/>
    <col min="15373" max="15382" width="0" style="32" hidden="1" customWidth="1"/>
    <col min="15383" max="15616" width="11.42578125" style="32"/>
    <col min="15617" max="15617" width="65.28515625" style="32" bestFit="1" customWidth="1"/>
    <col min="15618" max="15618" width="11.42578125" style="32"/>
    <col min="15619" max="15619" width="63.42578125" style="32" customWidth="1"/>
    <col min="15620" max="15621" width="11.42578125" style="32"/>
    <col min="15622" max="15622" width="18.85546875" style="32" customWidth="1"/>
    <col min="15623" max="15623" width="11.42578125" style="32" customWidth="1"/>
    <col min="15624" max="15627" width="20.7109375" style="32" customWidth="1"/>
    <col min="15628" max="15628" width="11.42578125" style="32"/>
    <col min="15629" max="15638" width="0" style="32" hidden="1" customWidth="1"/>
    <col min="15639" max="15872" width="11.42578125" style="32"/>
    <col min="15873" max="15873" width="65.28515625" style="32" bestFit="1" customWidth="1"/>
    <col min="15874" max="15874" width="11.42578125" style="32"/>
    <col min="15875" max="15875" width="63.42578125" style="32" customWidth="1"/>
    <col min="15876" max="15877" width="11.42578125" style="32"/>
    <col min="15878" max="15878" width="18.85546875" style="32" customWidth="1"/>
    <col min="15879" max="15879" width="11.42578125" style="32" customWidth="1"/>
    <col min="15880" max="15883" width="20.7109375" style="32" customWidth="1"/>
    <col min="15884" max="15884" width="11.42578125" style="32"/>
    <col min="15885" max="15894" width="0" style="32" hidden="1" customWidth="1"/>
    <col min="15895" max="16128" width="11.42578125" style="32"/>
    <col min="16129" max="16129" width="65.28515625" style="32" bestFit="1" customWidth="1"/>
    <col min="16130" max="16130" width="11.42578125" style="32"/>
    <col min="16131" max="16131" width="63.42578125" style="32" customWidth="1"/>
    <col min="16132" max="16133" width="11.42578125" style="32"/>
    <col min="16134" max="16134" width="18.85546875" style="32" customWidth="1"/>
    <col min="16135" max="16135" width="11.42578125" style="32" customWidth="1"/>
    <col min="16136" max="16139" width="20.7109375" style="32" customWidth="1"/>
    <col min="16140" max="16140" width="11.42578125" style="32"/>
    <col min="16141" max="16150" width="0" style="32" hidden="1" customWidth="1"/>
    <col min="16151" max="16384" width="11.42578125" style="32"/>
  </cols>
  <sheetData>
    <row r="1" spans="1:20" ht="37.5" customHeight="1" x14ac:dyDescent="0.2">
      <c r="A1" s="31" t="s">
        <v>140</v>
      </c>
      <c r="C1" s="31" t="s">
        <v>141</v>
      </c>
      <c r="E1" s="31" t="s">
        <v>142</v>
      </c>
      <c r="F1" s="31" t="s">
        <v>143</v>
      </c>
      <c r="H1" s="581" t="s">
        <v>144</v>
      </c>
      <c r="I1" s="581"/>
      <c r="J1" s="581"/>
      <c r="K1" s="581"/>
      <c r="L1" s="582" t="s">
        <v>145</v>
      </c>
      <c r="M1" s="583"/>
      <c r="N1" s="583"/>
      <c r="O1" s="583"/>
      <c r="P1" s="34"/>
      <c r="Q1" s="584" t="s">
        <v>146</v>
      </c>
      <c r="R1" s="584"/>
      <c r="S1" s="584"/>
      <c r="T1" s="584"/>
    </row>
    <row r="2" spans="1:20" ht="21" customHeight="1" thickBot="1" x14ac:dyDescent="0.25">
      <c r="A2" s="35" t="s">
        <v>147</v>
      </c>
      <c r="C2" s="36" t="s">
        <v>148</v>
      </c>
      <c r="E2" s="37">
        <v>1</v>
      </c>
      <c r="F2" s="37" t="s">
        <v>149</v>
      </c>
      <c r="H2" s="576" t="s">
        <v>150</v>
      </c>
      <c r="I2" s="577"/>
      <c r="J2" s="577"/>
      <c r="K2" s="578"/>
      <c r="M2" s="38">
        <v>2012</v>
      </c>
      <c r="N2" s="38"/>
      <c r="O2" s="38"/>
      <c r="P2" s="39"/>
      <c r="Q2" s="31"/>
      <c r="R2" s="40" t="s">
        <v>151</v>
      </c>
      <c r="S2" s="40" t="s">
        <v>152</v>
      </c>
      <c r="T2" s="40" t="s">
        <v>153</v>
      </c>
    </row>
    <row r="3" spans="1:20" ht="19.5" customHeight="1" x14ac:dyDescent="0.2">
      <c r="A3" s="41" t="s">
        <v>154</v>
      </c>
      <c r="C3" s="36" t="s">
        <v>155</v>
      </c>
      <c r="E3" s="37">
        <v>2</v>
      </c>
      <c r="F3" s="37" t="s">
        <v>156</v>
      </c>
      <c r="H3" s="585" t="s">
        <v>157</v>
      </c>
      <c r="I3" s="42">
        <v>2017</v>
      </c>
      <c r="J3" s="43"/>
      <c r="K3" s="44"/>
      <c r="M3" s="45" t="s">
        <v>151</v>
      </c>
      <c r="N3" s="45" t="s">
        <v>152</v>
      </c>
      <c r="O3" s="45" t="s">
        <v>153</v>
      </c>
      <c r="P3" s="39"/>
      <c r="Q3" s="46" t="s">
        <v>158</v>
      </c>
      <c r="R3" s="47">
        <v>479830</v>
      </c>
      <c r="S3" s="47">
        <v>222331</v>
      </c>
      <c r="T3" s="47">
        <v>257499</v>
      </c>
    </row>
    <row r="4" spans="1:20" ht="15.75" customHeight="1" x14ac:dyDescent="0.2">
      <c r="A4" s="48" t="s">
        <v>159</v>
      </c>
      <c r="C4" s="36" t="s">
        <v>160</v>
      </c>
      <c r="E4" s="37">
        <v>3</v>
      </c>
      <c r="F4" s="37" t="s">
        <v>161</v>
      </c>
      <c r="H4" s="586"/>
      <c r="I4" s="49" t="s">
        <v>151</v>
      </c>
      <c r="J4" s="50" t="s">
        <v>152</v>
      </c>
      <c r="K4" s="51" t="s">
        <v>153</v>
      </c>
      <c r="M4" s="47">
        <v>7571345</v>
      </c>
      <c r="N4" s="47">
        <v>3653868</v>
      </c>
      <c r="O4" s="47">
        <v>3917477</v>
      </c>
      <c r="P4" s="39"/>
      <c r="Q4" s="46" t="s">
        <v>162</v>
      </c>
      <c r="R4" s="47">
        <v>135160</v>
      </c>
      <c r="S4" s="47">
        <v>62795</v>
      </c>
      <c r="T4" s="47">
        <v>72365</v>
      </c>
    </row>
    <row r="5" spans="1:20" x14ac:dyDescent="0.2">
      <c r="C5" s="36" t="s">
        <v>163</v>
      </c>
      <c r="E5" s="37">
        <v>4</v>
      </c>
      <c r="F5" s="37" t="s">
        <v>164</v>
      </c>
      <c r="H5" s="52" t="s">
        <v>165</v>
      </c>
      <c r="I5" s="53"/>
      <c r="J5" s="54"/>
      <c r="K5" s="55"/>
      <c r="M5" s="56">
        <v>120482</v>
      </c>
      <c r="N5" s="56">
        <v>61704</v>
      </c>
      <c r="O5" s="56">
        <v>58778</v>
      </c>
      <c r="P5" s="39"/>
      <c r="Q5" s="46" t="s">
        <v>166</v>
      </c>
      <c r="R5" s="47">
        <v>109955</v>
      </c>
      <c r="S5" s="47">
        <v>55153</v>
      </c>
      <c r="T5" s="47">
        <v>54802</v>
      </c>
    </row>
    <row r="6" spans="1:20" x14ac:dyDescent="0.2">
      <c r="A6" s="57" t="s">
        <v>112</v>
      </c>
      <c r="C6" s="36" t="s">
        <v>167</v>
      </c>
      <c r="E6" s="37">
        <v>5</v>
      </c>
      <c r="F6" s="37" t="s">
        <v>168</v>
      </c>
      <c r="H6" s="58" t="s">
        <v>151</v>
      </c>
      <c r="I6" s="59">
        <v>8080734</v>
      </c>
      <c r="J6" s="59">
        <v>3912910</v>
      </c>
      <c r="K6" s="59">
        <v>4167824</v>
      </c>
      <c r="M6" s="56">
        <v>120064</v>
      </c>
      <c r="N6" s="56">
        <v>61454</v>
      </c>
      <c r="O6" s="56">
        <v>58610</v>
      </c>
      <c r="P6" s="39"/>
      <c r="Q6" s="46" t="s">
        <v>169</v>
      </c>
      <c r="R6" s="47">
        <v>409257</v>
      </c>
      <c r="S6" s="47">
        <v>199566</v>
      </c>
      <c r="T6" s="47">
        <v>209691</v>
      </c>
    </row>
    <row r="7" spans="1:20" ht="12.75" customHeight="1" x14ac:dyDescent="0.2">
      <c r="A7" s="48" t="s">
        <v>170</v>
      </c>
      <c r="C7" s="36" t="s">
        <v>171</v>
      </c>
      <c r="E7" s="37">
        <v>6</v>
      </c>
      <c r="F7" s="37" t="s">
        <v>172</v>
      </c>
      <c r="H7" s="60" t="s">
        <v>173</v>
      </c>
      <c r="I7" s="61">
        <v>607390</v>
      </c>
      <c r="J7" s="61">
        <v>312062</v>
      </c>
      <c r="K7" s="61">
        <v>295328</v>
      </c>
      <c r="M7" s="56">
        <v>119780</v>
      </c>
      <c r="N7" s="56">
        <v>61272</v>
      </c>
      <c r="O7" s="56">
        <v>58508</v>
      </c>
      <c r="P7" s="39"/>
      <c r="Q7" s="46" t="s">
        <v>174</v>
      </c>
      <c r="R7" s="47">
        <v>400686</v>
      </c>
      <c r="S7" s="47">
        <v>197911</v>
      </c>
      <c r="T7" s="47">
        <v>202775</v>
      </c>
    </row>
    <row r="8" spans="1:20" ht="14.25" customHeight="1" x14ac:dyDescent="0.2">
      <c r="A8" s="48" t="s">
        <v>175</v>
      </c>
      <c r="C8" s="36" t="s">
        <v>176</v>
      </c>
      <c r="E8" s="37">
        <v>7</v>
      </c>
      <c r="F8" s="37" t="s">
        <v>177</v>
      </c>
      <c r="H8" s="60" t="s">
        <v>178</v>
      </c>
      <c r="I8" s="61">
        <v>601914</v>
      </c>
      <c r="J8" s="61">
        <v>308936</v>
      </c>
      <c r="K8" s="61">
        <v>292978</v>
      </c>
      <c r="M8" s="56">
        <v>119273</v>
      </c>
      <c r="N8" s="56">
        <v>61064</v>
      </c>
      <c r="O8" s="56">
        <v>58209</v>
      </c>
      <c r="P8" s="39"/>
      <c r="Q8" s="46" t="s">
        <v>179</v>
      </c>
      <c r="R8" s="47">
        <v>201593</v>
      </c>
      <c r="S8" s="47">
        <v>99557</v>
      </c>
      <c r="T8" s="47">
        <v>102036</v>
      </c>
    </row>
    <row r="9" spans="1:20" ht="15.75" customHeight="1" x14ac:dyDescent="0.2">
      <c r="A9" s="48" t="s">
        <v>180</v>
      </c>
      <c r="C9" s="31" t="s">
        <v>181</v>
      </c>
      <c r="E9" s="37">
        <v>8</v>
      </c>
      <c r="F9" s="37" t="s">
        <v>182</v>
      </c>
      <c r="H9" s="60" t="s">
        <v>183</v>
      </c>
      <c r="I9" s="61">
        <v>602967</v>
      </c>
      <c r="J9" s="61">
        <v>308654</v>
      </c>
      <c r="K9" s="61">
        <v>294313</v>
      </c>
      <c r="M9" s="56">
        <v>118935</v>
      </c>
      <c r="N9" s="56">
        <v>60931</v>
      </c>
      <c r="O9" s="56">
        <v>58004</v>
      </c>
      <c r="P9" s="39"/>
      <c r="Q9" s="46" t="s">
        <v>184</v>
      </c>
      <c r="R9" s="47">
        <v>597522</v>
      </c>
      <c r="S9" s="47">
        <v>292176</v>
      </c>
      <c r="T9" s="47">
        <v>305346</v>
      </c>
    </row>
    <row r="10" spans="1:20" x14ac:dyDescent="0.2">
      <c r="A10" s="48" t="s">
        <v>185</v>
      </c>
      <c r="C10" s="36" t="s">
        <v>186</v>
      </c>
      <c r="E10" s="37">
        <v>9</v>
      </c>
      <c r="F10" s="37" t="s">
        <v>187</v>
      </c>
      <c r="H10" s="60" t="s">
        <v>188</v>
      </c>
      <c r="I10" s="61">
        <v>632370</v>
      </c>
      <c r="J10" s="61">
        <v>321173</v>
      </c>
      <c r="K10" s="61">
        <v>311197</v>
      </c>
      <c r="M10" s="56">
        <v>118833</v>
      </c>
      <c r="N10" s="56">
        <v>60903</v>
      </c>
      <c r="O10" s="56">
        <v>57930</v>
      </c>
      <c r="P10" s="39"/>
      <c r="Q10" s="46" t="s">
        <v>189</v>
      </c>
      <c r="R10" s="47">
        <v>1030623</v>
      </c>
      <c r="S10" s="47">
        <v>502287</v>
      </c>
      <c r="T10" s="47">
        <v>528336</v>
      </c>
    </row>
    <row r="11" spans="1:20" x14ac:dyDescent="0.2">
      <c r="A11" s="48" t="s">
        <v>190</v>
      </c>
      <c r="C11" s="36" t="s">
        <v>191</v>
      </c>
      <c r="E11" s="37">
        <v>10</v>
      </c>
      <c r="F11" s="37" t="s">
        <v>192</v>
      </c>
      <c r="H11" s="60" t="s">
        <v>193</v>
      </c>
      <c r="I11" s="61">
        <v>672749</v>
      </c>
      <c r="J11" s="61">
        <v>339928</v>
      </c>
      <c r="K11" s="61">
        <v>332821</v>
      </c>
      <c r="M11" s="56">
        <v>118730</v>
      </c>
      <c r="N11" s="56">
        <v>60874</v>
      </c>
      <c r="O11" s="56">
        <v>57856</v>
      </c>
      <c r="P11" s="39"/>
      <c r="Q11" s="46" t="s">
        <v>194</v>
      </c>
      <c r="R11" s="47">
        <v>353859</v>
      </c>
      <c r="S11" s="47">
        <v>167533</v>
      </c>
      <c r="T11" s="47">
        <v>186326</v>
      </c>
    </row>
    <row r="12" spans="1:20" x14ac:dyDescent="0.2">
      <c r="A12" s="48" t="s">
        <v>195</v>
      </c>
      <c r="C12" s="36" t="s">
        <v>196</v>
      </c>
      <c r="E12" s="37">
        <v>11</v>
      </c>
      <c r="F12" s="37" t="s">
        <v>197</v>
      </c>
      <c r="H12" s="60" t="s">
        <v>198</v>
      </c>
      <c r="I12" s="61">
        <v>650902</v>
      </c>
      <c r="J12" s="61">
        <v>329064</v>
      </c>
      <c r="K12" s="61">
        <v>321838</v>
      </c>
      <c r="M12" s="56">
        <v>118696</v>
      </c>
      <c r="N12" s="56">
        <v>60878</v>
      </c>
      <c r="O12" s="56">
        <v>57818</v>
      </c>
      <c r="P12" s="39"/>
      <c r="Q12" s="46" t="s">
        <v>199</v>
      </c>
      <c r="R12" s="47">
        <v>851299</v>
      </c>
      <c r="S12" s="47">
        <v>406597</v>
      </c>
      <c r="T12" s="47">
        <v>444702</v>
      </c>
    </row>
    <row r="13" spans="1:20" x14ac:dyDescent="0.2">
      <c r="A13" s="48" t="s">
        <v>200</v>
      </c>
      <c r="C13" s="36" t="s">
        <v>201</v>
      </c>
      <c r="E13" s="37">
        <v>12</v>
      </c>
      <c r="F13" s="37" t="s">
        <v>202</v>
      </c>
      <c r="H13" s="60" t="s">
        <v>203</v>
      </c>
      <c r="I13" s="61">
        <v>651442</v>
      </c>
      <c r="J13" s="61">
        <v>316050</v>
      </c>
      <c r="K13" s="61">
        <v>335392</v>
      </c>
      <c r="M13" s="56">
        <v>119101</v>
      </c>
      <c r="N13" s="56">
        <v>61076</v>
      </c>
      <c r="O13" s="56">
        <v>58025</v>
      </c>
      <c r="P13" s="39"/>
      <c r="Q13" s="46" t="s">
        <v>204</v>
      </c>
      <c r="R13" s="47">
        <v>1094488</v>
      </c>
      <c r="S13" s="47">
        <v>518960</v>
      </c>
      <c r="T13" s="47">
        <v>575528</v>
      </c>
    </row>
    <row r="14" spans="1:20" x14ac:dyDescent="0.2">
      <c r="A14" s="48" t="s">
        <v>205</v>
      </c>
      <c r="C14" s="36" t="s">
        <v>206</v>
      </c>
      <c r="E14" s="37">
        <v>13</v>
      </c>
      <c r="F14" s="37" t="s">
        <v>207</v>
      </c>
      <c r="H14" s="60" t="s">
        <v>208</v>
      </c>
      <c r="I14" s="61">
        <v>640060</v>
      </c>
      <c r="J14" s="61">
        <v>303971</v>
      </c>
      <c r="K14" s="61">
        <v>336089</v>
      </c>
      <c r="M14" s="56">
        <v>119856</v>
      </c>
      <c r="N14" s="56">
        <v>61418</v>
      </c>
      <c r="O14" s="56">
        <v>58438</v>
      </c>
      <c r="P14" s="39"/>
      <c r="Q14" s="46" t="s">
        <v>209</v>
      </c>
      <c r="R14" s="47">
        <v>234948</v>
      </c>
      <c r="S14" s="47">
        <v>112703</v>
      </c>
      <c r="T14" s="47">
        <v>122245</v>
      </c>
    </row>
    <row r="15" spans="1:20" x14ac:dyDescent="0.2">
      <c r="A15" s="48" t="s">
        <v>210</v>
      </c>
      <c r="C15" s="36" t="s">
        <v>211</v>
      </c>
      <c r="E15" s="37">
        <v>14</v>
      </c>
      <c r="F15" s="37" t="s">
        <v>212</v>
      </c>
      <c r="H15" s="60" t="s">
        <v>213</v>
      </c>
      <c r="I15" s="61">
        <v>563389</v>
      </c>
      <c r="J15" s="61">
        <v>268367</v>
      </c>
      <c r="K15" s="61">
        <v>295022</v>
      </c>
      <c r="M15" s="56">
        <v>121019</v>
      </c>
      <c r="N15" s="56">
        <v>61921</v>
      </c>
      <c r="O15" s="56">
        <v>59098</v>
      </c>
      <c r="P15" s="39"/>
      <c r="Q15" s="46" t="s">
        <v>214</v>
      </c>
      <c r="R15" s="47">
        <v>147933</v>
      </c>
      <c r="S15" s="47">
        <v>68544</v>
      </c>
      <c r="T15" s="47">
        <v>79389</v>
      </c>
    </row>
    <row r="16" spans="1:20" x14ac:dyDescent="0.2">
      <c r="A16" s="48" t="s">
        <v>215</v>
      </c>
      <c r="C16" s="36" t="s">
        <v>216</v>
      </c>
      <c r="E16" s="37">
        <v>15</v>
      </c>
      <c r="F16" s="37" t="s">
        <v>217</v>
      </c>
      <c r="H16" s="60" t="s">
        <v>218</v>
      </c>
      <c r="I16" s="61">
        <v>519261</v>
      </c>
      <c r="J16" s="61">
        <v>244556</v>
      </c>
      <c r="K16" s="61">
        <v>274705</v>
      </c>
      <c r="M16" s="56">
        <v>122272</v>
      </c>
      <c r="N16" s="56">
        <v>62471</v>
      </c>
      <c r="O16" s="56">
        <v>59801</v>
      </c>
      <c r="P16" s="39"/>
      <c r="Q16" s="46" t="s">
        <v>219</v>
      </c>
      <c r="R16" s="47">
        <v>98209</v>
      </c>
      <c r="S16" s="47">
        <v>49277</v>
      </c>
      <c r="T16" s="47">
        <v>48932</v>
      </c>
    </row>
    <row r="17" spans="1:20" x14ac:dyDescent="0.2">
      <c r="A17" s="62" t="s">
        <v>220</v>
      </c>
      <c r="C17" s="36" t="s">
        <v>221</v>
      </c>
      <c r="E17" s="37">
        <v>16</v>
      </c>
      <c r="F17" s="37" t="s">
        <v>222</v>
      </c>
      <c r="H17" s="60" t="s">
        <v>223</v>
      </c>
      <c r="I17" s="61">
        <v>503389</v>
      </c>
      <c r="J17" s="61">
        <v>233302</v>
      </c>
      <c r="K17" s="61">
        <v>270087</v>
      </c>
      <c r="M17" s="56">
        <v>123722</v>
      </c>
      <c r="N17" s="56">
        <v>63080</v>
      </c>
      <c r="O17" s="56">
        <v>60642</v>
      </c>
      <c r="P17" s="39"/>
      <c r="Q17" s="46" t="s">
        <v>224</v>
      </c>
      <c r="R17" s="47">
        <v>108457</v>
      </c>
      <c r="S17" s="47">
        <v>52580</v>
      </c>
      <c r="T17" s="47">
        <v>55877</v>
      </c>
    </row>
    <row r="18" spans="1:20" ht="33.75" customHeight="1" x14ac:dyDescent="0.2">
      <c r="A18" s="63" t="s">
        <v>90</v>
      </c>
      <c r="C18" s="36" t="s">
        <v>225</v>
      </c>
      <c r="E18" s="37">
        <v>17</v>
      </c>
      <c r="F18" s="37" t="s">
        <v>226</v>
      </c>
      <c r="H18" s="60" t="s">
        <v>227</v>
      </c>
      <c r="I18" s="61">
        <v>439872</v>
      </c>
      <c r="J18" s="61">
        <v>200142</v>
      </c>
      <c r="K18" s="61">
        <v>239730</v>
      </c>
      <c r="M18" s="56">
        <v>125124</v>
      </c>
      <c r="N18" s="56">
        <v>63639</v>
      </c>
      <c r="O18" s="56">
        <v>61485</v>
      </c>
      <c r="P18" s="39"/>
      <c r="Q18" s="46" t="s">
        <v>228</v>
      </c>
      <c r="R18" s="47">
        <v>258212</v>
      </c>
      <c r="S18" s="47">
        <v>125944</v>
      </c>
      <c r="T18" s="47">
        <v>132268</v>
      </c>
    </row>
    <row r="19" spans="1:20" ht="33.75" customHeight="1" x14ac:dyDescent="0.2">
      <c r="A19" s="63" t="s">
        <v>91</v>
      </c>
      <c r="C19" s="36" t="s">
        <v>229</v>
      </c>
      <c r="E19" s="37">
        <v>18</v>
      </c>
      <c r="F19" s="37" t="s">
        <v>230</v>
      </c>
      <c r="H19" s="60" t="s">
        <v>231</v>
      </c>
      <c r="I19" s="61">
        <v>341916</v>
      </c>
      <c r="J19" s="61">
        <v>152813</v>
      </c>
      <c r="K19" s="61">
        <v>189103</v>
      </c>
      <c r="M19" s="56">
        <v>126598</v>
      </c>
      <c r="N19" s="56">
        <v>64282</v>
      </c>
      <c r="O19" s="56">
        <v>62316</v>
      </c>
      <c r="P19" s="39"/>
      <c r="Q19" s="46" t="s">
        <v>232</v>
      </c>
      <c r="R19" s="47">
        <v>24160</v>
      </c>
      <c r="S19" s="47">
        <v>12726</v>
      </c>
      <c r="T19" s="47">
        <v>11434</v>
      </c>
    </row>
    <row r="20" spans="1:20" ht="33.75" customHeight="1" x14ac:dyDescent="0.2">
      <c r="A20" s="63" t="s">
        <v>92</v>
      </c>
      <c r="C20" s="36" t="s">
        <v>233</v>
      </c>
      <c r="E20" s="37">
        <v>19</v>
      </c>
      <c r="F20" s="37" t="s">
        <v>234</v>
      </c>
      <c r="H20" s="60" t="s">
        <v>235</v>
      </c>
      <c r="I20" s="61">
        <v>253646</v>
      </c>
      <c r="J20" s="61">
        <v>111646</v>
      </c>
      <c r="K20" s="61">
        <v>142000</v>
      </c>
      <c r="M20" s="56">
        <v>128143</v>
      </c>
      <c r="N20" s="56">
        <v>65043</v>
      </c>
      <c r="O20" s="56">
        <v>63100</v>
      </c>
      <c r="P20" s="39"/>
      <c r="Q20" s="46" t="s">
        <v>236</v>
      </c>
      <c r="R20" s="47">
        <v>377272</v>
      </c>
      <c r="S20" s="47">
        <v>184951</v>
      </c>
      <c r="T20" s="47">
        <v>192321</v>
      </c>
    </row>
    <row r="21" spans="1:20" ht="33.75" customHeight="1" x14ac:dyDescent="0.2">
      <c r="A21" s="63" t="s">
        <v>93</v>
      </c>
      <c r="C21" s="36" t="s">
        <v>237</v>
      </c>
      <c r="E21" s="37">
        <v>20</v>
      </c>
      <c r="F21" s="37" t="s">
        <v>238</v>
      </c>
      <c r="H21" s="60" t="s">
        <v>239</v>
      </c>
      <c r="I21" s="61">
        <v>177853</v>
      </c>
      <c r="J21" s="61">
        <v>76747</v>
      </c>
      <c r="K21" s="61">
        <v>101106</v>
      </c>
      <c r="M21" s="56">
        <v>129625</v>
      </c>
      <c r="N21" s="56">
        <v>65820</v>
      </c>
      <c r="O21" s="56">
        <v>63805</v>
      </c>
      <c r="P21" s="39"/>
      <c r="Q21" s="46" t="s">
        <v>240</v>
      </c>
      <c r="R21" s="47">
        <v>651586</v>
      </c>
      <c r="S21" s="47">
        <v>319009</v>
      </c>
      <c r="T21" s="47">
        <v>332577</v>
      </c>
    </row>
    <row r="22" spans="1:20" ht="33.75" customHeight="1" x14ac:dyDescent="0.2">
      <c r="A22" s="63" t="s">
        <v>241</v>
      </c>
      <c r="C22" s="36" t="s">
        <v>242</v>
      </c>
      <c r="E22" s="37">
        <v>55</v>
      </c>
      <c r="F22" s="37" t="s">
        <v>243</v>
      </c>
      <c r="H22" s="60" t="s">
        <v>244</v>
      </c>
      <c r="I22" s="61">
        <v>113108</v>
      </c>
      <c r="J22" s="61">
        <v>45521</v>
      </c>
      <c r="K22" s="61">
        <v>67587</v>
      </c>
      <c r="M22" s="56">
        <v>131107</v>
      </c>
      <c r="N22" s="56">
        <v>66558</v>
      </c>
      <c r="O22" s="56">
        <v>64549</v>
      </c>
      <c r="P22" s="39"/>
      <c r="Q22" s="46" t="s">
        <v>245</v>
      </c>
      <c r="R22" s="47">
        <v>6296</v>
      </c>
      <c r="S22" s="47">
        <v>3268</v>
      </c>
      <c r="T22" s="47">
        <v>3028</v>
      </c>
    </row>
    <row r="23" spans="1:20" ht="33.75" customHeight="1" x14ac:dyDescent="0.2">
      <c r="A23" s="63" t="s">
        <v>95</v>
      </c>
      <c r="C23" s="64" t="s">
        <v>246</v>
      </c>
      <c r="E23" s="37">
        <v>66</v>
      </c>
      <c r="F23" s="37" t="s">
        <v>247</v>
      </c>
      <c r="H23" s="60" t="s">
        <v>248</v>
      </c>
      <c r="I23" s="61">
        <v>108506</v>
      </c>
      <c r="J23" s="61">
        <v>39978</v>
      </c>
      <c r="K23" s="61">
        <v>68528</v>
      </c>
      <c r="M23" s="56">
        <v>132790</v>
      </c>
      <c r="N23" s="56">
        <v>67353</v>
      </c>
      <c r="O23" s="56">
        <v>65437</v>
      </c>
      <c r="P23" s="39"/>
      <c r="Q23" s="65" t="s">
        <v>151</v>
      </c>
      <c r="R23" s="66">
        <f>SUM(R3:R22)</f>
        <v>7571345</v>
      </c>
      <c r="S23" s="66">
        <f>SUM(S3:S22)</f>
        <v>3653868</v>
      </c>
      <c r="T23" s="66">
        <f>SUM(T3:T22)</f>
        <v>3917477</v>
      </c>
    </row>
    <row r="24" spans="1:20" ht="33.75" customHeight="1" thickBot="1" x14ac:dyDescent="0.25">
      <c r="A24" s="63" t="s">
        <v>96</v>
      </c>
      <c r="C24" s="36" t="s">
        <v>249</v>
      </c>
      <c r="E24" s="37">
        <v>77</v>
      </c>
      <c r="F24" s="37" t="s">
        <v>250</v>
      </c>
      <c r="M24" s="56">
        <v>133340</v>
      </c>
      <c r="N24" s="56">
        <v>67602</v>
      </c>
      <c r="O24" s="56">
        <v>65738</v>
      </c>
      <c r="P24" s="39"/>
    </row>
    <row r="25" spans="1:20" ht="33.75" customHeight="1" x14ac:dyDescent="0.2">
      <c r="A25" s="63" t="s">
        <v>97</v>
      </c>
      <c r="C25" s="36" t="s">
        <v>251</v>
      </c>
      <c r="E25" s="37">
        <v>88</v>
      </c>
      <c r="F25" s="37" t="s">
        <v>252</v>
      </c>
      <c r="M25" s="56">
        <v>132165</v>
      </c>
      <c r="N25" s="56">
        <v>67024</v>
      </c>
      <c r="O25" s="56">
        <v>65141</v>
      </c>
      <c r="P25" s="39"/>
      <c r="Q25" s="587" t="s">
        <v>253</v>
      </c>
      <c r="R25" s="588"/>
      <c r="S25" s="588"/>
      <c r="T25" s="589"/>
    </row>
    <row r="26" spans="1:20" ht="15" customHeight="1" thickBot="1" x14ac:dyDescent="0.25">
      <c r="A26" s="62" t="s">
        <v>254</v>
      </c>
      <c r="C26" s="36" t="s">
        <v>255</v>
      </c>
      <c r="E26" s="37">
        <v>98</v>
      </c>
      <c r="F26" s="37" t="s">
        <v>256</v>
      </c>
      <c r="M26" s="56">
        <v>129957</v>
      </c>
      <c r="N26" s="56">
        <v>65924</v>
      </c>
      <c r="O26" s="56">
        <v>64033</v>
      </c>
      <c r="P26" s="39"/>
      <c r="Q26" s="576" t="s">
        <v>150</v>
      </c>
      <c r="R26" s="577"/>
      <c r="S26" s="577"/>
      <c r="T26" s="578"/>
    </row>
    <row r="27" spans="1:20" s="68" customFormat="1" ht="26.25" customHeight="1" x14ac:dyDescent="0.2">
      <c r="A27" s="67" t="s">
        <v>257</v>
      </c>
      <c r="C27" s="69" t="s">
        <v>258</v>
      </c>
      <c r="D27" s="70"/>
      <c r="E27" s="71"/>
      <c r="F27" s="71"/>
      <c r="M27" s="72">
        <v>127797</v>
      </c>
      <c r="N27" s="72">
        <v>64838</v>
      </c>
      <c r="O27" s="72">
        <v>62959</v>
      </c>
      <c r="P27" s="73"/>
      <c r="Q27" s="579" t="s">
        <v>157</v>
      </c>
      <c r="R27" s="74">
        <v>2015</v>
      </c>
      <c r="S27" s="75"/>
      <c r="T27" s="76"/>
    </row>
    <row r="28" spans="1:20" s="68" customFormat="1" ht="26.25" customHeight="1" x14ac:dyDescent="0.2">
      <c r="A28" s="67" t="s">
        <v>259</v>
      </c>
      <c r="C28" s="69" t="s">
        <v>260</v>
      </c>
      <c r="D28" s="70"/>
      <c r="E28" s="77"/>
      <c r="F28" s="77"/>
      <c r="M28" s="72">
        <v>125232</v>
      </c>
      <c r="N28" s="72">
        <v>63602</v>
      </c>
      <c r="O28" s="72">
        <v>61630</v>
      </c>
      <c r="P28" s="73"/>
      <c r="Q28" s="580"/>
      <c r="R28" s="78" t="s">
        <v>151</v>
      </c>
      <c r="S28" s="79" t="s">
        <v>152</v>
      </c>
      <c r="T28" s="80" t="s">
        <v>153</v>
      </c>
    </row>
    <row r="29" spans="1:20" s="68" customFormat="1" ht="44.25" customHeight="1" x14ac:dyDescent="0.2">
      <c r="A29" s="67" t="s">
        <v>261</v>
      </c>
      <c r="C29" s="69" t="s">
        <v>262</v>
      </c>
      <c r="D29" s="70"/>
      <c r="E29" s="77"/>
      <c r="F29" s="77"/>
      <c r="M29" s="72">
        <v>124055</v>
      </c>
      <c r="N29" s="72">
        <v>62761</v>
      </c>
      <c r="O29" s="72">
        <v>61294</v>
      </c>
      <c r="P29" s="73"/>
      <c r="Q29" s="81" t="s">
        <v>165</v>
      </c>
      <c r="R29" s="82"/>
      <c r="S29" s="83"/>
      <c r="T29" s="84"/>
    </row>
    <row r="30" spans="1:20" s="68" customFormat="1" ht="26.25" customHeight="1" x14ac:dyDescent="0.2">
      <c r="A30" s="67" t="s">
        <v>263</v>
      </c>
      <c r="C30" s="69" t="s">
        <v>264</v>
      </c>
      <c r="D30" s="70"/>
      <c r="E30" s="77"/>
      <c r="F30" s="77"/>
      <c r="M30" s="72">
        <v>125190</v>
      </c>
      <c r="N30" s="72">
        <v>62619</v>
      </c>
      <c r="O30" s="72">
        <v>62571</v>
      </c>
      <c r="P30" s="73"/>
      <c r="Q30" s="85" t="s">
        <v>151</v>
      </c>
      <c r="R30" s="86">
        <v>7878783</v>
      </c>
      <c r="S30" s="87">
        <v>3810013</v>
      </c>
      <c r="T30" s="88">
        <v>4068770</v>
      </c>
    </row>
    <row r="31" spans="1:20" s="68" customFormat="1" ht="26.25" customHeight="1" x14ac:dyDescent="0.2">
      <c r="A31" s="62" t="s">
        <v>265</v>
      </c>
      <c r="C31" s="69" t="s">
        <v>266</v>
      </c>
      <c r="D31" s="70"/>
      <c r="E31" s="77"/>
      <c r="F31" s="77"/>
      <c r="M31" s="72">
        <v>127692</v>
      </c>
      <c r="N31" s="72">
        <v>62895</v>
      </c>
      <c r="O31" s="72">
        <v>64797</v>
      </c>
      <c r="P31" s="73"/>
      <c r="Q31" s="89" t="s">
        <v>173</v>
      </c>
      <c r="R31" s="90">
        <v>603230</v>
      </c>
      <c r="S31" s="91">
        <v>309432</v>
      </c>
      <c r="T31" s="92">
        <v>293798</v>
      </c>
    </row>
    <row r="32" spans="1:20" ht="14.25" customHeight="1" x14ac:dyDescent="0.2">
      <c r="A32" s="93" t="s">
        <v>267</v>
      </c>
      <c r="C32" s="36" t="s">
        <v>268</v>
      </c>
      <c r="M32" s="56">
        <v>129742</v>
      </c>
      <c r="N32" s="56">
        <v>62993</v>
      </c>
      <c r="O32" s="56">
        <v>66749</v>
      </c>
      <c r="P32" s="39"/>
      <c r="Q32" s="95" t="s">
        <v>178</v>
      </c>
      <c r="R32" s="96">
        <v>598182</v>
      </c>
      <c r="S32" s="97">
        <v>306434</v>
      </c>
      <c r="T32" s="98">
        <v>291748</v>
      </c>
    </row>
    <row r="33" spans="1:20" x14ac:dyDescent="0.2">
      <c r="A33" s="93" t="s">
        <v>269</v>
      </c>
      <c r="C33" s="31" t="s">
        <v>270</v>
      </c>
      <c r="M33" s="56">
        <v>131768</v>
      </c>
      <c r="N33" s="56">
        <v>63030</v>
      </c>
      <c r="O33" s="56">
        <v>68738</v>
      </c>
      <c r="P33" s="39"/>
      <c r="Q33" s="95" t="s">
        <v>183</v>
      </c>
      <c r="R33" s="96">
        <v>605068</v>
      </c>
      <c r="S33" s="97">
        <v>309819</v>
      </c>
      <c r="T33" s="98">
        <v>295249</v>
      </c>
    </row>
    <row r="34" spans="1:20" ht="25.5" x14ac:dyDescent="0.2">
      <c r="A34" s="93" t="s">
        <v>271</v>
      </c>
      <c r="C34" s="36" t="s">
        <v>176</v>
      </c>
      <c r="M34" s="56">
        <v>132712</v>
      </c>
      <c r="N34" s="56">
        <v>62862</v>
      </c>
      <c r="O34" s="56">
        <v>69850</v>
      </c>
      <c r="P34" s="39"/>
      <c r="Q34" s="95" t="s">
        <v>188</v>
      </c>
      <c r="R34" s="96">
        <v>642476</v>
      </c>
      <c r="S34" s="97">
        <v>325752</v>
      </c>
      <c r="T34" s="98">
        <v>316724</v>
      </c>
    </row>
    <row r="35" spans="1:20" x14ac:dyDescent="0.2">
      <c r="A35" s="93" t="s">
        <v>272</v>
      </c>
      <c r="C35" s="36" t="s">
        <v>273</v>
      </c>
      <c r="M35" s="56">
        <v>131882</v>
      </c>
      <c r="N35" s="56">
        <v>62354</v>
      </c>
      <c r="O35" s="56">
        <v>69528</v>
      </c>
      <c r="P35" s="39"/>
      <c r="Q35" s="95" t="s">
        <v>193</v>
      </c>
      <c r="R35" s="96">
        <v>669960</v>
      </c>
      <c r="S35" s="97">
        <v>338888</v>
      </c>
      <c r="T35" s="98">
        <v>331072</v>
      </c>
    </row>
    <row r="36" spans="1:20" ht="25.5" x14ac:dyDescent="0.2">
      <c r="A36" s="93" t="s">
        <v>274</v>
      </c>
      <c r="C36" s="36" t="s">
        <v>275</v>
      </c>
      <c r="M36" s="56">
        <v>129823</v>
      </c>
      <c r="N36" s="56">
        <v>61588</v>
      </c>
      <c r="O36" s="56">
        <v>68235</v>
      </c>
      <c r="P36" s="39"/>
      <c r="Q36" s="95" t="s">
        <v>198</v>
      </c>
      <c r="R36" s="96">
        <v>635633</v>
      </c>
      <c r="S36" s="97">
        <v>319048</v>
      </c>
      <c r="T36" s="98">
        <v>316585</v>
      </c>
    </row>
    <row r="37" spans="1:20" ht="25.5" x14ac:dyDescent="0.2">
      <c r="A37" s="93" t="s">
        <v>276</v>
      </c>
      <c r="C37" s="36" t="s">
        <v>277</v>
      </c>
      <c r="D37" s="99"/>
      <c r="M37" s="56">
        <v>127922</v>
      </c>
      <c r="N37" s="56">
        <v>60850</v>
      </c>
      <c r="O37" s="56">
        <v>67072</v>
      </c>
      <c r="P37" s="39"/>
      <c r="Q37" s="95" t="s">
        <v>203</v>
      </c>
      <c r="R37" s="96">
        <v>657874</v>
      </c>
      <c r="S37" s="97">
        <v>313458</v>
      </c>
      <c r="T37" s="98">
        <v>344416</v>
      </c>
    </row>
    <row r="38" spans="1:20" x14ac:dyDescent="0.2">
      <c r="A38" s="31" t="s">
        <v>278</v>
      </c>
      <c r="C38" s="36" t="s">
        <v>279</v>
      </c>
      <c r="D38" s="100"/>
      <c r="M38" s="56">
        <v>126082</v>
      </c>
      <c r="N38" s="56">
        <v>60165</v>
      </c>
      <c r="O38" s="56">
        <v>65917</v>
      </c>
      <c r="P38" s="39"/>
      <c r="Q38" s="95" t="s">
        <v>208</v>
      </c>
      <c r="R38" s="96">
        <v>614779</v>
      </c>
      <c r="S38" s="97">
        <v>293158</v>
      </c>
      <c r="T38" s="98">
        <v>321621</v>
      </c>
    </row>
    <row r="39" spans="1:20" x14ac:dyDescent="0.2">
      <c r="A39" s="35" t="s">
        <v>280</v>
      </c>
      <c r="C39" s="36" t="s">
        <v>281</v>
      </c>
      <c r="D39" s="100"/>
      <c r="M39" s="56">
        <v>123600</v>
      </c>
      <c r="N39" s="56">
        <v>59117</v>
      </c>
      <c r="O39" s="56">
        <v>64483</v>
      </c>
      <c r="P39" s="39"/>
      <c r="Q39" s="95" t="s">
        <v>213</v>
      </c>
      <c r="R39" s="96">
        <v>536343</v>
      </c>
      <c r="S39" s="97">
        <v>254902</v>
      </c>
      <c r="T39" s="98">
        <v>281441</v>
      </c>
    </row>
    <row r="40" spans="1:20" x14ac:dyDescent="0.2">
      <c r="A40" s="41" t="s">
        <v>282</v>
      </c>
      <c r="C40" s="36" t="s">
        <v>283</v>
      </c>
      <c r="D40" s="100"/>
      <c r="M40" s="56">
        <v>120324</v>
      </c>
      <c r="N40" s="56">
        <v>57551</v>
      </c>
      <c r="O40" s="56">
        <v>62773</v>
      </c>
      <c r="P40" s="39"/>
      <c r="Q40" s="95" t="s">
        <v>218</v>
      </c>
      <c r="R40" s="96">
        <v>516837</v>
      </c>
      <c r="S40" s="97">
        <v>242123</v>
      </c>
      <c r="T40" s="98">
        <v>274714</v>
      </c>
    </row>
    <row r="41" spans="1:20" x14ac:dyDescent="0.2">
      <c r="A41" s="48" t="s">
        <v>284</v>
      </c>
      <c r="M41" s="56">
        <v>116606</v>
      </c>
      <c r="N41" s="56">
        <v>55686</v>
      </c>
      <c r="O41" s="56">
        <v>60920</v>
      </c>
      <c r="P41" s="39"/>
      <c r="Q41" s="95" t="s">
        <v>223</v>
      </c>
      <c r="R41" s="96">
        <v>489703</v>
      </c>
      <c r="S41" s="97">
        <v>225926</v>
      </c>
      <c r="T41" s="98">
        <v>263777</v>
      </c>
    </row>
    <row r="42" spans="1:20" x14ac:dyDescent="0.2">
      <c r="A42" s="48" t="s">
        <v>285</v>
      </c>
      <c r="M42" s="56">
        <v>112852</v>
      </c>
      <c r="N42" s="56">
        <v>53849</v>
      </c>
      <c r="O42" s="56">
        <v>59003</v>
      </c>
      <c r="P42" s="39"/>
      <c r="Q42" s="95" t="s">
        <v>227</v>
      </c>
      <c r="R42" s="96">
        <v>406084</v>
      </c>
      <c r="S42" s="97">
        <v>183930</v>
      </c>
      <c r="T42" s="98">
        <v>222154</v>
      </c>
    </row>
    <row r="43" spans="1:20" x14ac:dyDescent="0.2">
      <c r="A43" s="48" t="s">
        <v>286</v>
      </c>
      <c r="M43" s="56">
        <v>108852</v>
      </c>
      <c r="N43" s="56">
        <v>51919</v>
      </c>
      <c r="O43" s="56">
        <v>56933</v>
      </c>
      <c r="P43" s="39"/>
      <c r="Q43" s="95" t="s">
        <v>231</v>
      </c>
      <c r="R43" s="96">
        <v>309925</v>
      </c>
      <c r="S43" s="97">
        <v>138521</v>
      </c>
      <c r="T43" s="98">
        <v>171404</v>
      </c>
    </row>
    <row r="44" spans="1:20" x14ac:dyDescent="0.2">
      <c r="A44" s="31" t="s">
        <v>287</v>
      </c>
      <c r="M44" s="56">
        <v>105945</v>
      </c>
      <c r="N44" s="56">
        <v>50470</v>
      </c>
      <c r="O44" s="56">
        <v>55475</v>
      </c>
      <c r="P44" s="39"/>
      <c r="Q44" s="95" t="s">
        <v>235</v>
      </c>
      <c r="R44" s="96">
        <v>230197</v>
      </c>
      <c r="S44" s="97">
        <v>101631</v>
      </c>
      <c r="T44" s="98">
        <v>128566</v>
      </c>
    </row>
    <row r="45" spans="1:20" ht="15" x14ac:dyDescent="0.25">
      <c r="A45" s="101" t="s">
        <v>288</v>
      </c>
      <c r="M45" s="56">
        <v>104800</v>
      </c>
      <c r="N45" s="56">
        <v>49806</v>
      </c>
      <c r="O45" s="56">
        <v>54994</v>
      </c>
      <c r="P45" s="39"/>
      <c r="Q45" s="95" t="s">
        <v>239</v>
      </c>
      <c r="R45" s="96">
        <v>158670</v>
      </c>
      <c r="S45" s="97">
        <v>68583</v>
      </c>
      <c r="T45" s="98">
        <v>90087</v>
      </c>
    </row>
    <row r="46" spans="1:20" ht="15" x14ac:dyDescent="0.25">
      <c r="A46" s="101" t="s">
        <v>289</v>
      </c>
      <c r="M46" s="56">
        <v>104794</v>
      </c>
      <c r="N46" s="56">
        <v>49648</v>
      </c>
      <c r="O46" s="56">
        <v>55146</v>
      </c>
      <c r="P46" s="39"/>
      <c r="Q46" s="95" t="s">
        <v>244</v>
      </c>
      <c r="R46" s="96">
        <v>103406</v>
      </c>
      <c r="S46" s="97">
        <v>41392</v>
      </c>
      <c r="T46" s="98">
        <v>62014</v>
      </c>
    </row>
    <row r="47" spans="1:20" ht="15.75" thickBot="1" x14ac:dyDescent="0.3">
      <c r="A47" s="101" t="s">
        <v>290</v>
      </c>
      <c r="M47" s="56">
        <v>104561</v>
      </c>
      <c r="N47" s="56">
        <v>49381</v>
      </c>
      <c r="O47" s="56">
        <v>55180</v>
      </c>
      <c r="P47" s="39"/>
      <c r="Q47" s="102" t="s">
        <v>248</v>
      </c>
      <c r="R47" s="103">
        <v>100416</v>
      </c>
      <c r="S47" s="104">
        <v>37016</v>
      </c>
      <c r="T47" s="105">
        <v>63400</v>
      </c>
    </row>
    <row r="48" spans="1:20" ht="15" x14ac:dyDescent="0.25">
      <c r="A48" s="101" t="s">
        <v>291</v>
      </c>
      <c r="M48" s="56">
        <v>104278</v>
      </c>
      <c r="N48" s="56">
        <v>49084</v>
      </c>
      <c r="O48" s="56">
        <v>55194</v>
      </c>
      <c r="P48" s="39"/>
      <c r="Q48" s="39"/>
      <c r="R48" s="39"/>
      <c r="S48" s="39"/>
      <c r="T48" s="39"/>
    </row>
    <row r="49" spans="1:20" ht="15" x14ac:dyDescent="0.25">
      <c r="A49" s="101" t="s">
        <v>292</v>
      </c>
      <c r="M49" s="56">
        <v>103962</v>
      </c>
      <c r="N49" s="56">
        <v>48778</v>
      </c>
      <c r="O49" s="56">
        <v>55184</v>
      </c>
      <c r="P49" s="39"/>
      <c r="Q49" s="39"/>
      <c r="R49" s="39"/>
      <c r="S49" s="39"/>
      <c r="T49" s="39"/>
    </row>
    <row r="50" spans="1:20" ht="15" x14ac:dyDescent="0.25">
      <c r="A50" s="101" t="s">
        <v>293</v>
      </c>
      <c r="M50" s="56">
        <v>103448</v>
      </c>
      <c r="N50" s="56">
        <v>48396</v>
      </c>
      <c r="O50" s="56">
        <v>55052</v>
      </c>
      <c r="P50" s="39"/>
      <c r="Q50" s="39"/>
      <c r="R50" s="39"/>
      <c r="S50" s="39"/>
      <c r="T50" s="39"/>
    </row>
    <row r="51" spans="1:20" ht="15" x14ac:dyDescent="0.25">
      <c r="A51" s="101" t="s">
        <v>294</v>
      </c>
      <c r="M51" s="56">
        <v>102715</v>
      </c>
      <c r="N51" s="56">
        <v>47923</v>
      </c>
      <c r="O51" s="56">
        <v>54792</v>
      </c>
      <c r="P51" s="39"/>
      <c r="Q51" s="39"/>
      <c r="R51" s="39"/>
      <c r="S51" s="39"/>
      <c r="T51" s="39"/>
    </row>
    <row r="52" spans="1:20" ht="15" x14ac:dyDescent="0.25">
      <c r="A52" s="101" t="s">
        <v>295</v>
      </c>
      <c r="M52" s="56">
        <v>101971</v>
      </c>
      <c r="N52" s="56">
        <v>47444</v>
      </c>
      <c r="O52" s="56">
        <v>54527</v>
      </c>
      <c r="P52" s="39"/>
      <c r="Q52" s="39"/>
      <c r="R52" s="39"/>
      <c r="S52" s="39"/>
      <c r="T52" s="39"/>
    </row>
    <row r="53" spans="1:20" ht="15" x14ac:dyDescent="0.25">
      <c r="A53" s="101" t="s">
        <v>296</v>
      </c>
      <c r="M53" s="56">
        <v>101260</v>
      </c>
      <c r="N53" s="56">
        <v>46986</v>
      </c>
      <c r="O53" s="56">
        <v>54274</v>
      </c>
      <c r="P53" s="39"/>
      <c r="Q53" s="39"/>
      <c r="R53" s="39"/>
      <c r="S53" s="39"/>
      <c r="T53" s="39"/>
    </row>
    <row r="54" spans="1:20" ht="15" x14ac:dyDescent="0.25">
      <c r="A54" s="101" t="s">
        <v>297</v>
      </c>
      <c r="M54" s="56">
        <v>99728</v>
      </c>
      <c r="N54" s="56">
        <v>46141</v>
      </c>
      <c r="O54" s="56">
        <v>53587</v>
      </c>
      <c r="P54" s="39"/>
      <c r="Q54" s="39"/>
      <c r="R54" s="39"/>
      <c r="S54" s="39"/>
      <c r="T54" s="39"/>
    </row>
    <row r="55" spans="1:20" x14ac:dyDescent="0.2">
      <c r="A55" s="31" t="s">
        <v>298</v>
      </c>
      <c r="M55" s="56">
        <v>97001</v>
      </c>
      <c r="N55" s="56">
        <v>44730</v>
      </c>
      <c r="O55" s="56">
        <v>52271</v>
      </c>
      <c r="P55" s="39"/>
      <c r="Q55" s="39"/>
      <c r="R55" s="39"/>
      <c r="S55" s="39"/>
      <c r="T55" s="39"/>
    </row>
    <row r="56" spans="1:20" ht="75" x14ac:dyDescent="0.25">
      <c r="A56" s="106" t="s">
        <v>299</v>
      </c>
      <c r="M56" s="56">
        <v>93445</v>
      </c>
      <c r="N56" s="56">
        <v>42931</v>
      </c>
      <c r="O56" s="56">
        <v>50514</v>
      </c>
      <c r="P56" s="39"/>
      <c r="Q56" s="39"/>
      <c r="R56" s="39"/>
      <c r="S56" s="39"/>
      <c r="T56" s="39"/>
    </row>
    <row r="57" spans="1:20" ht="45" x14ac:dyDescent="0.25">
      <c r="A57" s="107" t="s">
        <v>300</v>
      </c>
      <c r="M57" s="56">
        <v>89853</v>
      </c>
      <c r="N57" s="56">
        <v>41126</v>
      </c>
      <c r="O57" s="56">
        <v>48727</v>
      </c>
      <c r="P57" s="39"/>
      <c r="Q57" s="39"/>
      <c r="R57" s="39"/>
      <c r="S57" s="39"/>
      <c r="T57" s="39"/>
    </row>
    <row r="58" spans="1:20" ht="30" x14ac:dyDescent="0.25">
      <c r="A58" s="107" t="s">
        <v>301</v>
      </c>
      <c r="M58" s="56">
        <v>86123</v>
      </c>
      <c r="N58" s="56">
        <v>39261</v>
      </c>
      <c r="O58" s="56">
        <v>46862</v>
      </c>
      <c r="P58" s="39"/>
      <c r="Q58" s="39"/>
      <c r="R58" s="39"/>
      <c r="S58" s="39"/>
      <c r="T58" s="39"/>
    </row>
    <row r="59" spans="1:20" ht="60" x14ac:dyDescent="0.25">
      <c r="A59" s="107" t="s">
        <v>302</v>
      </c>
      <c r="M59" s="56">
        <v>82296</v>
      </c>
      <c r="N59" s="56">
        <v>37385</v>
      </c>
      <c r="O59" s="56">
        <v>44911</v>
      </c>
      <c r="P59" s="39"/>
      <c r="Q59" s="39"/>
      <c r="R59" s="39"/>
      <c r="S59" s="39"/>
      <c r="T59" s="39"/>
    </row>
    <row r="60" spans="1:20" ht="30" x14ac:dyDescent="0.25">
      <c r="A60" s="107" t="s">
        <v>303</v>
      </c>
      <c r="M60" s="56">
        <v>78491</v>
      </c>
      <c r="N60" s="56">
        <v>35569</v>
      </c>
      <c r="O60" s="56">
        <v>42922</v>
      </c>
      <c r="P60" s="39"/>
      <c r="Q60" s="39"/>
      <c r="R60" s="39"/>
      <c r="S60" s="39"/>
      <c r="T60" s="39"/>
    </row>
    <row r="61" spans="1:20" ht="30" x14ac:dyDescent="0.25">
      <c r="A61" s="107" t="s">
        <v>304</v>
      </c>
      <c r="M61" s="56">
        <v>74708</v>
      </c>
      <c r="N61" s="56">
        <v>33799</v>
      </c>
      <c r="O61" s="56">
        <v>40909</v>
      </c>
      <c r="P61" s="39"/>
      <c r="Q61" s="39"/>
      <c r="R61" s="39"/>
      <c r="S61" s="39"/>
      <c r="T61" s="39"/>
    </row>
    <row r="62" spans="1:20" ht="45" x14ac:dyDescent="0.25">
      <c r="A62" s="107" t="s">
        <v>305</v>
      </c>
      <c r="M62" s="56">
        <v>70811</v>
      </c>
      <c r="N62" s="56">
        <v>31979</v>
      </c>
      <c r="O62" s="56">
        <v>38832</v>
      </c>
      <c r="P62" s="39"/>
      <c r="Q62" s="39"/>
      <c r="R62" s="39"/>
      <c r="S62" s="39"/>
      <c r="T62" s="39"/>
    </row>
    <row r="63" spans="1:20" x14ac:dyDescent="0.2">
      <c r="M63" s="56">
        <v>66807</v>
      </c>
      <c r="N63" s="56">
        <v>30117</v>
      </c>
      <c r="O63" s="56">
        <v>36690</v>
      </c>
      <c r="P63" s="39"/>
      <c r="Q63" s="39"/>
      <c r="R63" s="39"/>
      <c r="S63" s="39"/>
      <c r="T63" s="39"/>
    </row>
    <row r="64" spans="1:20" x14ac:dyDescent="0.2">
      <c r="M64" s="56">
        <v>63071</v>
      </c>
      <c r="N64" s="56">
        <v>28387</v>
      </c>
      <c r="O64" s="56">
        <v>34684</v>
      </c>
      <c r="P64" s="39"/>
      <c r="Q64" s="39"/>
      <c r="R64" s="39"/>
      <c r="S64" s="39"/>
      <c r="T64" s="39"/>
    </row>
    <row r="65" spans="13:20" x14ac:dyDescent="0.2">
      <c r="M65" s="56">
        <v>59761</v>
      </c>
      <c r="N65" s="56">
        <v>26856</v>
      </c>
      <c r="O65" s="56">
        <v>32905</v>
      </c>
      <c r="P65" s="39"/>
      <c r="Q65" s="39"/>
      <c r="R65" s="39"/>
      <c r="S65" s="39"/>
      <c r="T65" s="39"/>
    </row>
    <row r="66" spans="13:20" x14ac:dyDescent="0.2">
      <c r="M66" s="56">
        <v>56749</v>
      </c>
      <c r="N66" s="56">
        <v>25466</v>
      </c>
      <c r="O66" s="56">
        <v>31283</v>
      </c>
      <c r="P66" s="39"/>
      <c r="Q66" s="39"/>
      <c r="R66" s="39"/>
      <c r="S66" s="39"/>
      <c r="T66" s="39"/>
    </row>
    <row r="67" spans="13:20" x14ac:dyDescent="0.2">
      <c r="M67" s="56">
        <v>53748</v>
      </c>
      <c r="N67" s="56">
        <v>24086</v>
      </c>
      <c r="O67" s="56">
        <v>29662</v>
      </c>
      <c r="P67" s="39"/>
      <c r="Q67" s="39"/>
      <c r="R67" s="39"/>
      <c r="S67" s="39"/>
      <c r="T67" s="39"/>
    </row>
    <row r="68" spans="13:20" x14ac:dyDescent="0.2">
      <c r="M68" s="56">
        <v>50833</v>
      </c>
      <c r="N68" s="56">
        <v>22745</v>
      </c>
      <c r="O68" s="56">
        <v>28088</v>
      </c>
      <c r="P68" s="39"/>
      <c r="Q68" s="39"/>
      <c r="R68" s="39"/>
      <c r="S68" s="39"/>
      <c r="T68" s="39"/>
    </row>
    <row r="69" spans="13:20" x14ac:dyDescent="0.2">
      <c r="M69" s="56">
        <v>47916</v>
      </c>
      <c r="N69" s="56">
        <v>21407</v>
      </c>
      <c r="O69" s="56">
        <v>26509</v>
      </c>
      <c r="P69" s="39"/>
      <c r="Q69" s="39"/>
      <c r="R69" s="39"/>
      <c r="S69" s="39"/>
      <c r="T69" s="39"/>
    </row>
    <row r="70" spans="13:20" x14ac:dyDescent="0.2">
      <c r="M70" s="56">
        <v>44929</v>
      </c>
      <c r="N70" s="56">
        <v>20042</v>
      </c>
      <c r="O70" s="56">
        <v>24887</v>
      </c>
      <c r="P70" s="39"/>
      <c r="Q70" s="39"/>
      <c r="R70" s="39"/>
      <c r="S70" s="39"/>
      <c r="T70" s="39"/>
    </row>
    <row r="71" spans="13:20" x14ac:dyDescent="0.2">
      <c r="M71" s="56">
        <v>41939</v>
      </c>
      <c r="N71" s="56">
        <v>18676</v>
      </c>
      <c r="O71" s="56">
        <v>23263</v>
      </c>
      <c r="P71" s="39"/>
      <c r="Q71" s="39"/>
      <c r="R71" s="39"/>
      <c r="S71" s="39"/>
      <c r="T71" s="39"/>
    </row>
    <row r="72" spans="13:20" x14ac:dyDescent="0.2">
      <c r="M72" s="56">
        <v>39086</v>
      </c>
      <c r="N72" s="56">
        <v>17369</v>
      </c>
      <c r="O72" s="56">
        <v>21717</v>
      </c>
      <c r="P72" s="39"/>
      <c r="Q72" s="39"/>
      <c r="R72" s="39"/>
      <c r="S72" s="39"/>
      <c r="T72" s="39"/>
    </row>
    <row r="73" spans="13:20" x14ac:dyDescent="0.2">
      <c r="M73" s="56">
        <v>36348</v>
      </c>
      <c r="N73" s="56">
        <v>16117</v>
      </c>
      <c r="O73" s="56">
        <v>20231</v>
      </c>
      <c r="P73" s="39"/>
      <c r="Q73" s="39"/>
      <c r="R73" s="39"/>
      <c r="S73" s="39"/>
      <c r="T73" s="39"/>
    </row>
    <row r="74" spans="13:20" x14ac:dyDescent="0.2">
      <c r="M74" s="56">
        <v>33755</v>
      </c>
      <c r="N74" s="56">
        <v>14898</v>
      </c>
      <c r="O74" s="56">
        <v>18857</v>
      </c>
      <c r="P74" s="39"/>
      <c r="Q74" s="39"/>
      <c r="R74" s="39"/>
      <c r="S74" s="39"/>
      <c r="T74" s="39"/>
    </row>
    <row r="75" spans="13:20" x14ac:dyDescent="0.2">
      <c r="M75" s="56">
        <v>31333</v>
      </c>
      <c r="N75" s="56">
        <v>13708</v>
      </c>
      <c r="O75" s="56">
        <v>17625</v>
      </c>
      <c r="P75" s="39"/>
      <c r="Q75" s="39"/>
      <c r="R75" s="39"/>
      <c r="S75" s="39"/>
      <c r="T75" s="39"/>
    </row>
    <row r="76" spans="13:20" x14ac:dyDescent="0.2">
      <c r="M76" s="56">
        <v>28832</v>
      </c>
      <c r="N76" s="56">
        <v>12440</v>
      </c>
      <c r="O76" s="56">
        <v>16392</v>
      </c>
      <c r="P76" s="39"/>
      <c r="Q76" s="39"/>
      <c r="R76" s="39"/>
      <c r="S76" s="39"/>
      <c r="T76" s="39"/>
    </row>
    <row r="77" spans="13:20" x14ac:dyDescent="0.2">
      <c r="M77" s="56">
        <v>26662</v>
      </c>
      <c r="N77" s="56">
        <v>11342</v>
      </c>
      <c r="O77" s="56">
        <v>15320</v>
      </c>
      <c r="P77" s="39"/>
      <c r="Q77" s="39"/>
      <c r="R77" s="39"/>
      <c r="S77" s="39"/>
      <c r="T77" s="39"/>
    </row>
    <row r="78" spans="13:20" x14ac:dyDescent="0.2">
      <c r="M78" s="56">
        <v>24625</v>
      </c>
      <c r="N78" s="56">
        <v>10306</v>
      </c>
      <c r="O78" s="56">
        <v>14319</v>
      </c>
      <c r="P78" s="39"/>
      <c r="Q78" s="39"/>
      <c r="R78" s="39"/>
      <c r="S78" s="39"/>
      <c r="T78" s="39"/>
    </row>
    <row r="79" spans="13:20" x14ac:dyDescent="0.2">
      <c r="M79" s="56">
        <v>22734</v>
      </c>
      <c r="N79" s="56">
        <v>9334</v>
      </c>
      <c r="O79" s="56">
        <v>13400</v>
      </c>
      <c r="P79" s="39"/>
      <c r="Q79" s="39"/>
      <c r="R79" s="39"/>
      <c r="S79" s="39"/>
      <c r="T79" s="39"/>
    </row>
    <row r="80" spans="13:20" x14ac:dyDescent="0.2">
      <c r="M80" s="56">
        <v>20994</v>
      </c>
      <c r="N80" s="56">
        <v>8432</v>
      </c>
      <c r="O80" s="56">
        <v>12562</v>
      </c>
      <c r="P80" s="39"/>
      <c r="Q80" s="39"/>
      <c r="R80" s="39"/>
      <c r="S80" s="39"/>
      <c r="T80" s="39"/>
    </row>
    <row r="81" spans="13:20" x14ac:dyDescent="0.2">
      <c r="M81" s="56">
        <v>19408</v>
      </c>
      <c r="N81" s="56">
        <v>7603</v>
      </c>
      <c r="O81" s="56">
        <v>11805</v>
      </c>
      <c r="P81" s="39"/>
      <c r="Q81" s="39"/>
      <c r="R81" s="39"/>
      <c r="S81" s="39"/>
      <c r="T81" s="39"/>
    </row>
    <row r="82" spans="13:20" x14ac:dyDescent="0.2">
      <c r="M82" s="56">
        <v>17988</v>
      </c>
      <c r="N82" s="56">
        <v>7002</v>
      </c>
      <c r="O82" s="56">
        <v>10986</v>
      </c>
      <c r="P82" s="39"/>
      <c r="Q82" s="39"/>
      <c r="R82" s="39"/>
      <c r="S82" s="39"/>
      <c r="T82" s="39"/>
    </row>
    <row r="83" spans="13:20" x14ac:dyDescent="0.2">
      <c r="M83" s="56">
        <v>16675</v>
      </c>
      <c r="N83" s="56">
        <v>6510</v>
      </c>
      <c r="O83" s="56">
        <v>10165</v>
      </c>
      <c r="P83" s="39"/>
      <c r="Q83" s="39"/>
      <c r="R83" s="39"/>
      <c r="S83" s="39"/>
      <c r="T83" s="39"/>
    </row>
    <row r="84" spans="13:20" x14ac:dyDescent="0.2">
      <c r="M84" s="56">
        <v>15472</v>
      </c>
      <c r="N84" s="56">
        <v>6134</v>
      </c>
      <c r="O84" s="56">
        <v>9338</v>
      </c>
      <c r="P84" s="39"/>
      <c r="Q84" s="39"/>
      <c r="R84" s="39"/>
      <c r="S84" s="39"/>
      <c r="T84" s="39"/>
    </row>
    <row r="85" spans="13:20" x14ac:dyDescent="0.2">
      <c r="M85" s="46">
        <v>89747</v>
      </c>
      <c r="N85" s="46">
        <v>33084</v>
      </c>
      <c r="O85" s="46">
        <v>56663</v>
      </c>
      <c r="P85" s="39"/>
      <c r="Q85" s="39"/>
      <c r="R85" s="39"/>
      <c r="S85" s="39"/>
      <c r="T85" s="39"/>
    </row>
  </sheetData>
  <mergeCells count="8">
    <mergeCell ref="Q26:T26"/>
    <mergeCell ref="Q27:Q28"/>
    <mergeCell ref="H1:K1"/>
    <mergeCell ref="L1:O1"/>
    <mergeCell ref="Q1:T1"/>
    <mergeCell ref="H2:K2"/>
    <mergeCell ref="H3:H4"/>
    <mergeCell ref="Q25:T25"/>
  </mergeCells>
  <dataValidations disablePrompts="1" count="1">
    <dataValidation type="list" allowBlank="1" showInputMessage="1" showErrorMessage="1" sqref="A10 IW10 SS10 ACO10 AMK10 AWG10 BGC10 BPY10 BZU10 CJQ10 CTM10 DDI10 DNE10 DXA10 EGW10 EQS10 FAO10 FKK10 FUG10 GEC10 GNY10 GXU10 HHQ10 HRM10 IBI10 ILE10 IVA10 JEW10 JOS10 JYO10 KIK10 KSG10 LCC10 LLY10 LVU10 MFQ10 MPM10 MZI10 NJE10 NTA10 OCW10 OMS10 OWO10 PGK10 PQG10 QAC10 QJY10 QTU10 RDQ10 RNM10 RXI10 SHE10 SRA10 TAW10 TKS10 TUO10 UEK10 UOG10 UYC10 VHY10 VRU10 WBQ10 WLM10 WVI10 A65546 IW65546 SS65546 ACO65546 AMK65546 AWG65546 BGC65546 BPY65546 BZU65546 CJQ65546 CTM65546 DDI65546 DNE65546 DXA65546 EGW65546 EQS65546 FAO65546 FKK65546 FUG65546 GEC65546 GNY65546 GXU65546 HHQ65546 HRM65546 IBI65546 ILE65546 IVA65546 JEW65546 JOS65546 JYO65546 KIK65546 KSG65546 LCC65546 LLY65546 LVU65546 MFQ65546 MPM65546 MZI65546 NJE65546 NTA65546 OCW65546 OMS65546 OWO65546 PGK65546 PQG65546 QAC65546 QJY65546 QTU65546 RDQ65546 RNM65546 RXI65546 SHE65546 SRA65546 TAW65546 TKS65546 TUO65546 UEK65546 UOG65546 UYC65546 VHY65546 VRU65546 WBQ65546 WLM65546 WVI65546 A131082 IW131082 SS131082 ACO131082 AMK131082 AWG131082 BGC131082 BPY131082 BZU131082 CJQ131082 CTM131082 DDI131082 DNE131082 DXA131082 EGW131082 EQS131082 FAO131082 FKK131082 FUG131082 GEC131082 GNY131082 GXU131082 HHQ131082 HRM131082 IBI131082 ILE131082 IVA131082 JEW131082 JOS131082 JYO131082 KIK131082 KSG131082 LCC131082 LLY131082 LVU131082 MFQ131082 MPM131082 MZI131082 NJE131082 NTA131082 OCW131082 OMS131082 OWO131082 PGK131082 PQG131082 QAC131082 QJY131082 QTU131082 RDQ131082 RNM131082 RXI131082 SHE131082 SRA131082 TAW131082 TKS131082 TUO131082 UEK131082 UOG131082 UYC131082 VHY131082 VRU131082 WBQ131082 WLM131082 WVI131082 A196618 IW196618 SS196618 ACO196618 AMK196618 AWG196618 BGC196618 BPY196618 BZU196618 CJQ196618 CTM196618 DDI196618 DNE196618 DXA196618 EGW196618 EQS196618 FAO196618 FKK196618 FUG196618 GEC196618 GNY196618 GXU196618 HHQ196618 HRM196618 IBI196618 ILE196618 IVA196618 JEW196618 JOS196618 JYO196618 KIK196618 KSG196618 LCC196618 LLY196618 LVU196618 MFQ196618 MPM196618 MZI196618 NJE196618 NTA196618 OCW196618 OMS196618 OWO196618 PGK196618 PQG196618 QAC196618 QJY196618 QTU196618 RDQ196618 RNM196618 RXI196618 SHE196618 SRA196618 TAW196618 TKS196618 TUO196618 UEK196618 UOG196618 UYC196618 VHY196618 VRU196618 WBQ196618 WLM196618 WVI196618 A262154 IW262154 SS262154 ACO262154 AMK262154 AWG262154 BGC262154 BPY262154 BZU262154 CJQ262154 CTM262154 DDI262154 DNE262154 DXA262154 EGW262154 EQS262154 FAO262154 FKK262154 FUG262154 GEC262154 GNY262154 GXU262154 HHQ262154 HRM262154 IBI262154 ILE262154 IVA262154 JEW262154 JOS262154 JYO262154 KIK262154 KSG262154 LCC262154 LLY262154 LVU262154 MFQ262154 MPM262154 MZI262154 NJE262154 NTA262154 OCW262154 OMS262154 OWO262154 PGK262154 PQG262154 QAC262154 QJY262154 QTU262154 RDQ262154 RNM262154 RXI262154 SHE262154 SRA262154 TAW262154 TKS262154 TUO262154 UEK262154 UOG262154 UYC262154 VHY262154 VRU262154 WBQ262154 WLM262154 WVI262154 A327690 IW327690 SS327690 ACO327690 AMK327690 AWG327690 BGC327690 BPY327690 BZU327690 CJQ327690 CTM327690 DDI327690 DNE327690 DXA327690 EGW327690 EQS327690 FAO327690 FKK327690 FUG327690 GEC327690 GNY327690 GXU327690 HHQ327690 HRM327690 IBI327690 ILE327690 IVA327690 JEW327690 JOS327690 JYO327690 KIK327690 KSG327690 LCC327690 LLY327690 LVU327690 MFQ327690 MPM327690 MZI327690 NJE327690 NTA327690 OCW327690 OMS327690 OWO327690 PGK327690 PQG327690 QAC327690 QJY327690 QTU327690 RDQ327690 RNM327690 RXI327690 SHE327690 SRA327690 TAW327690 TKS327690 TUO327690 UEK327690 UOG327690 UYC327690 VHY327690 VRU327690 WBQ327690 WLM327690 WVI327690 A393226 IW393226 SS393226 ACO393226 AMK393226 AWG393226 BGC393226 BPY393226 BZU393226 CJQ393226 CTM393226 DDI393226 DNE393226 DXA393226 EGW393226 EQS393226 FAO393226 FKK393226 FUG393226 GEC393226 GNY393226 GXU393226 HHQ393226 HRM393226 IBI393226 ILE393226 IVA393226 JEW393226 JOS393226 JYO393226 KIK393226 KSG393226 LCC393226 LLY393226 LVU393226 MFQ393226 MPM393226 MZI393226 NJE393226 NTA393226 OCW393226 OMS393226 OWO393226 PGK393226 PQG393226 QAC393226 QJY393226 QTU393226 RDQ393226 RNM393226 RXI393226 SHE393226 SRA393226 TAW393226 TKS393226 TUO393226 UEK393226 UOG393226 UYC393226 VHY393226 VRU393226 WBQ393226 WLM393226 WVI393226 A458762 IW458762 SS458762 ACO458762 AMK458762 AWG458762 BGC458762 BPY458762 BZU458762 CJQ458762 CTM458762 DDI458762 DNE458762 DXA458762 EGW458762 EQS458762 FAO458762 FKK458762 FUG458762 GEC458762 GNY458762 GXU458762 HHQ458762 HRM458762 IBI458762 ILE458762 IVA458762 JEW458762 JOS458762 JYO458762 KIK458762 KSG458762 LCC458762 LLY458762 LVU458762 MFQ458762 MPM458762 MZI458762 NJE458762 NTA458762 OCW458762 OMS458762 OWO458762 PGK458762 PQG458762 QAC458762 QJY458762 QTU458762 RDQ458762 RNM458762 RXI458762 SHE458762 SRA458762 TAW458762 TKS458762 TUO458762 UEK458762 UOG458762 UYC458762 VHY458762 VRU458762 WBQ458762 WLM458762 WVI458762 A524298 IW524298 SS524298 ACO524298 AMK524298 AWG524298 BGC524298 BPY524298 BZU524298 CJQ524298 CTM524298 DDI524298 DNE524298 DXA524298 EGW524298 EQS524298 FAO524298 FKK524298 FUG524298 GEC524298 GNY524298 GXU524298 HHQ524298 HRM524298 IBI524298 ILE524298 IVA524298 JEW524298 JOS524298 JYO524298 KIK524298 KSG524298 LCC524298 LLY524298 LVU524298 MFQ524298 MPM524298 MZI524298 NJE524298 NTA524298 OCW524298 OMS524298 OWO524298 PGK524298 PQG524298 QAC524298 QJY524298 QTU524298 RDQ524298 RNM524298 RXI524298 SHE524298 SRA524298 TAW524298 TKS524298 TUO524298 UEK524298 UOG524298 UYC524298 VHY524298 VRU524298 WBQ524298 WLM524298 WVI524298 A589834 IW589834 SS589834 ACO589834 AMK589834 AWG589834 BGC589834 BPY589834 BZU589834 CJQ589834 CTM589834 DDI589834 DNE589834 DXA589834 EGW589834 EQS589834 FAO589834 FKK589834 FUG589834 GEC589834 GNY589834 GXU589834 HHQ589834 HRM589834 IBI589834 ILE589834 IVA589834 JEW589834 JOS589834 JYO589834 KIK589834 KSG589834 LCC589834 LLY589834 LVU589834 MFQ589834 MPM589834 MZI589834 NJE589834 NTA589834 OCW589834 OMS589834 OWO589834 PGK589834 PQG589834 QAC589834 QJY589834 QTU589834 RDQ589834 RNM589834 RXI589834 SHE589834 SRA589834 TAW589834 TKS589834 TUO589834 UEK589834 UOG589834 UYC589834 VHY589834 VRU589834 WBQ589834 WLM589834 WVI589834 A655370 IW655370 SS655370 ACO655370 AMK655370 AWG655370 BGC655370 BPY655370 BZU655370 CJQ655370 CTM655370 DDI655370 DNE655370 DXA655370 EGW655370 EQS655370 FAO655370 FKK655370 FUG655370 GEC655370 GNY655370 GXU655370 HHQ655370 HRM655370 IBI655370 ILE655370 IVA655370 JEW655370 JOS655370 JYO655370 KIK655370 KSG655370 LCC655370 LLY655370 LVU655370 MFQ655370 MPM655370 MZI655370 NJE655370 NTA655370 OCW655370 OMS655370 OWO655370 PGK655370 PQG655370 QAC655370 QJY655370 QTU655370 RDQ655370 RNM655370 RXI655370 SHE655370 SRA655370 TAW655370 TKS655370 TUO655370 UEK655370 UOG655370 UYC655370 VHY655370 VRU655370 WBQ655370 WLM655370 WVI655370 A720906 IW720906 SS720906 ACO720906 AMK720906 AWG720906 BGC720906 BPY720906 BZU720906 CJQ720906 CTM720906 DDI720906 DNE720906 DXA720906 EGW720906 EQS720906 FAO720906 FKK720906 FUG720906 GEC720906 GNY720906 GXU720906 HHQ720906 HRM720906 IBI720906 ILE720906 IVA720906 JEW720906 JOS720906 JYO720906 KIK720906 KSG720906 LCC720906 LLY720906 LVU720906 MFQ720906 MPM720906 MZI720906 NJE720906 NTA720906 OCW720906 OMS720906 OWO720906 PGK720906 PQG720906 QAC720906 QJY720906 QTU720906 RDQ720906 RNM720906 RXI720906 SHE720906 SRA720906 TAW720906 TKS720906 TUO720906 UEK720906 UOG720906 UYC720906 VHY720906 VRU720906 WBQ720906 WLM720906 WVI720906 A786442 IW786442 SS786442 ACO786442 AMK786442 AWG786442 BGC786442 BPY786442 BZU786442 CJQ786442 CTM786442 DDI786442 DNE786442 DXA786442 EGW786442 EQS786442 FAO786442 FKK786442 FUG786442 GEC786442 GNY786442 GXU786442 HHQ786442 HRM786442 IBI786442 ILE786442 IVA786442 JEW786442 JOS786442 JYO786442 KIK786442 KSG786442 LCC786442 LLY786442 LVU786442 MFQ786442 MPM786442 MZI786442 NJE786442 NTA786442 OCW786442 OMS786442 OWO786442 PGK786442 PQG786442 QAC786442 QJY786442 QTU786442 RDQ786442 RNM786442 RXI786442 SHE786442 SRA786442 TAW786442 TKS786442 TUO786442 UEK786442 UOG786442 UYC786442 VHY786442 VRU786442 WBQ786442 WLM786442 WVI786442 A851978 IW851978 SS851978 ACO851978 AMK851978 AWG851978 BGC851978 BPY851978 BZU851978 CJQ851978 CTM851978 DDI851978 DNE851978 DXA851978 EGW851978 EQS851978 FAO851978 FKK851978 FUG851978 GEC851978 GNY851978 GXU851978 HHQ851978 HRM851978 IBI851978 ILE851978 IVA851978 JEW851978 JOS851978 JYO851978 KIK851978 KSG851978 LCC851978 LLY851978 LVU851978 MFQ851978 MPM851978 MZI851978 NJE851978 NTA851978 OCW851978 OMS851978 OWO851978 PGK851978 PQG851978 QAC851978 QJY851978 QTU851978 RDQ851978 RNM851978 RXI851978 SHE851978 SRA851978 TAW851978 TKS851978 TUO851978 UEK851978 UOG851978 UYC851978 VHY851978 VRU851978 WBQ851978 WLM851978 WVI851978 A917514 IW917514 SS917514 ACO917514 AMK917514 AWG917514 BGC917514 BPY917514 BZU917514 CJQ917514 CTM917514 DDI917514 DNE917514 DXA917514 EGW917514 EQS917514 FAO917514 FKK917514 FUG917514 GEC917514 GNY917514 GXU917514 HHQ917514 HRM917514 IBI917514 ILE917514 IVA917514 JEW917514 JOS917514 JYO917514 KIK917514 KSG917514 LCC917514 LLY917514 LVU917514 MFQ917514 MPM917514 MZI917514 NJE917514 NTA917514 OCW917514 OMS917514 OWO917514 PGK917514 PQG917514 QAC917514 QJY917514 QTU917514 RDQ917514 RNM917514 RXI917514 SHE917514 SRA917514 TAW917514 TKS917514 TUO917514 UEK917514 UOG917514 UYC917514 VHY917514 VRU917514 WBQ917514 WLM917514 WVI917514 A983050 IW983050 SS983050 ACO983050 AMK983050 AWG983050 BGC983050 BPY983050 BZU983050 CJQ983050 CTM983050 DDI983050 DNE983050 DXA983050 EGW983050 EQS983050 FAO983050 FKK983050 FUG983050 GEC983050 GNY983050 GXU983050 HHQ983050 HRM983050 IBI983050 ILE983050 IVA983050 JEW983050 JOS983050 JYO983050 KIK983050 KSG983050 LCC983050 LLY983050 LVU983050 MFQ983050 MPM983050 MZI983050 NJE983050 NTA983050 OCW983050 OMS983050 OWO983050 PGK983050 PQG983050 QAC983050 QJY983050 QTU983050 RDQ983050 RNM983050 RXI983050 SHE983050 SRA983050 TAW983050 TKS983050 TUO983050 UEK983050 UOG983050 UYC983050 VHY983050 VRU983050 WBQ983050 WLM983050 WVI983050">
      <formula1>$A$13:$A$41</formula1>
    </dataValidation>
  </dataValidations>
  <pageMargins left="0.75" right="0.75" top="1" bottom="1" header="0" footer="0"/>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S15"/>
  <sheetViews>
    <sheetView workbookViewId="0">
      <selection sqref="A1:XFD1048576"/>
    </sheetView>
  </sheetViews>
  <sheetFormatPr baseColWidth="10" defaultRowHeight="12" x14ac:dyDescent="0.2"/>
  <cols>
    <col min="1" max="1" width="1.85546875" style="215" customWidth="1"/>
    <col min="2" max="2" width="8.5703125" style="215" customWidth="1"/>
    <col min="3" max="3" width="26.140625" style="215" customWidth="1"/>
    <col min="4" max="4" width="14.5703125" style="215" customWidth="1"/>
    <col min="5" max="5" width="16.7109375" style="215" customWidth="1"/>
    <col min="6" max="6" width="10.28515625" style="215" customWidth="1"/>
    <col min="7" max="11" width="8.28515625" style="215" customWidth="1"/>
    <col min="12" max="12" width="16.140625" style="215" customWidth="1"/>
    <col min="13" max="256" width="11.42578125" style="215"/>
    <col min="257" max="257" width="1.85546875" style="215" customWidth="1"/>
    <col min="258" max="258" width="8.5703125" style="215" customWidth="1"/>
    <col min="259" max="259" width="11.28515625" style="215" customWidth="1"/>
    <col min="260" max="260" width="14.5703125" style="215" customWidth="1"/>
    <col min="261" max="261" width="14.7109375" style="215" customWidth="1"/>
    <col min="262" max="262" width="23.5703125" style="215" customWidth="1"/>
    <col min="263" max="267" width="8.28515625" style="215" customWidth="1"/>
    <col min="268" max="268" width="16.140625" style="215" customWidth="1"/>
    <col min="269" max="512" width="11.42578125" style="215"/>
    <col min="513" max="513" width="1.85546875" style="215" customWidth="1"/>
    <col min="514" max="514" width="8.5703125" style="215" customWidth="1"/>
    <col min="515" max="515" width="11.28515625" style="215" customWidth="1"/>
    <col min="516" max="516" width="14.5703125" style="215" customWidth="1"/>
    <col min="517" max="517" width="14.7109375" style="215" customWidth="1"/>
    <col min="518" max="518" width="23.5703125" style="215" customWidth="1"/>
    <col min="519" max="523" width="8.28515625" style="215" customWidth="1"/>
    <col min="524" max="524" width="16.140625" style="215" customWidth="1"/>
    <col min="525" max="768" width="11.42578125" style="215"/>
    <col min="769" max="769" width="1.85546875" style="215" customWidth="1"/>
    <col min="770" max="770" width="8.5703125" style="215" customWidth="1"/>
    <col min="771" max="771" width="11.28515625" style="215" customWidth="1"/>
    <col min="772" max="772" width="14.5703125" style="215" customWidth="1"/>
    <col min="773" max="773" width="14.7109375" style="215" customWidth="1"/>
    <col min="774" max="774" width="23.5703125" style="215" customWidth="1"/>
    <col min="775" max="779" width="8.28515625" style="215" customWidth="1"/>
    <col min="780" max="780" width="16.140625" style="215" customWidth="1"/>
    <col min="781" max="1024" width="11.42578125" style="215"/>
    <col min="1025" max="1025" width="1.85546875" style="215" customWidth="1"/>
    <col min="1026" max="1026" width="8.5703125" style="215" customWidth="1"/>
    <col min="1027" max="1027" width="11.28515625" style="215" customWidth="1"/>
    <col min="1028" max="1028" width="14.5703125" style="215" customWidth="1"/>
    <col min="1029" max="1029" width="14.7109375" style="215" customWidth="1"/>
    <col min="1030" max="1030" width="23.5703125" style="215" customWidth="1"/>
    <col min="1031" max="1035" width="8.28515625" style="215" customWidth="1"/>
    <col min="1036" max="1036" width="16.140625" style="215" customWidth="1"/>
    <col min="1037" max="1280" width="11.42578125" style="215"/>
    <col min="1281" max="1281" width="1.85546875" style="215" customWidth="1"/>
    <col min="1282" max="1282" width="8.5703125" style="215" customWidth="1"/>
    <col min="1283" max="1283" width="11.28515625" style="215" customWidth="1"/>
    <col min="1284" max="1284" width="14.5703125" style="215" customWidth="1"/>
    <col min="1285" max="1285" width="14.7109375" style="215" customWidth="1"/>
    <col min="1286" max="1286" width="23.5703125" style="215" customWidth="1"/>
    <col min="1287" max="1291" width="8.28515625" style="215" customWidth="1"/>
    <col min="1292" max="1292" width="16.140625" style="215" customWidth="1"/>
    <col min="1293" max="1536" width="11.42578125" style="215"/>
    <col min="1537" max="1537" width="1.85546875" style="215" customWidth="1"/>
    <col min="1538" max="1538" width="8.5703125" style="215" customWidth="1"/>
    <col min="1539" max="1539" width="11.28515625" style="215" customWidth="1"/>
    <col min="1540" max="1540" width="14.5703125" style="215" customWidth="1"/>
    <col min="1541" max="1541" width="14.7109375" style="215" customWidth="1"/>
    <col min="1542" max="1542" width="23.5703125" style="215" customWidth="1"/>
    <col min="1543" max="1547" width="8.28515625" style="215" customWidth="1"/>
    <col min="1548" max="1548" width="16.140625" style="215" customWidth="1"/>
    <col min="1549" max="1792" width="11.42578125" style="215"/>
    <col min="1793" max="1793" width="1.85546875" style="215" customWidth="1"/>
    <col min="1794" max="1794" width="8.5703125" style="215" customWidth="1"/>
    <col min="1795" max="1795" width="11.28515625" style="215" customWidth="1"/>
    <col min="1796" max="1796" width="14.5703125" style="215" customWidth="1"/>
    <col min="1797" max="1797" width="14.7109375" style="215" customWidth="1"/>
    <col min="1798" max="1798" width="23.5703125" style="215" customWidth="1"/>
    <col min="1799" max="1803" width="8.28515625" style="215" customWidth="1"/>
    <col min="1804" max="1804" width="16.140625" style="215" customWidth="1"/>
    <col min="1805" max="2048" width="11.42578125" style="215"/>
    <col min="2049" max="2049" width="1.85546875" style="215" customWidth="1"/>
    <col min="2050" max="2050" width="8.5703125" style="215" customWidth="1"/>
    <col min="2051" max="2051" width="11.28515625" style="215" customWidth="1"/>
    <col min="2052" max="2052" width="14.5703125" style="215" customWidth="1"/>
    <col min="2053" max="2053" width="14.7109375" style="215" customWidth="1"/>
    <col min="2054" max="2054" width="23.5703125" style="215" customWidth="1"/>
    <col min="2055" max="2059" width="8.28515625" style="215" customWidth="1"/>
    <col min="2060" max="2060" width="16.140625" style="215" customWidth="1"/>
    <col min="2061" max="2304" width="11.42578125" style="215"/>
    <col min="2305" max="2305" width="1.85546875" style="215" customWidth="1"/>
    <col min="2306" max="2306" width="8.5703125" style="215" customWidth="1"/>
    <col min="2307" max="2307" width="11.28515625" style="215" customWidth="1"/>
    <col min="2308" max="2308" width="14.5703125" style="215" customWidth="1"/>
    <col min="2309" max="2309" width="14.7109375" style="215" customWidth="1"/>
    <col min="2310" max="2310" width="23.5703125" style="215" customWidth="1"/>
    <col min="2311" max="2315" width="8.28515625" style="215" customWidth="1"/>
    <col min="2316" max="2316" width="16.140625" style="215" customWidth="1"/>
    <col min="2317" max="2560" width="11.42578125" style="215"/>
    <col min="2561" max="2561" width="1.85546875" style="215" customWidth="1"/>
    <col min="2562" max="2562" width="8.5703125" style="215" customWidth="1"/>
    <col min="2563" max="2563" width="11.28515625" style="215" customWidth="1"/>
    <col min="2564" max="2564" width="14.5703125" style="215" customWidth="1"/>
    <col min="2565" max="2565" width="14.7109375" style="215" customWidth="1"/>
    <col min="2566" max="2566" width="23.5703125" style="215" customWidth="1"/>
    <col min="2567" max="2571" width="8.28515625" style="215" customWidth="1"/>
    <col min="2572" max="2572" width="16.140625" style="215" customWidth="1"/>
    <col min="2573" max="2816" width="11.42578125" style="215"/>
    <col min="2817" max="2817" width="1.85546875" style="215" customWidth="1"/>
    <col min="2818" max="2818" width="8.5703125" style="215" customWidth="1"/>
    <col min="2819" max="2819" width="11.28515625" style="215" customWidth="1"/>
    <col min="2820" max="2820" width="14.5703125" style="215" customWidth="1"/>
    <col min="2821" max="2821" width="14.7109375" style="215" customWidth="1"/>
    <col min="2822" max="2822" width="23.5703125" style="215" customWidth="1"/>
    <col min="2823" max="2827" width="8.28515625" style="215" customWidth="1"/>
    <col min="2828" max="2828" width="16.140625" style="215" customWidth="1"/>
    <col min="2829" max="3072" width="11.42578125" style="215"/>
    <col min="3073" max="3073" width="1.85546875" style="215" customWidth="1"/>
    <col min="3074" max="3074" width="8.5703125" style="215" customWidth="1"/>
    <col min="3075" max="3075" width="11.28515625" style="215" customWidth="1"/>
    <col min="3076" max="3076" width="14.5703125" style="215" customWidth="1"/>
    <col min="3077" max="3077" width="14.7109375" style="215" customWidth="1"/>
    <col min="3078" max="3078" width="23.5703125" style="215" customWidth="1"/>
    <col min="3079" max="3083" width="8.28515625" style="215" customWidth="1"/>
    <col min="3084" max="3084" width="16.140625" style="215" customWidth="1"/>
    <col min="3085" max="3328" width="11.42578125" style="215"/>
    <col min="3329" max="3329" width="1.85546875" style="215" customWidth="1"/>
    <col min="3330" max="3330" width="8.5703125" style="215" customWidth="1"/>
    <col min="3331" max="3331" width="11.28515625" style="215" customWidth="1"/>
    <col min="3332" max="3332" width="14.5703125" style="215" customWidth="1"/>
    <col min="3333" max="3333" width="14.7109375" style="215" customWidth="1"/>
    <col min="3334" max="3334" width="23.5703125" style="215" customWidth="1"/>
    <col min="3335" max="3339" width="8.28515625" style="215" customWidth="1"/>
    <col min="3340" max="3340" width="16.140625" style="215" customWidth="1"/>
    <col min="3341" max="3584" width="11.42578125" style="215"/>
    <col min="3585" max="3585" width="1.85546875" style="215" customWidth="1"/>
    <col min="3586" max="3586" width="8.5703125" style="215" customWidth="1"/>
    <col min="3587" max="3587" width="11.28515625" style="215" customWidth="1"/>
    <col min="3588" max="3588" width="14.5703125" style="215" customWidth="1"/>
    <col min="3589" max="3589" width="14.7109375" style="215" customWidth="1"/>
    <col min="3590" max="3590" width="23.5703125" style="215" customWidth="1"/>
    <col min="3591" max="3595" width="8.28515625" style="215" customWidth="1"/>
    <col min="3596" max="3596" width="16.140625" style="215" customWidth="1"/>
    <col min="3597" max="3840" width="11.42578125" style="215"/>
    <col min="3841" max="3841" width="1.85546875" style="215" customWidth="1"/>
    <col min="3842" max="3842" width="8.5703125" style="215" customWidth="1"/>
    <col min="3843" max="3843" width="11.28515625" style="215" customWidth="1"/>
    <col min="3844" max="3844" width="14.5703125" style="215" customWidth="1"/>
    <col min="3845" max="3845" width="14.7109375" style="215" customWidth="1"/>
    <col min="3846" max="3846" width="23.5703125" style="215" customWidth="1"/>
    <col min="3847" max="3851" width="8.28515625" style="215" customWidth="1"/>
    <col min="3852" max="3852" width="16.140625" style="215" customWidth="1"/>
    <col min="3853" max="4096" width="11.42578125" style="215"/>
    <col min="4097" max="4097" width="1.85546875" style="215" customWidth="1"/>
    <col min="4098" max="4098" width="8.5703125" style="215" customWidth="1"/>
    <col min="4099" max="4099" width="11.28515625" style="215" customWidth="1"/>
    <col min="4100" max="4100" width="14.5703125" style="215" customWidth="1"/>
    <col min="4101" max="4101" width="14.7109375" style="215" customWidth="1"/>
    <col min="4102" max="4102" width="23.5703125" style="215" customWidth="1"/>
    <col min="4103" max="4107" width="8.28515625" style="215" customWidth="1"/>
    <col min="4108" max="4108" width="16.140625" style="215" customWidth="1"/>
    <col min="4109" max="4352" width="11.42578125" style="215"/>
    <col min="4353" max="4353" width="1.85546875" style="215" customWidth="1"/>
    <col min="4354" max="4354" width="8.5703125" style="215" customWidth="1"/>
    <col min="4355" max="4355" width="11.28515625" style="215" customWidth="1"/>
    <col min="4356" max="4356" width="14.5703125" style="215" customWidth="1"/>
    <col min="4357" max="4357" width="14.7109375" style="215" customWidth="1"/>
    <col min="4358" max="4358" width="23.5703125" style="215" customWidth="1"/>
    <col min="4359" max="4363" width="8.28515625" style="215" customWidth="1"/>
    <col min="4364" max="4364" width="16.140625" style="215" customWidth="1"/>
    <col min="4365" max="4608" width="11.42578125" style="215"/>
    <col min="4609" max="4609" width="1.85546875" style="215" customWidth="1"/>
    <col min="4610" max="4610" width="8.5703125" style="215" customWidth="1"/>
    <col min="4611" max="4611" width="11.28515625" style="215" customWidth="1"/>
    <col min="4612" max="4612" width="14.5703125" style="215" customWidth="1"/>
    <col min="4613" max="4613" width="14.7109375" style="215" customWidth="1"/>
    <col min="4614" max="4614" width="23.5703125" style="215" customWidth="1"/>
    <col min="4615" max="4619" width="8.28515625" style="215" customWidth="1"/>
    <col min="4620" max="4620" width="16.140625" style="215" customWidth="1"/>
    <col min="4621" max="4864" width="11.42578125" style="215"/>
    <col min="4865" max="4865" width="1.85546875" style="215" customWidth="1"/>
    <col min="4866" max="4866" width="8.5703125" style="215" customWidth="1"/>
    <col min="4867" max="4867" width="11.28515625" style="215" customWidth="1"/>
    <col min="4868" max="4868" width="14.5703125" style="215" customWidth="1"/>
    <col min="4869" max="4869" width="14.7109375" style="215" customWidth="1"/>
    <col min="4870" max="4870" width="23.5703125" style="215" customWidth="1"/>
    <col min="4871" max="4875" width="8.28515625" style="215" customWidth="1"/>
    <col min="4876" max="4876" width="16.140625" style="215" customWidth="1"/>
    <col min="4877" max="5120" width="11.42578125" style="215"/>
    <col min="5121" max="5121" width="1.85546875" style="215" customWidth="1"/>
    <col min="5122" max="5122" width="8.5703125" style="215" customWidth="1"/>
    <col min="5123" max="5123" width="11.28515625" style="215" customWidth="1"/>
    <col min="5124" max="5124" width="14.5703125" style="215" customWidth="1"/>
    <col min="5125" max="5125" width="14.7109375" style="215" customWidth="1"/>
    <col min="5126" max="5126" width="23.5703125" style="215" customWidth="1"/>
    <col min="5127" max="5131" width="8.28515625" style="215" customWidth="1"/>
    <col min="5132" max="5132" width="16.140625" style="215" customWidth="1"/>
    <col min="5133" max="5376" width="11.42578125" style="215"/>
    <col min="5377" max="5377" width="1.85546875" style="215" customWidth="1"/>
    <col min="5378" max="5378" width="8.5703125" style="215" customWidth="1"/>
    <col min="5379" max="5379" width="11.28515625" style="215" customWidth="1"/>
    <col min="5380" max="5380" width="14.5703125" style="215" customWidth="1"/>
    <col min="5381" max="5381" width="14.7109375" style="215" customWidth="1"/>
    <col min="5382" max="5382" width="23.5703125" style="215" customWidth="1"/>
    <col min="5383" max="5387" width="8.28515625" style="215" customWidth="1"/>
    <col min="5388" max="5388" width="16.140625" style="215" customWidth="1"/>
    <col min="5389" max="5632" width="11.42578125" style="215"/>
    <col min="5633" max="5633" width="1.85546875" style="215" customWidth="1"/>
    <col min="5634" max="5634" width="8.5703125" style="215" customWidth="1"/>
    <col min="5635" max="5635" width="11.28515625" style="215" customWidth="1"/>
    <col min="5636" max="5636" width="14.5703125" style="215" customWidth="1"/>
    <col min="5637" max="5637" width="14.7109375" style="215" customWidth="1"/>
    <col min="5638" max="5638" width="23.5703125" style="215" customWidth="1"/>
    <col min="5639" max="5643" width="8.28515625" style="215" customWidth="1"/>
    <col min="5644" max="5644" width="16.140625" style="215" customWidth="1"/>
    <col min="5645" max="5888" width="11.42578125" style="215"/>
    <col min="5889" max="5889" width="1.85546875" style="215" customWidth="1"/>
    <col min="5890" max="5890" width="8.5703125" style="215" customWidth="1"/>
    <col min="5891" max="5891" width="11.28515625" style="215" customWidth="1"/>
    <col min="5892" max="5892" width="14.5703125" style="215" customWidth="1"/>
    <col min="5893" max="5893" width="14.7109375" style="215" customWidth="1"/>
    <col min="5894" max="5894" width="23.5703125" style="215" customWidth="1"/>
    <col min="5895" max="5899" width="8.28515625" style="215" customWidth="1"/>
    <col min="5900" max="5900" width="16.140625" style="215" customWidth="1"/>
    <col min="5901" max="6144" width="11.42578125" style="215"/>
    <col min="6145" max="6145" width="1.85546875" style="215" customWidth="1"/>
    <col min="6146" max="6146" width="8.5703125" style="215" customWidth="1"/>
    <col min="6147" max="6147" width="11.28515625" style="215" customWidth="1"/>
    <col min="6148" max="6148" width="14.5703125" style="215" customWidth="1"/>
    <col min="6149" max="6149" width="14.7109375" style="215" customWidth="1"/>
    <col min="6150" max="6150" width="23.5703125" style="215" customWidth="1"/>
    <col min="6151" max="6155" width="8.28515625" style="215" customWidth="1"/>
    <col min="6156" max="6156" width="16.140625" style="215" customWidth="1"/>
    <col min="6157" max="6400" width="11.42578125" style="215"/>
    <col min="6401" max="6401" width="1.85546875" style="215" customWidth="1"/>
    <col min="6402" max="6402" width="8.5703125" style="215" customWidth="1"/>
    <col min="6403" max="6403" width="11.28515625" style="215" customWidth="1"/>
    <col min="6404" max="6404" width="14.5703125" style="215" customWidth="1"/>
    <col min="6405" max="6405" width="14.7109375" style="215" customWidth="1"/>
    <col min="6406" max="6406" width="23.5703125" style="215" customWidth="1"/>
    <col min="6407" max="6411" width="8.28515625" style="215" customWidth="1"/>
    <col min="6412" max="6412" width="16.140625" style="215" customWidth="1"/>
    <col min="6413" max="6656" width="11.42578125" style="215"/>
    <col min="6657" max="6657" width="1.85546875" style="215" customWidth="1"/>
    <col min="6658" max="6658" width="8.5703125" style="215" customWidth="1"/>
    <col min="6659" max="6659" width="11.28515625" style="215" customWidth="1"/>
    <col min="6660" max="6660" width="14.5703125" style="215" customWidth="1"/>
    <col min="6661" max="6661" width="14.7109375" style="215" customWidth="1"/>
    <col min="6662" max="6662" width="23.5703125" style="215" customWidth="1"/>
    <col min="6663" max="6667" width="8.28515625" style="215" customWidth="1"/>
    <col min="6668" max="6668" width="16.140625" style="215" customWidth="1"/>
    <col min="6669" max="6912" width="11.42578125" style="215"/>
    <col min="6913" max="6913" width="1.85546875" style="215" customWidth="1"/>
    <col min="6914" max="6914" width="8.5703125" style="215" customWidth="1"/>
    <col min="6915" max="6915" width="11.28515625" style="215" customWidth="1"/>
    <col min="6916" max="6916" width="14.5703125" style="215" customWidth="1"/>
    <col min="6917" max="6917" width="14.7109375" style="215" customWidth="1"/>
    <col min="6918" max="6918" width="23.5703125" style="215" customWidth="1"/>
    <col min="6919" max="6923" width="8.28515625" style="215" customWidth="1"/>
    <col min="6924" max="6924" width="16.140625" style="215" customWidth="1"/>
    <col min="6925" max="7168" width="11.42578125" style="215"/>
    <col min="7169" max="7169" width="1.85546875" style="215" customWidth="1"/>
    <col min="7170" max="7170" width="8.5703125" style="215" customWidth="1"/>
    <col min="7171" max="7171" width="11.28515625" style="215" customWidth="1"/>
    <col min="7172" max="7172" width="14.5703125" style="215" customWidth="1"/>
    <col min="7173" max="7173" width="14.7109375" style="215" customWidth="1"/>
    <col min="7174" max="7174" width="23.5703125" style="215" customWidth="1"/>
    <col min="7175" max="7179" width="8.28515625" style="215" customWidth="1"/>
    <col min="7180" max="7180" width="16.140625" style="215" customWidth="1"/>
    <col min="7181" max="7424" width="11.42578125" style="215"/>
    <col min="7425" max="7425" width="1.85546875" style="215" customWidth="1"/>
    <col min="7426" max="7426" width="8.5703125" style="215" customWidth="1"/>
    <col min="7427" max="7427" width="11.28515625" style="215" customWidth="1"/>
    <col min="7428" max="7428" width="14.5703125" style="215" customWidth="1"/>
    <col min="7429" max="7429" width="14.7109375" style="215" customWidth="1"/>
    <col min="7430" max="7430" width="23.5703125" style="215" customWidth="1"/>
    <col min="7431" max="7435" width="8.28515625" style="215" customWidth="1"/>
    <col min="7436" max="7436" width="16.140625" style="215" customWidth="1"/>
    <col min="7437" max="7680" width="11.42578125" style="215"/>
    <col min="7681" max="7681" width="1.85546875" style="215" customWidth="1"/>
    <col min="7682" max="7682" width="8.5703125" style="215" customWidth="1"/>
    <col min="7683" max="7683" width="11.28515625" style="215" customWidth="1"/>
    <col min="7684" max="7684" width="14.5703125" style="215" customWidth="1"/>
    <col min="7685" max="7685" width="14.7109375" style="215" customWidth="1"/>
    <col min="7686" max="7686" width="23.5703125" style="215" customWidth="1"/>
    <col min="7687" max="7691" width="8.28515625" style="215" customWidth="1"/>
    <col min="7692" max="7692" width="16.140625" style="215" customWidth="1"/>
    <col min="7693" max="7936" width="11.42578125" style="215"/>
    <col min="7937" max="7937" width="1.85546875" style="215" customWidth="1"/>
    <col min="7938" max="7938" width="8.5703125" style="215" customWidth="1"/>
    <col min="7939" max="7939" width="11.28515625" style="215" customWidth="1"/>
    <col min="7940" max="7940" width="14.5703125" style="215" customWidth="1"/>
    <col min="7941" max="7941" width="14.7109375" style="215" customWidth="1"/>
    <col min="7942" max="7942" width="23.5703125" style="215" customWidth="1"/>
    <col min="7943" max="7947" width="8.28515625" style="215" customWidth="1"/>
    <col min="7948" max="7948" width="16.140625" style="215" customWidth="1"/>
    <col min="7949" max="8192" width="11.42578125" style="215"/>
    <col min="8193" max="8193" width="1.85546875" style="215" customWidth="1"/>
    <col min="8194" max="8194" width="8.5703125" style="215" customWidth="1"/>
    <col min="8195" max="8195" width="11.28515625" style="215" customWidth="1"/>
    <col min="8196" max="8196" width="14.5703125" style="215" customWidth="1"/>
    <col min="8197" max="8197" width="14.7109375" style="215" customWidth="1"/>
    <col min="8198" max="8198" width="23.5703125" style="215" customWidth="1"/>
    <col min="8199" max="8203" width="8.28515625" style="215" customWidth="1"/>
    <col min="8204" max="8204" width="16.140625" style="215" customWidth="1"/>
    <col min="8205" max="8448" width="11.42578125" style="215"/>
    <col min="8449" max="8449" width="1.85546875" style="215" customWidth="1"/>
    <col min="8450" max="8450" width="8.5703125" style="215" customWidth="1"/>
    <col min="8451" max="8451" width="11.28515625" style="215" customWidth="1"/>
    <col min="8452" max="8452" width="14.5703125" style="215" customWidth="1"/>
    <col min="8453" max="8453" width="14.7109375" style="215" customWidth="1"/>
    <col min="8454" max="8454" width="23.5703125" style="215" customWidth="1"/>
    <col min="8455" max="8459" width="8.28515625" style="215" customWidth="1"/>
    <col min="8460" max="8460" width="16.140625" style="215" customWidth="1"/>
    <col min="8461" max="8704" width="11.42578125" style="215"/>
    <col min="8705" max="8705" width="1.85546875" style="215" customWidth="1"/>
    <col min="8706" max="8706" width="8.5703125" style="215" customWidth="1"/>
    <col min="8707" max="8707" width="11.28515625" style="215" customWidth="1"/>
    <col min="8708" max="8708" width="14.5703125" style="215" customWidth="1"/>
    <col min="8709" max="8709" width="14.7109375" style="215" customWidth="1"/>
    <col min="8710" max="8710" width="23.5703125" style="215" customWidth="1"/>
    <col min="8711" max="8715" width="8.28515625" style="215" customWidth="1"/>
    <col min="8716" max="8716" width="16.140625" style="215" customWidth="1"/>
    <col min="8717" max="8960" width="11.42578125" style="215"/>
    <col min="8961" max="8961" width="1.85546875" style="215" customWidth="1"/>
    <col min="8962" max="8962" width="8.5703125" style="215" customWidth="1"/>
    <col min="8963" max="8963" width="11.28515625" style="215" customWidth="1"/>
    <col min="8964" max="8964" width="14.5703125" style="215" customWidth="1"/>
    <col min="8965" max="8965" width="14.7109375" style="215" customWidth="1"/>
    <col min="8966" max="8966" width="23.5703125" style="215" customWidth="1"/>
    <col min="8967" max="8971" width="8.28515625" style="215" customWidth="1"/>
    <col min="8972" max="8972" width="16.140625" style="215" customWidth="1"/>
    <col min="8973" max="9216" width="11.42578125" style="215"/>
    <col min="9217" max="9217" width="1.85546875" style="215" customWidth="1"/>
    <col min="9218" max="9218" width="8.5703125" style="215" customWidth="1"/>
    <col min="9219" max="9219" width="11.28515625" style="215" customWidth="1"/>
    <col min="9220" max="9220" width="14.5703125" style="215" customWidth="1"/>
    <col min="9221" max="9221" width="14.7109375" style="215" customWidth="1"/>
    <col min="9222" max="9222" width="23.5703125" style="215" customWidth="1"/>
    <col min="9223" max="9227" width="8.28515625" style="215" customWidth="1"/>
    <col min="9228" max="9228" width="16.140625" style="215" customWidth="1"/>
    <col min="9229" max="9472" width="11.42578125" style="215"/>
    <col min="9473" max="9473" width="1.85546875" style="215" customWidth="1"/>
    <col min="9474" max="9474" width="8.5703125" style="215" customWidth="1"/>
    <col min="9475" max="9475" width="11.28515625" style="215" customWidth="1"/>
    <col min="9476" max="9476" width="14.5703125" style="215" customWidth="1"/>
    <col min="9477" max="9477" width="14.7109375" style="215" customWidth="1"/>
    <col min="9478" max="9478" width="23.5703125" style="215" customWidth="1"/>
    <col min="9479" max="9483" width="8.28515625" style="215" customWidth="1"/>
    <col min="9484" max="9484" width="16.140625" style="215" customWidth="1"/>
    <col min="9485" max="9728" width="11.42578125" style="215"/>
    <col min="9729" max="9729" width="1.85546875" style="215" customWidth="1"/>
    <col min="9730" max="9730" width="8.5703125" style="215" customWidth="1"/>
    <col min="9731" max="9731" width="11.28515625" style="215" customWidth="1"/>
    <col min="9732" max="9732" width="14.5703125" style="215" customWidth="1"/>
    <col min="9733" max="9733" width="14.7109375" style="215" customWidth="1"/>
    <col min="9734" max="9734" width="23.5703125" style="215" customWidth="1"/>
    <col min="9735" max="9739" width="8.28515625" style="215" customWidth="1"/>
    <col min="9740" max="9740" width="16.140625" style="215" customWidth="1"/>
    <col min="9741" max="9984" width="11.42578125" style="215"/>
    <col min="9985" max="9985" width="1.85546875" style="215" customWidth="1"/>
    <col min="9986" max="9986" width="8.5703125" style="215" customWidth="1"/>
    <col min="9987" max="9987" width="11.28515625" style="215" customWidth="1"/>
    <col min="9988" max="9988" width="14.5703125" style="215" customWidth="1"/>
    <col min="9989" max="9989" width="14.7109375" style="215" customWidth="1"/>
    <col min="9990" max="9990" width="23.5703125" style="215" customWidth="1"/>
    <col min="9991" max="9995" width="8.28515625" style="215" customWidth="1"/>
    <col min="9996" max="9996" width="16.140625" style="215" customWidth="1"/>
    <col min="9997" max="10240" width="11.42578125" style="215"/>
    <col min="10241" max="10241" width="1.85546875" style="215" customWidth="1"/>
    <col min="10242" max="10242" width="8.5703125" style="215" customWidth="1"/>
    <col min="10243" max="10243" width="11.28515625" style="215" customWidth="1"/>
    <col min="10244" max="10244" width="14.5703125" style="215" customWidth="1"/>
    <col min="10245" max="10245" width="14.7109375" style="215" customWidth="1"/>
    <col min="10246" max="10246" width="23.5703125" style="215" customWidth="1"/>
    <col min="10247" max="10251" width="8.28515625" style="215" customWidth="1"/>
    <col min="10252" max="10252" width="16.140625" style="215" customWidth="1"/>
    <col min="10253" max="10496" width="11.42578125" style="215"/>
    <col min="10497" max="10497" width="1.85546875" style="215" customWidth="1"/>
    <col min="10498" max="10498" width="8.5703125" style="215" customWidth="1"/>
    <col min="10499" max="10499" width="11.28515625" style="215" customWidth="1"/>
    <col min="10500" max="10500" width="14.5703125" style="215" customWidth="1"/>
    <col min="10501" max="10501" width="14.7109375" style="215" customWidth="1"/>
    <col min="10502" max="10502" width="23.5703125" style="215" customWidth="1"/>
    <col min="10503" max="10507" width="8.28515625" style="215" customWidth="1"/>
    <col min="10508" max="10508" width="16.140625" style="215" customWidth="1"/>
    <col min="10509" max="10752" width="11.42578125" style="215"/>
    <col min="10753" max="10753" width="1.85546875" style="215" customWidth="1"/>
    <col min="10754" max="10754" width="8.5703125" style="215" customWidth="1"/>
    <col min="10755" max="10755" width="11.28515625" style="215" customWidth="1"/>
    <col min="10756" max="10756" width="14.5703125" style="215" customWidth="1"/>
    <col min="10757" max="10757" width="14.7109375" style="215" customWidth="1"/>
    <col min="10758" max="10758" width="23.5703125" style="215" customWidth="1"/>
    <col min="10759" max="10763" width="8.28515625" style="215" customWidth="1"/>
    <col min="10764" max="10764" width="16.140625" style="215" customWidth="1"/>
    <col min="10765" max="11008" width="11.42578125" style="215"/>
    <col min="11009" max="11009" width="1.85546875" style="215" customWidth="1"/>
    <col min="11010" max="11010" width="8.5703125" style="215" customWidth="1"/>
    <col min="11011" max="11011" width="11.28515625" style="215" customWidth="1"/>
    <col min="11012" max="11012" width="14.5703125" style="215" customWidth="1"/>
    <col min="11013" max="11013" width="14.7109375" style="215" customWidth="1"/>
    <col min="11014" max="11014" width="23.5703125" style="215" customWidth="1"/>
    <col min="11015" max="11019" width="8.28515625" style="215" customWidth="1"/>
    <col min="11020" max="11020" width="16.140625" style="215" customWidth="1"/>
    <col min="11021" max="11264" width="11.42578125" style="215"/>
    <col min="11265" max="11265" width="1.85546875" style="215" customWidth="1"/>
    <col min="11266" max="11266" width="8.5703125" style="215" customWidth="1"/>
    <col min="11267" max="11267" width="11.28515625" style="215" customWidth="1"/>
    <col min="11268" max="11268" width="14.5703125" style="215" customWidth="1"/>
    <col min="11269" max="11269" width="14.7109375" style="215" customWidth="1"/>
    <col min="11270" max="11270" width="23.5703125" style="215" customWidth="1"/>
    <col min="11271" max="11275" width="8.28515625" style="215" customWidth="1"/>
    <col min="11276" max="11276" width="16.140625" style="215" customWidth="1"/>
    <col min="11277" max="11520" width="11.42578125" style="215"/>
    <col min="11521" max="11521" width="1.85546875" style="215" customWidth="1"/>
    <col min="11522" max="11522" width="8.5703125" style="215" customWidth="1"/>
    <col min="11523" max="11523" width="11.28515625" style="215" customWidth="1"/>
    <col min="11524" max="11524" width="14.5703125" style="215" customWidth="1"/>
    <col min="11525" max="11525" width="14.7109375" style="215" customWidth="1"/>
    <col min="11526" max="11526" width="23.5703125" style="215" customWidth="1"/>
    <col min="11527" max="11531" width="8.28515625" style="215" customWidth="1"/>
    <col min="11532" max="11532" width="16.140625" style="215" customWidth="1"/>
    <col min="11533" max="11776" width="11.42578125" style="215"/>
    <col min="11777" max="11777" width="1.85546875" style="215" customWidth="1"/>
    <col min="11778" max="11778" width="8.5703125" style="215" customWidth="1"/>
    <col min="11779" max="11779" width="11.28515625" style="215" customWidth="1"/>
    <col min="11780" max="11780" width="14.5703125" style="215" customWidth="1"/>
    <col min="11781" max="11781" width="14.7109375" style="215" customWidth="1"/>
    <col min="11782" max="11782" width="23.5703125" style="215" customWidth="1"/>
    <col min="11783" max="11787" width="8.28515625" style="215" customWidth="1"/>
    <col min="11788" max="11788" width="16.140625" style="215" customWidth="1"/>
    <col min="11789" max="12032" width="11.42578125" style="215"/>
    <col min="12033" max="12033" width="1.85546875" style="215" customWidth="1"/>
    <col min="12034" max="12034" width="8.5703125" style="215" customWidth="1"/>
    <col min="12035" max="12035" width="11.28515625" style="215" customWidth="1"/>
    <col min="12036" max="12036" width="14.5703125" style="215" customWidth="1"/>
    <col min="12037" max="12037" width="14.7109375" style="215" customWidth="1"/>
    <col min="12038" max="12038" width="23.5703125" style="215" customWidth="1"/>
    <col min="12039" max="12043" width="8.28515625" style="215" customWidth="1"/>
    <col min="12044" max="12044" width="16.140625" style="215" customWidth="1"/>
    <col min="12045" max="12288" width="11.42578125" style="215"/>
    <col min="12289" max="12289" width="1.85546875" style="215" customWidth="1"/>
    <col min="12290" max="12290" width="8.5703125" style="215" customWidth="1"/>
    <col min="12291" max="12291" width="11.28515625" style="215" customWidth="1"/>
    <col min="12292" max="12292" width="14.5703125" style="215" customWidth="1"/>
    <col min="12293" max="12293" width="14.7109375" style="215" customWidth="1"/>
    <col min="12294" max="12294" width="23.5703125" style="215" customWidth="1"/>
    <col min="12295" max="12299" width="8.28515625" style="215" customWidth="1"/>
    <col min="12300" max="12300" width="16.140625" style="215" customWidth="1"/>
    <col min="12301" max="12544" width="11.42578125" style="215"/>
    <col min="12545" max="12545" width="1.85546875" style="215" customWidth="1"/>
    <col min="12546" max="12546" width="8.5703125" style="215" customWidth="1"/>
    <col min="12547" max="12547" width="11.28515625" style="215" customWidth="1"/>
    <col min="12548" max="12548" width="14.5703125" style="215" customWidth="1"/>
    <col min="12549" max="12549" width="14.7109375" style="215" customWidth="1"/>
    <col min="12550" max="12550" width="23.5703125" style="215" customWidth="1"/>
    <col min="12551" max="12555" width="8.28515625" style="215" customWidth="1"/>
    <col min="12556" max="12556" width="16.140625" style="215" customWidth="1"/>
    <col min="12557" max="12800" width="11.42578125" style="215"/>
    <col min="12801" max="12801" width="1.85546875" style="215" customWidth="1"/>
    <col min="12802" max="12802" width="8.5703125" style="215" customWidth="1"/>
    <col min="12803" max="12803" width="11.28515625" style="215" customWidth="1"/>
    <col min="12804" max="12804" width="14.5703125" style="215" customWidth="1"/>
    <col min="12805" max="12805" width="14.7109375" style="215" customWidth="1"/>
    <col min="12806" max="12806" width="23.5703125" style="215" customWidth="1"/>
    <col min="12807" max="12811" width="8.28515625" style="215" customWidth="1"/>
    <col min="12812" max="12812" width="16.140625" style="215" customWidth="1"/>
    <col min="12813" max="13056" width="11.42578125" style="215"/>
    <col min="13057" max="13057" width="1.85546875" style="215" customWidth="1"/>
    <col min="13058" max="13058" width="8.5703125" style="215" customWidth="1"/>
    <col min="13059" max="13059" width="11.28515625" style="215" customWidth="1"/>
    <col min="13060" max="13060" width="14.5703125" style="215" customWidth="1"/>
    <col min="13061" max="13061" width="14.7109375" style="215" customWidth="1"/>
    <col min="13062" max="13062" width="23.5703125" style="215" customWidth="1"/>
    <col min="13063" max="13067" width="8.28515625" style="215" customWidth="1"/>
    <col min="13068" max="13068" width="16.140625" style="215" customWidth="1"/>
    <col min="13069" max="13312" width="11.42578125" style="215"/>
    <col min="13313" max="13313" width="1.85546875" style="215" customWidth="1"/>
    <col min="13314" max="13314" width="8.5703125" style="215" customWidth="1"/>
    <col min="13315" max="13315" width="11.28515625" style="215" customWidth="1"/>
    <col min="13316" max="13316" width="14.5703125" style="215" customWidth="1"/>
    <col min="13317" max="13317" width="14.7109375" style="215" customWidth="1"/>
    <col min="13318" max="13318" width="23.5703125" style="215" customWidth="1"/>
    <col min="13319" max="13323" width="8.28515625" style="215" customWidth="1"/>
    <col min="13324" max="13324" width="16.140625" style="215" customWidth="1"/>
    <col min="13325" max="13568" width="11.42578125" style="215"/>
    <col min="13569" max="13569" width="1.85546875" style="215" customWidth="1"/>
    <col min="13570" max="13570" width="8.5703125" style="215" customWidth="1"/>
    <col min="13571" max="13571" width="11.28515625" style="215" customWidth="1"/>
    <col min="13572" max="13572" width="14.5703125" style="215" customWidth="1"/>
    <col min="13573" max="13573" width="14.7109375" style="215" customWidth="1"/>
    <col min="13574" max="13574" width="23.5703125" style="215" customWidth="1"/>
    <col min="13575" max="13579" width="8.28515625" style="215" customWidth="1"/>
    <col min="13580" max="13580" width="16.140625" style="215" customWidth="1"/>
    <col min="13581" max="13824" width="11.42578125" style="215"/>
    <col min="13825" max="13825" width="1.85546875" style="215" customWidth="1"/>
    <col min="13826" max="13826" width="8.5703125" style="215" customWidth="1"/>
    <col min="13827" max="13827" width="11.28515625" style="215" customWidth="1"/>
    <col min="13828" max="13828" width="14.5703125" style="215" customWidth="1"/>
    <col min="13829" max="13829" width="14.7109375" style="215" customWidth="1"/>
    <col min="13830" max="13830" width="23.5703125" style="215" customWidth="1"/>
    <col min="13831" max="13835" width="8.28515625" style="215" customWidth="1"/>
    <col min="13836" max="13836" width="16.140625" style="215" customWidth="1"/>
    <col min="13837" max="14080" width="11.42578125" style="215"/>
    <col min="14081" max="14081" width="1.85546875" style="215" customWidth="1"/>
    <col min="14082" max="14082" width="8.5703125" style="215" customWidth="1"/>
    <col min="14083" max="14083" width="11.28515625" style="215" customWidth="1"/>
    <col min="14084" max="14084" width="14.5703125" style="215" customWidth="1"/>
    <col min="14085" max="14085" width="14.7109375" style="215" customWidth="1"/>
    <col min="14086" max="14086" width="23.5703125" style="215" customWidth="1"/>
    <col min="14087" max="14091" width="8.28515625" style="215" customWidth="1"/>
    <col min="14092" max="14092" width="16.140625" style="215" customWidth="1"/>
    <col min="14093" max="14336" width="11.42578125" style="215"/>
    <col min="14337" max="14337" width="1.85546875" style="215" customWidth="1"/>
    <col min="14338" max="14338" width="8.5703125" style="215" customWidth="1"/>
    <col min="14339" max="14339" width="11.28515625" style="215" customWidth="1"/>
    <col min="14340" max="14340" width="14.5703125" style="215" customWidth="1"/>
    <col min="14341" max="14341" width="14.7109375" style="215" customWidth="1"/>
    <col min="14342" max="14342" width="23.5703125" style="215" customWidth="1"/>
    <col min="14343" max="14347" width="8.28515625" style="215" customWidth="1"/>
    <col min="14348" max="14348" width="16.140625" style="215" customWidth="1"/>
    <col min="14349" max="14592" width="11.42578125" style="215"/>
    <col min="14593" max="14593" width="1.85546875" style="215" customWidth="1"/>
    <col min="14594" max="14594" width="8.5703125" style="215" customWidth="1"/>
    <col min="14595" max="14595" width="11.28515625" style="215" customWidth="1"/>
    <col min="14596" max="14596" width="14.5703125" style="215" customWidth="1"/>
    <col min="14597" max="14597" width="14.7109375" style="215" customWidth="1"/>
    <col min="14598" max="14598" width="23.5703125" style="215" customWidth="1"/>
    <col min="14599" max="14603" width="8.28515625" style="215" customWidth="1"/>
    <col min="14604" max="14604" width="16.140625" style="215" customWidth="1"/>
    <col min="14605" max="14848" width="11.42578125" style="215"/>
    <col min="14849" max="14849" width="1.85546875" style="215" customWidth="1"/>
    <col min="14850" max="14850" width="8.5703125" style="215" customWidth="1"/>
    <col min="14851" max="14851" width="11.28515625" style="215" customWidth="1"/>
    <col min="14852" max="14852" width="14.5703125" style="215" customWidth="1"/>
    <col min="14853" max="14853" width="14.7109375" style="215" customWidth="1"/>
    <col min="14854" max="14854" width="23.5703125" style="215" customWidth="1"/>
    <col min="14855" max="14859" width="8.28515625" style="215" customWidth="1"/>
    <col min="14860" max="14860" width="16.140625" style="215" customWidth="1"/>
    <col min="14861" max="15104" width="11.42578125" style="215"/>
    <col min="15105" max="15105" width="1.85546875" style="215" customWidth="1"/>
    <col min="15106" max="15106" width="8.5703125" style="215" customWidth="1"/>
    <col min="15107" max="15107" width="11.28515625" style="215" customWidth="1"/>
    <col min="15108" max="15108" width="14.5703125" style="215" customWidth="1"/>
    <col min="15109" max="15109" width="14.7109375" style="215" customWidth="1"/>
    <col min="15110" max="15110" width="23.5703125" style="215" customWidth="1"/>
    <col min="15111" max="15115" width="8.28515625" style="215" customWidth="1"/>
    <col min="15116" max="15116" width="16.140625" style="215" customWidth="1"/>
    <col min="15117" max="15360" width="11.42578125" style="215"/>
    <col min="15361" max="15361" width="1.85546875" style="215" customWidth="1"/>
    <col min="15362" max="15362" width="8.5703125" style="215" customWidth="1"/>
    <col min="15363" max="15363" width="11.28515625" style="215" customWidth="1"/>
    <col min="15364" max="15364" width="14.5703125" style="215" customWidth="1"/>
    <col min="15365" max="15365" width="14.7109375" style="215" customWidth="1"/>
    <col min="15366" max="15366" width="23.5703125" style="215" customWidth="1"/>
    <col min="15367" max="15371" width="8.28515625" style="215" customWidth="1"/>
    <col min="15372" max="15372" width="16.140625" style="215" customWidth="1"/>
    <col min="15373" max="15616" width="11.42578125" style="215"/>
    <col min="15617" max="15617" width="1.85546875" style="215" customWidth="1"/>
    <col min="15618" max="15618" width="8.5703125" style="215" customWidth="1"/>
    <col min="15619" max="15619" width="11.28515625" style="215" customWidth="1"/>
    <col min="15620" max="15620" width="14.5703125" style="215" customWidth="1"/>
    <col min="15621" max="15621" width="14.7109375" style="215" customWidth="1"/>
    <col min="15622" max="15622" width="23.5703125" style="215" customWidth="1"/>
    <col min="15623" max="15627" width="8.28515625" style="215" customWidth="1"/>
    <col min="15628" max="15628" width="16.140625" style="215" customWidth="1"/>
    <col min="15629" max="15872" width="11.42578125" style="215"/>
    <col min="15873" max="15873" width="1.85546875" style="215" customWidth="1"/>
    <col min="15874" max="15874" width="8.5703125" style="215" customWidth="1"/>
    <col min="15875" max="15875" width="11.28515625" style="215" customWidth="1"/>
    <col min="15876" max="15876" width="14.5703125" style="215" customWidth="1"/>
    <col min="15877" max="15877" width="14.7109375" style="215" customWidth="1"/>
    <col min="15878" max="15878" width="23.5703125" style="215" customWidth="1"/>
    <col min="15879" max="15883" width="8.28515625" style="215" customWidth="1"/>
    <col min="15884" max="15884" width="16.140625" style="215" customWidth="1"/>
    <col min="15885" max="16128" width="11.42578125" style="215"/>
    <col min="16129" max="16129" width="1.85546875" style="215" customWidth="1"/>
    <col min="16130" max="16130" width="8.5703125" style="215" customWidth="1"/>
    <col min="16131" max="16131" width="11.28515625" style="215" customWidth="1"/>
    <col min="16132" max="16132" width="14.5703125" style="215" customWidth="1"/>
    <col min="16133" max="16133" width="14.7109375" style="215" customWidth="1"/>
    <col min="16134" max="16134" width="23.5703125" style="215" customWidth="1"/>
    <col min="16135" max="16139" width="8.28515625" style="215" customWidth="1"/>
    <col min="16140" max="16140" width="16.140625" style="215" customWidth="1"/>
    <col min="16141" max="16384" width="11.42578125" style="215"/>
  </cols>
  <sheetData>
    <row r="2" spans="1:19" s="213" customFormat="1" ht="21.75" customHeight="1" x14ac:dyDescent="0.2">
      <c r="B2" s="334"/>
      <c r="C2" s="334"/>
      <c r="D2" s="335" t="s">
        <v>340</v>
      </c>
      <c r="E2" s="335"/>
      <c r="F2" s="335"/>
      <c r="G2" s="335"/>
      <c r="H2" s="335"/>
      <c r="I2" s="335"/>
      <c r="J2" s="335"/>
      <c r="K2" s="335"/>
    </row>
    <row r="3" spans="1:19" s="213" customFormat="1" ht="18" customHeight="1" x14ac:dyDescent="0.2">
      <c r="B3" s="334"/>
      <c r="C3" s="334"/>
      <c r="D3" s="335" t="s">
        <v>18</v>
      </c>
      <c r="E3" s="335"/>
      <c r="F3" s="335"/>
      <c r="G3" s="335"/>
      <c r="H3" s="335"/>
      <c r="I3" s="335"/>
      <c r="J3" s="335"/>
      <c r="K3" s="335"/>
    </row>
    <row r="4" spans="1:19" s="213" customFormat="1" ht="18" customHeight="1" x14ac:dyDescent="0.2">
      <c r="B4" s="334"/>
      <c r="C4" s="334"/>
      <c r="D4" s="335" t="s">
        <v>105</v>
      </c>
      <c r="E4" s="335"/>
      <c r="F4" s="335"/>
      <c r="G4" s="335"/>
      <c r="H4" s="335"/>
      <c r="I4" s="335"/>
      <c r="J4" s="335"/>
      <c r="K4" s="335"/>
    </row>
    <row r="5" spans="1:19" s="213" customFormat="1" ht="18" customHeight="1" x14ac:dyDescent="0.2">
      <c r="B5" s="334"/>
      <c r="C5" s="334"/>
      <c r="D5" s="336" t="s">
        <v>132</v>
      </c>
      <c r="E5" s="336"/>
      <c r="F5" s="336"/>
      <c r="G5" s="336"/>
      <c r="H5" s="336" t="s">
        <v>133</v>
      </c>
      <c r="I5" s="336"/>
      <c r="J5" s="336"/>
      <c r="K5" s="336"/>
    </row>
    <row r="6" spans="1:19" s="213" customFormat="1" ht="33.75" customHeight="1" thickBot="1" x14ac:dyDescent="0.25"/>
    <row r="7" spans="1:19" ht="24.75" customHeight="1" thickBot="1" x14ac:dyDescent="0.25">
      <c r="A7" s="214"/>
      <c r="B7" s="337" t="s">
        <v>108</v>
      </c>
      <c r="C7" s="338"/>
      <c r="D7" s="337" t="s">
        <v>343</v>
      </c>
      <c r="E7" s="339"/>
      <c r="F7" s="338"/>
      <c r="G7" s="213"/>
      <c r="H7" s="213"/>
      <c r="I7" s="213"/>
      <c r="J7" s="213"/>
      <c r="K7" s="213"/>
      <c r="L7" s="213"/>
      <c r="M7" s="213"/>
      <c r="N7" s="213"/>
      <c r="O7" s="213"/>
      <c r="P7" s="213"/>
      <c r="Q7" s="213"/>
      <c r="R7" s="213"/>
      <c r="S7" s="213"/>
    </row>
    <row r="8" spans="1:19" ht="30" customHeight="1" thickBot="1" x14ac:dyDescent="0.25">
      <c r="A8" s="214"/>
      <c r="B8" s="337" t="s">
        <v>134</v>
      </c>
      <c r="C8" s="338"/>
      <c r="D8" s="337" t="s">
        <v>343</v>
      </c>
      <c r="E8" s="339"/>
      <c r="F8" s="338"/>
      <c r="G8" s="213"/>
      <c r="H8" s="213"/>
      <c r="I8" s="213"/>
      <c r="J8" s="213"/>
      <c r="K8" s="213"/>
      <c r="L8" s="213"/>
      <c r="M8" s="213"/>
      <c r="N8" s="213"/>
      <c r="O8" s="213"/>
      <c r="P8" s="213"/>
      <c r="Q8" s="213"/>
      <c r="R8" s="213"/>
      <c r="S8" s="213"/>
    </row>
    <row r="9" spans="1:19" ht="24.75" customHeight="1" x14ac:dyDescent="0.2">
      <c r="A9" s="214"/>
      <c r="B9" s="213"/>
      <c r="C9" s="213"/>
      <c r="D9" s="213"/>
      <c r="E9" s="213"/>
      <c r="F9" s="213"/>
      <c r="G9" s="213"/>
      <c r="H9" s="213"/>
      <c r="I9" s="213"/>
      <c r="J9" s="213"/>
      <c r="K9" s="213"/>
      <c r="L9" s="213"/>
      <c r="M9" s="213"/>
      <c r="N9" s="213"/>
      <c r="O9" s="213"/>
      <c r="P9" s="213"/>
      <c r="Q9" s="213"/>
      <c r="R9" s="213"/>
      <c r="S9" s="213"/>
    </row>
    <row r="10" spans="1:19" s="216" customFormat="1" ht="36.75" customHeight="1" x14ac:dyDescent="0.2">
      <c r="B10" s="340" t="s">
        <v>135</v>
      </c>
      <c r="C10" s="340"/>
      <c r="D10" s="340"/>
      <c r="E10" s="340"/>
      <c r="F10" s="340"/>
      <c r="G10" s="340"/>
      <c r="H10" s="340"/>
      <c r="I10" s="340"/>
      <c r="J10" s="340"/>
      <c r="K10" s="340"/>
      <c r="L10" s="332" t="s">
        <v>136</v>
      </c>
      <c r="M10" s="213"/>
      <c r="N10" s="213"/>
      <c r="O10" s="213"/>
      <c r="P10" s="213"/>
      <c r="Q10" s="213"/>
      <c r="R10" s="213"/>
      <c r="S10" s="213"/>
    </row>
    <row r="11" spans="1:19" s="216" customFormat="1" ht="38.25" customHeight="1" x14ac:dyDescent="0.2">
      <c r="B11" s="217" t="s">
        <v>110</v>
      </c>
      <c r="C11" s="217" t="s">
        <v>113</v>
      </c>
      <c r="D11" s="217" t="s">
        <v>137</v>
      </c>
      <c r="E11" s="217" t="s">
        <v>138</v>
      </c>
      <c r="F11" s="217" t="s">
        <v>139</v>
      </c>
      <c r="G11" s="217">
        <v>2016</v>
      </c>
      <c r="H11" s="217">
        <v>2017</v>
      </c>
      <c r="I11" s="217">
        <v>2018</v>
      </c>
      <c r="J11" s="217">
        <v>2019</v>
      </c>
      <c r="K11" s="217">
        <v>2020</v>
      </c>
      <c r="L11" s="333"/>
      <c r="M11" s="213"/>
      <c r="N11" s="213"/>
      <c r="O11" s="213"/>
      <c r="P11" s="213"/>
      <c r="Q11" s="213"/>
      <c r="R11" s="213"/>
      <c r="S11" s="213"/>
    </row>
    <row r="12" spans="1:19" s="218" customFormat="1" ht="64.5" customHeight="1" x14ac:dyDescent="0.2">
      <c r="B12" s="219">
        <f>+'1_Acciones_disciplinarias'!C9</f>
        <v>1</v>
      </c>
      <c r="C12" s="220" t="str">
        <f>+'1_Acciones_disciplinarias'!F9</f>
        <v>Sustanciar el 95% de las actuaciones disciplinarias en segunda instancia</v>
      </c>
      <c r="D12" s="219" t="str">
        <f>+'1_Acciones_disciplinarias'!H16</f>
        <v>Constante</v>
      </c>
      <c r="E12" s="221" t="s">
        <v>362</v>
      </c>
      <c r="F12" s="222">
        <v>1</v>
      </c>
      <c r="G12" s="223" t="s">
        <v>333</v>
      </c>
      <c r="H12" s="223" t="s">
        <v>333</v>
      </c>
      <c r="I12" s="223" t="s">
        <v>333</v>
      </c>
      <c r="J12" s="222">
        <v>1</v>
      </c>
      <c r="K12" s="222">
        <v>1</v>
      </c>
      <c r="L12" s="223">
        <f>+AVERAGE(Metas_Magnitud!T15,0)/Anualización!F12</f>
        <v>0.5</v>
      </c>
      <c r="M12" s="224"/>
      <c r="N12" s="213"/>
      <c r="O12" s="213"/>
      <c r="P12" s="213"/>
      <c r="Q12" s="213"/>
      <c r="R12" s="213"/>
      <c r="S12" s="213"/>
    </row>
    <row r="13" spans="1:19" s="218" customFormat="1" ht="64.5" customHeight="1" x14ac:dyDescent="0.2">
      <c r="B13" s="219">
        <f>'2_Seguimientos'!C9</f>
        <v>2</v>
      </c>
      <c r="C13" s="220" t="str">
        <f>'2_Seguimientos'!F9</f>
        <v>Realizar el 100% de los seguimientos programados a la gestión de la SGJ y sus direcciones.</v>
      </c>
      <c r="D13" s="219" t="str">
        <f>'2_Seguimientos'!H16</f>
        <v>Constante</v>
      </c>
      <c r="E13" s="221" t="s">
        <v>362</v>
      </c>
      <c r="F13" s="222">
        <v>1</v>
      </c>
      <c r="G13" s="223" t="s">
        <v>333</v>
      </c>
      <c r="H13" s="223" t="s">
        <v>333</v>
      </c>
      <c r="I13" s="223" t="s">
        <v>333</v>
      </c>
      <c r="J13" s="222">
        <v>1</v>
      </c>
      <c r="K13" s="222">
        <v>1</v>
      </c>
      <c r="L13" s="223">
        <f>+AVERAGE(Metas_Magnitud!T18,0)/Anualización!F13</f>
        <v>0.49975000000000003</v>
      </c>
      <c r="M13" s="224"/>
      <c r="N13" s="213"/>
      <c r="O13" s="213"/>
      <c r="P13" s="213"/>
      <c r="Q13" s="213"/>
      <c r="R13" s="213"/>
      <c r="S13" s="213"/>
    </row>
    <row r="14" spans="1:19" s="218" customFormat="1" ht="64.5" customHeight="1" x14ac:dyDescent="0.2">
      <c r="B14" s="219">
        <f>'3_MIPG'!C9</f>
        <v>3</v>
      </c>
      <c r="C14" s="220" t="str">
        <f>'3_MIPG'!F9</f>
        <v>Cumplir el 100% de las actividades propuestas en el Modelo Integrado de Planeación y Gestión - MIPG por la Subsecretaría de Gestión Jurídica</v>
      </c>
      <c r="D14" s="219" t="str">
        <f>'3_MIPG'!H16</f>
        <v>Constante</v>
      </c>
      <c r="E14" s="221" t="s">
        <v>362</v>
      </c>
      <c r="F14" s="222">
        <v>1</v>
      </c>
      <c r="G14" s="223" t="s">
        <v>333</v>
      </c>
      <c r="H14" s="223" t="s">
        <v>333</v>
      </c>
      <c r="I14" s="223" t="s">
        <v>333</v>
      </c>
      <c r="J14" s="222">
        <v>1</v>
      </c>
      <c r="K14" s="222">
        <v>1</v>
      </c>
      <c r="L14" s="223">
        <f>+AVERAGE(Metas_Magnitud!T21,0)/Anualización!F14</f>
        <v>0.5</v>
      </c>
      <c r="M14" s="224"/>
      <c r="N14" s="213"/>
      <c r="O14" s="213"/>
      <c r="P14" s="213"/>
      <c r="Q14" s="213"/>
      <c r="R14" s="213"/>
      <c r="S14" s="213"/>
    </row>
    <row r="15" spans="1:19" ht="48.75" customHeight="1" x14ac:dyDescent="0.2">
      <c r="B15" s="219">
        <v>4</v>
      </c>
      <c r="C15" s="220" t="str">
        <f>+'4_Eje_Presu'!E9</f>
        <v>Alcanzar al 95 % la ejecución presupuestal de los proyectos de inversión de la Subsecretaría de Gestión Jurídica</v>
      </c>
      <c r="D15" s="219" t="s">
        <v>57</v>
      </c>
      <c r="E15" s="221" t="s">
        <v>362</v>
      </c>
      <c r="F15" s="222">
        <v>0.95</v>
      </c>
      <c r="G15" s="223" t="s">
        <v>333</v>
      </c>
      <c r="H15" s="223" t="s">
        <v>333</v>
      </c>
      <c r="I15" s="223" t="s">
        <v>333</v>
      </c>
      <c r="J15" s="222">
        <v>0.95</v>
      </c>
      <c r="K15" s="222">
        <v>0.95</v>
      </c>
      <c r="L15" s="223">
        <f>+AVERAGE(Metas_Magnitud!T24,0)/Anualización!F15</f>
        <v>0.51263409138284088</v>
      </c>
    </row>
  </sheetData>
  <sheetProtection algorithmName="SHA-512" hashValue="2TxOCy+A/hCVcnZBt2n0i6/rEAyn1Y6FcYT2la860oL6ly+uktC7Cch99ZqVbVQUW3Anr3Pt4AfJkiVbbUennQ==" saltValue="0W2h+V4Tbs3qWFJgZv1PzQ==" spinCount="100000" sheet="1" formatCells="0" formatColumns="0" formatRows="0"/>
  <mergeCells count="12">
    <mergeCell ref="L10:L11"/>
    <mergeCell ref="B2:C5"/>
    <mergeCell ref="D2:K2"/>
    <mergeCell ref="D3:K3"/>
    <mergeCell ref="D4:K4"/>
    <mergeCell ref="D5:G5"/>
    <mergeCell ref="H5:K5"/>
    <mergeCell ref="B7:C7"/>
    <mergeCell ref="D7:F7"/>
    <mergeCell ref="B8:C8"/>
    <mergeCell ref="D8:F8"/>
    <mergeCell ref="B10:K10"/>
  </mergeCells>
  <pageMargins left="1" right="1" top="1" bottom="1" header="0.5" footer="0.5"/>
  <pageSetup scale="54"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B1:U67"/>
  <sheetViews>
    <sheetView topLeftCell="A40" zoomScale="90" zoomScaleNormal="90" zoomScaleSheetLayoutView="100" zoomScalePageLayoutView="70" workbookViewId="0">
      <selection activeCell="F41" sqref="F41"/>
    </sheetView>
  </sheetViews>
  <sheetFormatPr baseColWidth="10" defaultRowHeight="12" x14ac:dyDescent="0.2"/>
  <cols>
    <col min="1" max="1" width="1" style="9" customWidth="1"/>
    <col min="2" max="2" width="25.42578125" style="225" customWidth="1"/>
    <col min="3" max="3" width="14.5703125" style="9" customWidth="1"/>
    <col min="4" max="4" width="20.140625" style="9" customWidth="1"/>
    <col min="5" max="5" width="16.42578125" style="9" customWidth="1"/>
    <col min="6" max="6" width="25" style="9" customWidth="1"/>
    <col min="7" max="7" width="22" style="226" customWidth="1"/>
    <col min="8" max="8" width="20.5703125" style="9" customWidth="1"/>
    <col min="9" max="9" width="22.42578125" style="9" customWidth="1"/>
    <col min="10" max="10" width="20.140625" style="8" customWidth="1"/>
    <col min="11" max="11" width="14.5703125" style="8" customWidth="1"/>
    <col min="12" max="21" width="11.42578125" style="8"/>
    <col min="22" max="16384" width="11.42578125" style="9"/>
  </cols>
  <sheetData>
    <row r="1" spans="2:21" ht="6" customHeight="1" x14ac:dyDescent="0.2"/>
    <row r="2" spans="2:21" ht="33.75" customHeight="1" x14ac:dyDescent="0.2">
      <c r="B2" s="374"/>
      <c r="C2" s="376" t="s">
        <v>340</v>
      </c>
      <c r="D2" s="376"/>
      <c r="E2" s="376"/>
      <c r="F2" s="376"/>
      <c r="G2" s="376"/>
      <c r="H2" s="376"/>
      <c r="I2" s="376"/>
      <c r="J2" s="227"/>
      <c r="L2" s="10" t="s">
        <v>35</v>
      </c>
      <c r="U2" s="9"/>
    </row>
    <row r="3" spans="2:21" ht="25.5" customHeight="1" x14ac:dyDescent="0.2">
      <c r="B3" s="374"/>
      <c r="C3" s="375" t="s">
        <v>18</v>
      </c>
      <c r="D3" s="375"/>
      <c r="E3" s="375"/>
      <c r="F3" s="375"/>
      <c r="G3" s="375"/>
      <c r="H3" s="375"/>
      <c r="I3" s="375"/>
      <c r="J3" s="227"/>
      <c r="L3" s="10" t="s">
        <v>30</v>
      </c>
      <c r="U3" s="9"/>
    </row>
    <row r="4" spans="2:21" ht="25.5" customHeight="1" x14ac:dyDescent="0.2">
      <c r="B4" s="374"/>
      <c r="C4" s="375" t="s">
        <v>0</v>
      </c>
      <c r="D4" s="375"/>
      <c r="E4" s="375"/>
      <c r="F4" s="375"/>
      <c r="G4" s="375"/>
      <c r="H4" s="375"/>
      <c r="I4" s="375"/>
      <c r="J4" s="227"/>
      <c r="L4" s="10" t="s">
        <v>36</v>
      </c>
      <c r="U4" s="9"/>
    </row>
    <row r="5" spans="2:21" ht="25.5" customHeight="1" x14ac:dyDescent="0.2">
      <c r="B5" s="374"/>
      <c r="C5" s="375" t="s">
        <v>38</v>
      </c>
      <c r="D5" s="375"/>
      <c r="E5" s="375"/>
      <c r="F5" s="375"/>
      <c r="G5" s="377" t="s">
        <v>103</v>
      </c>
      <c r="H5" s="377"/>
      <c r="I5" s="377"/>
      <c r="J5" s="227"/>
      <c r="L5" s="10" t="s">
        <v>31</v>
      </c>
      <c r="U5" s="9"/>
    </row>
    <row r="6" spans="2:21" ht="23.25" customHeight="1" x14ac:dyDescent="0.2">
      <c r="B6" s="347" t="s">
        <v>1</v>
      </c>
      <c r="C6" s="347"/>
      <c r="D6" s="347"/>
      <c r="E6" s="347"/>
      <c r="F6" s="347"/>
      <c r="G6" s="347"/>
      <c r="H6" s="347"/>
      <c r="I6" s="347"/>
      <c r="J6" s="202"/>
      <c r="K6" s="202"/>
    </row>
    <row r="7" spans="2:21" ht="24" customHeight="1" x14ac:dyDescent="0.2">
      <c r="B7" s="348" t="s">
        <v>37</v>
      </c>
      <c r="C7" s="348"/>
      <c r="D7" s="348"/>
      <c r="E7" s="348"/>
      <c r="F7" s="348"/>
      <c r="G7" s="348"/>
      <c r="H7" s="348"/>
      <c r="I7" s="348"/>
      <c r="J7" s="199"/>
      <c r="K7" s="199"/>
    </row>
    <row r="8" spans="2:21" ht="24" customHeight="1" x14ac:dyDescent="0.2">
      <c r="B8" s="349" t="s">
        <v>19</v>
      </c>
      <c r="C8" s="349"/>
      <c r="D8" s="349"/>
      <c r="E8" s="349"/>
      <c r="F8" s="349"/>
      <c r="G8" s="349"/>
      <c r="H8" s="349"/>
      <c r="I8" s="349"/>
      <c r="J8" s="199"/>
      <c r="K8" s="199"/>
      <c r="N8" s="14" t="s">
        <v>57</v>
      </c>
    </row>
    <row r="9" spans="2:21" ht="46.5" customHeight="1" x14ac:dyDescent="0.2">
      <c r="B9" s="190" t="s">
        <v>101</v>
      </c>
      <c r="C9" s="191">
        <v>1</v>
      </c>
      <c r="D9" s="345" t="s">
        <v>102</v>
      </c>
      <c r="E9" s="345"/>
      <c r="F9" s="342" t="s">
        <v>387</v>
      </c>
      <c r="G9" s="342"/>
      <c r="H9" s="342"/>
      <c r="I9" s="342"/>
      <c r="J9" s="228"/>
      <c r="K9" s="228"/>
      <c r="M9" s="10" t="s">
        <v>22</v>
      </c>
      <c r="N9" s="14" t="s">
        <v>58</v>
      </c>
    </row>
    <row r="10" spans="2:21" ht="30.75" customHeight="1" x14ac:dyDescent="0.2">
      <c r="B10" s="190" t="s">
        <v>41</v>
      </c>
      <c r="C10" s="191" t="s">
        <v>89</v>
      </c>
      <c r="D10" s="345" t="s">
        <v>40</v>
      </c>
      <c r="E10" s="345"/>
      <c r="F10" s="346" t="s">
        <v>343</v>
      </c>
      <c r="G10" s="346"/>
      <c r="H10" s="3" t="s">
        <v>46</v>
      </c>
      <c r="I10" s="191" t="s">
        <v>89</v>
      </c>
      <c r="J10" s="229"/>
      <c r="K10" s="229"/>
      <c r="M10" s="10" t="s">
        <v>23</v>
      </c>
      <c r="N10" s="14" t="s">
        <v>59</v>
      </c>
    </row>
    <row r="11" spans="2:21" ht="30.75" customHeight="1" x14ac:dyDescent="0.2">
      <c r="B11" s="190" t="s">
        <v>47</v>
      </c>
      <c r="C11" s="342" t="s">
        <v>332</v>
      </c>
      <c r="D11" s="342"/>
      <c r="E11" s="342"/>
      <c r="F11" s="342"/>
      <c r="G11" s="3" t="s">
        <v>48</v>
      </c>
      <c r="H11" s="344" t="s">
        <v>332</v>
      </c>
      <c r="I11" s="344"/>
      <c r="J11" s="230"/>
      <c r="K11" s="230"/>
      <c r="M11" s="10" t="s">
        <v>24</v>
      </c>
      <c r="N11" s="14" t="s">
        <v>60</v>
      </c>
    </row>
    <row r="12" spans="2:21" ht="30.75" customHeight="1" x14ac:dyDescent="0.2">
      <c r="B12" s="190" t="s">
        <v>49</v>
      </c>
      <c r="C12" s="341" t="s">
        <v>22</v>
      </c>
      <c r="D12" s="341"/>
      <c r="E12" s="341"/>
      <c r="F12" s="341"/>
      <c r="G12" s="3" t="s">
        <v>50</v>
      </c>
      <c r="H12" s="343" t="s">
        <v>306</v>
      </c>
      <c r="I12" s="343"/>
      <c r="J12" s="231"/>
      <c r="K12" s="231"/>
      <c r="M12" s="11" t="s">
        <v>25</v>
      </c>
    </row>
    <row r="13" spans="2:21" ht="30.75" customHeight="1" x14ac:dyDescent="0.2">
      <c r="B13" s="190" t="s">
        <v>51</v>
      </c>
      <c r="C13" s="342" t="s">
        <v>96</v>
      </c>
      <c r="D13" s="342"/>
      <c r="E13" s="342"/>
      <c r="F13" s="342"/>
      <c r="G13" s="342"/>
      <c r="H13" s="342"/>
      <c r="I13" s="342"/>
      <c r="J13" s="232"/>
      <c r="K13" s="232"/>
      <c r="M13" s="11"/>
    </row>
    <row r="14" spans="2:21" ht="30.75" customHeight="1" x14ac:dyDescent="0.2">
      <c r="B14" s="190" t="s">
        <v>52</v>
      </c>
      <c r="C14" s="346" t="s">
        <v>332</v>
      </c>
      <c r="D14" s="346"/>
      <c r="E14" s="346"/>
      <c r="F14" s="346"/>
      <c r="G14" s="346"/>
      <c r="H14" s="346"/>
      <c r="I14" s="346"/>
      <c r="J14" s="229"/>
      <c r="K14" s="229"/>
      <c r="M14" s="11"/>
      <c r="N14" s="14" t="s">
        <v>88</v>
      </c>
    </row>
    <row r="15" spans="2:21" ht="30.75" customHeight="1" x14ac:dyDescent="0.2">
      <c r="B15" s="190" t="s">
        <v>53</v>
      </c>
      <c r="C15" s="342" t="s">
        <v>375</v>
      </c>
      <c r="D15" s="342"/>
      <c r="E15" s="342"/>
      <c r="F15" s="342"/>
      <c r="G15" s="3" t="s">
        <v>54</v>
      </c>
      <c r="H15" s="346" t="s">
        <v>32</v>
      </c>
      <c r="I15" s="346"/>
      <c r="J15" s="229"/>
      <c r="K15" s="229"/>
      <c r="M15" s="11" t="s">
        <v>26</v>
      </c>
      <c r="N15" s="14" t="s">
        <v>89</v>
      </c>
    </row>
    <row r="16" spans="2:21" ht="30.75" customHeight="1" x14ac:dyDescent="0.2">
      <c r="B16" s="190" t="s">
        <v>55</v>
      </c>
      <c r="C16" s="379" t="s">
        <v>341</v>
      </c>
      <c r="D16" s="379"/>
      <c r="E16" s="379"/>
      <c r="F16" s="379"/>
      <c r="G16" s="3" t="s">
        <v>56</v>
      </c>
      <c r="H16" s="346" t="s">
        <v>57</v>
      </c>
      <c r="I16" s="346"/>
      <c r="J16" s="229"/>
      <c r="K16" s="229"/>
      <c r="M16" s="11" t="s">
        <v>27</v>
      </c>
    </row>
    <row r="17" spans="2:14" ht="57" customHeight="1" x14ac:dyDescent="0.2">
      <c r="B17" s="190" t="s">
        <v>61</v>
      </c>
      <c r="C17" s="342" t="s">
        <v>411</v>
      </c>
      <c r="D17" s="342"/>
      <c r="E17" s="342"/>
      <c r="F17" s="342"/>
      <c r="G17" s="342"/>
      <c r="H17" s="342"/>
      <c r="I17" s="342"/>
      <c r="J17" s="232"/>
      <c r="K17" s="232"/>
      <c r="M17" s="11" t="s">
        <v>28</v>
      </c>
      <c r="N17" s="14" t="s">
        <v>90</v>
      </c>
    </row>
    <row r="18" spans="2:14" ht="30.75" customHeight="1" x14ac:dyDescent="0.2">
      <c r="B18" s="190" t="s">
        <v>62</v>
      </c>
      <c r="C18" s="342" t="s">
        <v>344</v>
      </c>
      <c r="D18" s="342"/>
      <c r="E18" s="342"/>
      <c r="F18" s="342"/>
      <c r="G18" s="342"/>
      <c r="H18" s="342"/>
      <c r="I18" s="342"/>
      <c r="J18" s="233"/>
      <c r="K18" s="233"/>
      <c r="M18" s="11" t="s">
        <v>29</v>
      </c>
      <c r="N18" s="14" t="s">
        <v>91</v>
      </c>
    </row>
    <row r="19" spans="2:14" ht="30.75" customHeight="1" x14ac:dyDescent="0.2">
      <c r="B19" s="190" t="s">
        <v>63</v>
      </c>
      <c r="C19" s="342" t="s">
        <v>390</v>
      </c>
      <c r="D19" s="342"/>
      <c r="E19" s="342"/>
      <c r="F19" s="342"/>
      <c r="G19" s="342"/>
      <c r="H19" s="342"/>
      <c r="I19" s="342"/>
      <c r="J19" s="234"/>
      <c r="K19" s="234"/>
      <c r="M19" s="11"/>
      <c r="N19" s="14" t="s">
        <v>412</v>
      </c>
    </row>
    <row r="20" spans="2:14" ht="30.75" customHeight="1" x14ac:dyDescent="0.2">
      <c r="B20" s="190" t="s">
        <v>64</v>
      </c>
      <c r="C20" s="358" t="s">
        <v>308</v>
      </c>
      <c r="D20" s="358"/>
      <c r="E20" s="358"/>
      <c r="F20" s="358"/>
      <c r="G20" s="358"/>
      <c r="H20" s="358"/>
      <c r="I20" s="358"/>
      <c r="J20" s="235"/>
      <c r="K20" s="235"/>
      <c r="M20" s="11" t="s">
        <v>32</v>
      </c>
      <c r="N20" s="14" t="s">
        <v>93</v>
      </c>
    </row>
    <row r="21" spans="2:14" ht="27.75" customHeight="1" x14ac:dyDescent="0.2">
      <c r="B21" s="345" t="s">
        <v>65</v>
      </c>
      <c r="C21" s="353" t="s">
        <v>42</v>
      </c>
      <c r="D21" s="353"/>
      <c r="E21" s="353"/>
      <c r="F21" s="354" t="s">
        <v>43</v>
      </c>
      <c r="G21" s="354"/>
      <c r="H21" s="354"/>
      <c r="I21" s="354"/>
      <c r="J21" s="236"/>
      <c r="K21" s="236"/>
      <c r="M21" s="11" t="s">
        <v>33</v>
      </c>
      <c r="N21" s="14" t="s">
        <v>241</v>
      </c>
    </row>
    <row r="22" spans="2:14" ht="27" customHeight="1" x14ac:dyDescent="0.2">
      <c r="B22" s="345"/>
      <c r="C22" s="350" t="s">
        <v>389</v>
      </c>
      <c r="D22" s="351"/>
      <c r="E22" s="351"/>
      <c r="F22" s="350" t="s">
        <v>391</v>
      </c>
      <c r="G22" s="352"/>
      <c r="H22" s="352"/>
      <c r="I22" s="352"/>
      <c r="J22" s="234"/>
      <c r="K22" s="234"/>
      <c r="M22" s="11" t="s">
        <v>34</v>
      </c>
      <c r="N22" s="14" t="s">
        <v>95</v>
      </c>
    </row>
    <row r="23" spans="2:14" ht="39.75" customHeight="1" x14ac:dyDescent="0.2">
      <c r="B23" s="190" t="s">
        <v>66</v>
      </c>
      <c r="C23" s="366" t="s">
        <v>337</v>
      </c>
      <c r="D23" s="351"/>
      <c r="E23" s="351"/>
      <c r="F23" s="366" t="s">
        <v>337</v>
      </c>
      <c r="G23" s="352"/>
      <c r="H23" s="352"/>
      <c r="I23" s="352"/>
      <c r="J23" s="229"/>
      <c r="K23" s="229"/>
      <c r="M23" s="11"/>
      <c r="N23" s="14" t="s">
        <v>96</v>
      </c>
    </row>
    <row r="24" spans="2:14" ht="44.25" customHeight="1" x14ac:dyDescent="0.2">
      <c r="B24" s="190" t="s">
        <v>67</v>
      </c>
      <c r="C24" s="350" t="s">
        <v>392</v>
      </c>
      <c r="D24" s="351"/>
      <c r="E24" s="351"/>
      <c r="F24" s="350" t="s">
        <v>393</v>
      </c>
      <c r="G24" s="352"/>
      <c r="H24" s="352"/>
      <c r="I24" s="352"/>
      <c r="J24" s="233"/>
      <c r="K24" s="233"/>
      <c r="M24" s="12"/>
      <c r="N24" s="14" t="s">
        <v>97</v>
      </c>
    </row>
    <row r="25" spans="2:14" ht="29.25" customHeight="1" x14ac:dyDescent="0.2">
      <c r="B25" s="190" t="s">
        <v>68</v>
      </c>
      <c r="C25" s="362">
        <v>43466</v>
      </c>
      <c r="D25" s="342"/>
      <c r="E25" s="342"/>
      <c r="F25" s="3" t="s">
        <v>99</v>
      </c>
      <c r="G25" s="363" t="s">
        <v>363</v>
      </c>
      <c r="H25" s="363"/>
      <c r="I25" s="363"/>
      <c r="J25" s="237"/>
      <c r="K25" s="237"/>
      <c r="M25" s="12"/>
    </row>
    <row r="26" spans="2:14" ht="27" customHeight="1" x14ac:dyDescent="0.2">
      <c r="B26" s="190" t="s">
        <v>98</v>
      </c>
      <c r="C26" s="362">
        <v>43830</v>
      </c>
      <c r="D26" s="342"/>
      <c r="E26" s="342"/>
      <c r="F26" s="3" t="s">
        <v>69</v>
      </c>
      <c r="G26" s="364">
        <v>0.95</v>
      </c>
      <c r="H26" s="364"/>
      <c r="I26" s="364"/>
      <c r="J26" s="238"/>
      <c r="K26" s="238"/>
      <c r="M26" s="12"/>
    </row>
    <row r="27" spans="2:14" ht="47.25" customHeight="1" x14ac:dyDescent="0.2">
      <c r="B27" s="190" t="s">
        <v>100</v>
      </c>
      <c r="C27" s="366" t="s">
        <v>28</v>
      </c>
      <c r="D27" s="351"/>
      <c r="E27" s="351"/>
      <c r="F27" s="132" t="s">
        <v>70</v>
      </c>
      <c r="G27" s="370" t="s">
        <v>363</v>
      </c>
      <c r="H27" s="370"/>
      <c r="I27" s="370"/>
      <c r="J27" s="236"/>
      <c r="K27" s="236"/>
      <c r="M27" s="12"/>
    </row>
    <row r="28" spans="2:14" ht="30" customHeight="1" x14ac:dyDescent="0.2">
      <c r="B28" s="349" t="s">
        <v>20</v>
      </c>
      <c r="C28" s="349"/>
      <c r="D28" s="349"/>
      <c r="E28" s="349"/>
      <c r="F28" s="349"/>
      <c r="G28" s="349"/>
      <c r="H28" s="349"/>
      <c r="I28" s="349"/>
      <c r="J28" s="199"/>
      <c r="K28" s="199"/>
      <c r="M28" s="12"/>
    </row>
    <row r="29" spans="2:14" ht="56.25" customHeight="1" x14ac:dyDescent="0.2">
      <c r="B29" s="4" t="s">
        <v>2</v>
      </c>
      <c r="C29" s="4" t="s">
        <v>71</v>
      </c>
      <c r="D29" s="4" t="s">
        <v>44</v>
      </c>
      <c r="E29" s="4" t="s">
        <v>72</v>
      </c>
      <c r="F29" s="4" t="s">
        <v>45</v>
      </c>
      <c r="G29" s="5" t="s">
        <v>13</v>
      </c>
      <c r="H29" s="5" t="s">
        <v>14</v>
      </c>
      <c r="I29" s="4" t="s">
        <v>15</v>
      </c>
      <c r="J29" s="234"/>
      <c r="K29" s="234"/>
      <c r="M29" s="12"/>
    </row>
    <row r="30" spans="2:14" ht="19.5" customHeight="1" x14ac:dyDescent="0.2">
      <c r="B30" s="196" t="s">
        <v>3</v>
      </c>
      <c r="C30" s="164">
        <v>0</v>
      </c>
      <c r="D30" s="165">
        <f>+C30</f>
        <v>0</v>
      </c>
      <c r="E30" s="166">
        <v>0</v>
      </c>
      <c r="F30" s="167">
        <f>+E30</f>
        <v>0</v>
      </c>
      <c r="G30" s="168" t="e">
        <f>+C30/E30</f>
        <v>#DIV/0!</v>
      </c>
      <c r="H30" s="169" t="e">
        <f>+D30/F30</f>
        <v>#DIV/0!</v>
      </c>
      <c r="I30" s="170">
        <f>+F30/$G$26</f>
        <v>0</v>
      </c>
      <c r="J30" s="239"/>
      <c r="K30" s="239"/>
      <c r="M30" s="12"/>
    </row>
    <row r="31" spans="2:14" ht="19.5" customHeight="1" x14ac:dyDescent="0.2">
      <c r="B31" s="196" t="s">
        <v>4</v>
      </c>
      <c r="C31" s="164">
        <v>0</v>
      </c>
      <c r="D31" s="165">
        <f>+D30+C31</f>
        <v>0</v>
      </c>
      <c r="E31" s="166">
        <v>0</v>
      </c>
      <c r="F31" s="167">
        <f>+E31+F30</f>
        <v>0</v>
      </c>
      <c r="G31" s="168" t="e">
        <f t="shared" ref="G31:G41" si="0">+C31/E31</f>
        <v>#DIV/0!</v>
      </c>
      <c r="H31" s="169" t="e">
        <f t="shared" ref="H31:H41" si="1">+D31/F31</f>
        <v>#DIV/0!</v>
      </c>
      <c r="I31" s="170">
        <f t="shared" ref="I31" si="2">+F31/$G$26</f>
        <v>0</v>
      </c>
      <c r="J31" s="239"/>
      <c r="K31" s="239"/>
      <c r="M31" s="12"/>
    </row>
    <row r="32" spans="2:14" ht="19.5" customHeight="1" x14ac:dyDescent="0.2">
      <c r="B32" s="196" t="s">
        <v>5</v>
      </c>
      <c r="C32" s="164">
        <v>0</v>
      </c>
      <c r="D32" s="165">
        <f t="shared" ref="D32:D41" si="3">+D31+C32</f>
        <v>0</v>
      </c>
      <c r="E32" s="166">
        <v>1</v>
      </c>
      <c r="F32" s="167">
        <f t="shared" ref="F32:F41" si="4">+E32+F31</f>
        <v>1</v>
      </c>
      <c r="G32" s="168">
        <f t="shared" si="0"/>
        <v>0</v>
      </c>
      <c r="H32" s="169">
        <f t="shared" si="1"/>
        <v>0</v>
      </c>
      <c r="I32" s="170">
        <f>+H32/$G$26</f>
        <v>0</v>
      </c>
      <c r="J32" s="239"/>
      <c r="K32" s="239"/>
      <c r="M32" s="12"/>
    </row>
    <row r="33" spans="2:11" ht="19.5" customHeight="1" x14ac:dyDescent="0.2">
      <c r="B33" s="196" t="s">
        <v>6</v>
      </c>
      <c r="C33" s="164">
        <v>0</v>
      </c>
      <c r="D33" s="165">
        <f t="shared" si="3"/>
        <v>0</v>
      </c>
      <c r="E33" s="166">
        <v>0</v>
      </c>
      <c r="F33" s="167">
        <f t="shared" si="4"/>
        <v>1</v>
      </c>
      <c r="G33" s="168" t="e">
        <f t="shared" si="0"/>
        <v>#DIV/0!</v>
      </c>
      <c r="H33" s="169">
        <f t="shared" si="1"/>
        <v>0</v>
      </c>
      <c r="I33" s="170">
        <f t="shared" ref="I33:I41" si="5">+H33/$G$26</f>
        <v>0</v>
      </c>
      <c r="J33" s="239"/>
      <c r="K33" s="239"/>
    </row>
    <row r="34" spans="2:11" ht="19.5" customHeight="1" x14ac:dyDescent="0.2">
      <c r="B34" s="196" t="s">
        <v>7</v>
      </c>
      <c r="C34" s="164">
        <v>0</v>
      </c>
      <c r="D34" s="165">
        <f t="shared" si="3"/>
        <v>0</v>
      </c>
      <c r="E34" s="166">
        <v>0</v>
      </c>
      <c r="F34" s="167">
        <f t="shared" si="4"/>
        <v>1</v>
      </c>
      <c r="G34" s="168" t="e">
        <f t="shared" si="0"/>
        <v>#DIV/0!</v>
      </c>
      <c r="H34" s="169">
        <f t="shared" si="1"/>
        <v>0</v>
      </c>
      <c r="I34" s="170">
        <f t="shared" si="5"/>
        <v>0</v>
      </c>
      <c r="J34" s="239"/>
      <c r="K34" s="239"/>
    </row>
    <row r="35" spans="2:11" ht="19.5" customHeight="1" x14ac:dyDescent="0.2">
      <c r="B35" s="196" t="s">
        <v>8</v>
      </c>
      <c r="C35" s="164">
        <v>0</v>
      </c>
      <c r="D35" s="165">
        <f t="shared" si="3"/>
        <v>0</v>
      </c>
      <c r="E35" s="166">
        <v>0</v>
      </c>
      <c r="F35" s="167">
        <f t="shared" si="4"/>
        <v>1</v>
      </c>
      <c r="G35" s="168" t="e">
        <f t="shared" si="0"/>
        <v>#DIV/0!</v>
      </c>
      <c r="H35" s="169">
        <f t="shared" si="1"/>
        <v>0</v>
      </c>
      <c r="I35" s="170">
        <f t="shared" si="5"/>
        <v>0</v>
      </c>
      <c r="J35" s="239"/>
      <c r="K35" s="239"/>
    </row>
    <row r="36" spans="2:11" ht="19.5" customHeight="1" x14ac:dyDescent="0.2">
      <c r="B36" s="196" t="s">
        <v>9</v>
      </c>
      <c r="C36" s="164">
        <v>0</v>
      </c>
      <c r="D36" s="165">
        <f t="shared" si="3"/>
        <v>0</v>
      </c>
      <c r="E36" s="166">
        <v>0</v>
      </c>
      <c r="F36" s="167">
        <f t="shared" si="4"/>
        <v>1</v>
      </c>
      <c r="G36" s="168" t="e">
        <f t="shared" si="0"/>
        <v>#DIV/0!</v>
      </c>
      <c r="H36" s="169">
        <f t="shared" si="1"/>
        <v>0</v>
      </c>
      <c r="I36" s="170">
        <f t="shared" si="5"/>
        <v>0</v>
      </c>
      <c r="J36" s="239"/>
      <c r="K36" s="239"/>
    </row>
    <row r="37" spans="2:11" ht="19.5" customHeight="1" x14ac:dyDescent="0.2">
      <c r="B37" s="196" t="s">
        <v>10</v>
      </c>
      <c r="C37" s="164">
        <v>0</v>
      </c>
      <c r="D37" s="165">
        <f t="shared" si="3"/>
        <v>0</v>
      </c>
      <c r="E37" s="166">
        <v>0</v>
      </c>
      <c r="F37" s="167">
        <f t="shared" si="4"/>
        <v>1</v>
      </c>
      <c r="G37" s="168" t="e">
        <f t="shared" si="0"/>
        <v>#DIV/0!</v>
      </c>
      <c r="H37" s="169">
        <f t="shared" si="1"/>
        <v>0</v>
      </c>
      <c r="I37" s="170">
        <f t="shared" si="5"/>
        <v>0</v>
      </c>
      <c r="J37" s="239"/>
      <c r="K37" s="239"/>
    </row>
    <row r="38" spans="2:11" ht="19.5" customHeight="1" x14ac:dyDescent="0.2">
      <c r="B38" s="196" t="s">
        <v>11</v>
      </c>
      <c r="C38" s="164">
        <v>0</v>
      </c>
      <c r="D38" s="165">
        <f t="shared" si="3"/>
        <v>0</v>
      </c>
      <c r="E38" s="166">
        <v>0</v>
      </c>
      <c r="F38" s="167">
        <f t="shared" si="4"/>
        <v>1</v>
      </c>
      <c r="G38" s="168" t="e">
        <f t="shared" si="0"/>
        <v>#DIV/0!</v>
      </c>
      <c r="H38" s="169">
        <f t="shared" si="1"/>
        <v>0</v>
      </c>
      <c r="I38" s="170">
        <f t="shared" si="5"/>
        <v>0</v>
      </c>
      <c r="J38" s="239"/>
      <c r="K38" s="239"/>
    </row>
    <row r="39" spans="2:11" ht="19.5" customHeight="1" x14ac:dyDescent="0.2">
      <c r="B39" s="196" t="s">
        <v>12</v>
      </c>
      <c r="C39" s="164">
        <v>1</v>
      </c>
      <c r="D39" s="165">
        <v>1</v>
      </c>
      <c r="E39" s="166">
        <v>1</v>
      </c>
      <c r="F39" s="167">
        <f t="shared" si="4"/>
        <v>2</v>
      </c>
      <c r="G39" s="168">
        <f t="shared" si="0"/>
        <v>1</v>
      </c>
      <c r="H39" s="169">
        <f t="shared" si="1"/>
        <v>0.5</v>
      </c>
      <c r="I39" s="170">
        <f t="shared" si="5"/>
        <v>0.52631578947368418</v>
      </c>
      <c r="J39" s="239"/>
      <c r="K39" s="239"/>
    </row>
    <row r="40" spans="2:11" ht="19.5" customHeight="1" x14ac:dyDescent="0.2">
      <c r="B40" s="196" t="s">
        <v>16</v>
      </c>
      <c r="C40" s="164">
        <v>1</v>
      </c>
      <c r="D40" s="165">
        <f t="shared" si="3"/>
        <v>2</v>
      </c>
      <c r="E40" s="166">
        <v>0</v>
      </c>
      <c r="F40" s="167">
        <f t="shared" si="4"/>
        <v>2</v>
      </c>
      <c r="G40" s="168" t="e">
        <f t="shared" si="0"/>
        <v>#DIV/0!</v>
      </c>
      <c r="H40" s="169">
        <f t="shared" si="1"/>
        <v>1</v>
      </c>
      <c r="I40" s="170">
        <f t="shared" si="5"/>
        <v>1.0526315789473684</v>
      </c>
      <c r="J40" s="239"/>
      <c r="K40" s="239"/>
    </row>
    <row r="41" spans="2:11" ht="19.5" customHeight="1" x14ac:dyDescent="0.2">
      <c r="B41" s="196" t="s">
        <v>17</v>
      </c>
      <c r="C41" s="164">
        <v>0</v>
      </c>
      <c r="D41" s="165">
        <f t="shared" si="3"/>
        <v>2</v>
      </c>
      <c r="E41" s="166">
        <v>0</v>
      </c>
      <c r="F41" s="167">
        <f t="shared" si="4"/>
        <v>2</v>
      </c>
      <c r="G41" s="168" t="e">
        <f t="shared" si="0"/>
        <v>#DIV/0!</v>
      </c>
      <c r="H41" s="169">
        <f t="shared" si="1"/>
        <v>1</v>
      </c>
      <c r="I41" s="170">
        <f t="shared" si="5"/>
        <v>1.0526315789473684</v>
      </c>
      <c r="J41" s="239"/>
      <c r="K41" s="239"/>
    </row>
    <row r="42" spans="2:11" ht="54" customHeight="1" x14ac:dyDescent="0.2">
      <c r="B42" s="194" t="s">
        <v>73</v>
      </c>
      <c r="C42" s="371" t="s">
        <v>428</v>
      </c>
      <c r="D42" s="371"/>
      <c r="E42" s="371"/>
      <c r="F42" s="371"/>
      <c r="G42" s="371"/>
      <c r="H42" s="371"/>
      <c r="I42" s="371"/>
      <c r="J42" s="240"/>
      <c r="K42" s="240"/>
    </row>
    <row r="43" spans="2:11" ht="29.25" customHeight="1" x14ac:dyDescent="0.2">
      <c r="B43" s="349" t="s">
        <v>21</v>
      </c>
      <c r="C43" s="349"/>
      <c r="D43" s="349"/>
      <c r="E43" s="349"/>
      <c r="F43" s="349"/>
      <c r="G43" s="349"/>
      <c r="H43" s="349"/>
      <c r="I43" s="349"/>
      <c r="J43" s="199"/>
      <c r="K43" s="199"/>
    </row>
    <row r="44" spans="2:11" ht="51.75" customHeight="1" x14ac:dyDescent="0.2">
      <c r="B44" s="348"/>
      <c r="C44" s="348"/>
      <c r="D44" s="348"/>
      <c r="E44" s="348"/>
      <c r="F44" s="348"/>
      <c r="G44" s="348"/>
      <c r="H44" s="348"/>
      <c r="I44" s="348"/>
      <c r="J44" s="199"/>
      <c r="K44" s="241"/>
    </row>
    <row r="45" spans="2:11" ht="51.75" customHeight="1" x14ac:dyDescent="0.2">
      <c r="B45" s="348"/>
      <c r="C45" s="348"/>
      <c r="D45" s="348"/>
      <c r="E45" s="348"/>
      <c r="F45" s="348"/>
      <c r="G45" s="348"/>
      <c r="H45" s="348"/>
      <c r="I45" s="348"/>
      <c r="J45" s="240"/>
      <c r="K45" s="240"/>
    </row>
    <row r="46" spans="2:11" ht="51.75" customHeight="1" x14ac:dyDescent="0.2">
      <c r="B46" s="348"/>
      <c r="C46" s="348"/>
      <c r="D46" s="348"/>
      <c r="E46" s="348"/>
      <c r="F46" s="348"/>
      <c r="G46" s="348"/>
      <c r="H46" s="348"/>
      <c r="I46" s="348"/>
      <c r="J46" s="240"/>
      <c r="K46" s="240"/>
    </row>
    <row r="47" spans="2:11" ht="51.75" customHeight="1" x14ac:dyDescent="0.2">
      <c r="B47" s="348"/>
      <c r="C47" s="348"/>
      <c r="D47" s="348"/>
      <c r="E47" s="348"/>
      <c r="F47" s="348"/>
      <c r="G47" s="348"/>
      <c r="H47" s="348"/>
      <c r="I47" s="348"/>
      <c r="J47" s="240"/>
      <c r="K47" s="240"/>
    </row>
    <row r="48" spans="2:11" ht="51.75" customHeight="1" x14ac:dyDescent="0.2">
      <c r="B48" s="348"/>
      <c r="C48" s="348"/>
      <c r="D48" s="348"/>
      <c r="E48" s="348"/>
      <c r="F48" s="348"/>
      <c r="G48" s="348"/>
      <c r="H48" s="348"/>
      <c r="I48" s="348"/>
      <c r="J48" s="242"/>
      <c r="K48" s="242"/>
    </row>
    <row r="49" spans="2:11" ht="47.25" customHeight="1" x14ac:dyDescent="0.2">
      <c r="B49" s="190" t="s">
        <v>74</v>
      </c>
      <c r="C49" s="367" t="s">
        <v>429</v>
      </c>
      <c r="D49" s="367"/>
      <c r="E49" s="367"/>
      <c r="F49" s="367"/>
      <c r="G49" s="367"/>
      <c r="H49" s="367"/>
      <c r="I49" s="367"/>
      <c r="J49" s="243"/>
      <c r="K49" s="243"/>
    </row>
    <row r="50" spans="2:11" ht="34.5" customHeight="1" x14ac:dyDescent="0.2">
      <c r="B50" s="190" t="s">
        <v>75</v>
      </c>
      <c r="C50" s="378" t="s">
        <v>332</v>
      </c>
      <c r="D50" s="378"/>
      <c r="E50" s="378"/>
      <c r="F50" s="378"/>
      <c r="G50" s="378"/>
      <c r="H50" s="378"/>
      <c r="I50" s="378"/>
      <c r="J50" s="243"/>
      <c r="K50" s="243"/>
    </row>
    <row r="51" spans="2:11" ht="34.5" customHeight="1" x14ac:dyDescent="0.2">
      <c r="B51" s="193" t="s">
        <v>76</v>
      </c>
      <c r="C51" s="372" t="s">
        <v>345</v>
      </c>
      <c r="D51" s="373"/>
      <c r="E51" s="373"/>
      <c r="F51" s="373"/>
      <c r="G51" s="373"/>
      <c r="H51" s="373"/>
      <c r="I51" s="373"/>
      <c r="J51" s="243"/>
      <c r="K51" s="243"/>
    </row>
    <row r="52" spans="2:11" ht="29.25" customHeight="1" x14ac:dyDescent="0.2">
      <c r="B52" s="349" t="s">
        <v>39</v>
      </c>
      <c r="C52" s="349"/>
      <c r="D52" s="349"/>
      <c r="E52" s="349"/>
      <c r="F52" s="349"/>
      <c r="G52" s="349"/>
      <c r="H52" s="349"/>
      <c r="I52" s="349"/>
      <c r="J52" s="243"/>
      <c r="K52" s="243"/>
    </row>
    <row r="53" spans="2:11" ht="33" customHeight="1" x14ac:dyDescent="0.2">
      <c r="B53" s="368" t="s">
        <v>77</v>
      </c>
      <c r="C53" s="195" t="s">
        <v>78</v>
      </c>
      <c r="D53" s="361" t="s">
        <v>79</v>
      </c>
      <c r="E53" s="361"/>
      <c r="F53" s="361"/>
      <c r="G53" s="361" t="s">
        <v>80</v>
      </c>
      <c r="H53" s="361"/>
      <c r="I53" s="361"/>
      <c r="J53" s="244"/>
      <c r="K53" s="244"/>
    </row>
    <row r="54" spans="2:11" ht="31.5" customHeight="1" x14ac:dyDescent="0.2">
      <c r="B54" s="368"/>
      <c r="C54" s="13"/>
      <c r="D54" s="356"/>
      <c r="E54" s="356"/>
      <c r="F54" s="356"/>
      <c r="G54" s="369"/>
      <c r="H54" s="369"/>
      <c r="I54" s="369"/>
      <c r="J54" s="244"/>
      <c r="K54" s="244"/>
    </row>
    <row r="55" spans="2:11" ht="31.5" customHeight="1" x14ac:dyDescent="0.2">
      <c r="B55" s="193" t="s">
        <v>81</v>
      </c>
      <c r="C55" s="359" t="s">
        <v>309</v>
      </c>
      <c r="D55" s="359"/>
      <c r="E55" s="365" t="s">
        <v>82</v>
      </c>
      <c r="F55" s="365"/>
      <c r="G55" s="359" t="s">
        <v>309</v>
      </c>
      <c r="H55" s="359"/>
      <c r="I55" s="359"/>
      <c r="J55" s="245"/>
      <c r="K55" s="245"/>
    </row>
    <row r="56" spans="2:11" ht="31.5" customHeight="1" x14ac:dyDescent="0.2">
      <c r="B56" s="193" t="s">
        <v>83</v>
      </c>
      <c r="C56" s="355" t="s">
        <v>310</v>
      </c>
      <c r="D56" s="355"/>
      <c r="E56" s="360" t="s">
        <v>87</v>
      </c>
      <c r="F56" s="360"/>
      <c r="G56" s="359" t="s">
        <v>310</v>
      </c>
      <c r="H56" s="359"/>
      <c r="I56" s="359"/>
      <c r="J56" s="245"/>
      <c r="K56" s="245"/>
    </row>
    <row r="57" spans="2:11" ht="31.5" customHeight="1" x14ac:dyDescent="0.2">
      <c r="B57" s="193" t="s">
        <v>85</v>
      </c>
      <c r="C57" s="355"/>
      <c r="D57" s="355"/>
      <c r="E57" s="357" t="s">
        <v>84</v>
      </c>
      <c r="F57" s="357"/>
      <c r="G57" s="355"/>
      <c r="H57" s="355"/>
      <c r="I57" s="355"/>
      <c r="J57" s="246"/>
      <c r="K57" s="246"/>
    </row>
    <row r="58" spans="2:11" ht="31.5" customHeight="1" x14ac:dyDescent="0.2">
      <c r="B58" s="193" t="s">
        <v>86</v>
      </c>
      <c r="C58" s="356"/>
      <c r="D58" s="356"/>
      <c r="E58" s="357"/>
      <c r="F58" s="357"/>
      <c r="G58" s="355"/>
      <c r="H58" s="355"/>
      <c r="I58" s="355"/>
      <c r="J58" s="246"/>
      <c r="K58" s="246"/>
    </row>
    <row r="59" spans="2:11" hidden="1" x14ac:dyDescent="0.2">
      <c r="B59" s="215"/>
      <c r="C59" s="215"/>
      <c r="D59" s="215"/>
      <c r="E59" s="215"/>
      <c r="F59" s="215"/>
      <c r="G59" s="215"/>
      <c r="H59" s="215"/>
      <c r="I59" s="247"/>
      <c r="J59" s="248"/>
      <c r="K59" s="248"/>
    </row>
    <row r="60" spans="2:11" hidden="1" x14ac:dyDescent="0.2">
      <c r="B60" s="249"/>
      <c r="C60" s="250"/>
      <c r="D60" s="250"/>
      <c r="E60" s="251"/>
      <c r="F60" s="251"/>
      <c r="G60" s="252"/>
      <c r="H60" s="253"/>
      <c r="I60" s="250"/>
      <c r="J60" s="254"/>
      <c r="K60" s="254"/>
    </row>
    <row r="61" spans="2:11" hidden="1" x14ac:dyDescent="0.2">
      <c r="B61" s="249"/>
      <c r="C61" s="250"/>
      <c r="D61" s="250"/>
      <c r="E61" s="251"/>
      <c r="F61" s="251"/>
      <c r="G61" s="252"/>
      <c r="H61" s="253"/>
      <c r="I61" s="250"/>
      <c r="J61" s="254"/>
      <c r="K61" s="254"/>
    </row>
    <row r="62" spans="2:11" hidden="1" x14ac:dyDescent="0.2">
      <c r="B62" s="249"/>
      <c r="C62" s="250"/>
      <c r="D62" s="250"/>
      <c r="E62" s="251"/>
      <c r="F62" s="251"/>
      <c r="G62" s="252"/>
      <c r="H62" s="253"/>
      <c r="I62" s="250"/>
      <c r="J62" s="254"/>
      <c r="K62" s="254"/>
    </row>
    <row r="63" spans="2:11" hidden="1" x14ac:dyDescent="0.2">
      <c r="B63" s="249"/>
      <c r="C63" s="250"/>
      <c r="D63" s="250"/>
      <c r="E63" s="251"/>
      <c r="F63" s="251"/>
      <c r="G63" s="252"/>
      <c r="H63" s="253"/>
      <c r="I63" s="250"/>
      <c r="J63" s="254"/>
      <c r="K63" s="254"/>
    </row>
    <row r="64" spans="2:11" hidden="1" x14ac:dyDescent="0.2">
      <c r="B64" s="249"/>
      <c r="C64" s="250"/>
      <c r="D64" s="250"/>
      <c r="E64" s="251"/>
      <c r="F64" s="251"/>
      <c r="G64" s="252"/>
      <c r="H64" s="253"/>
      <c r="I64" s="250"/>
      <c r="J64" s="254"/>
      <c r="K64" s="254"/>
    </row>
    <row r="65" spans="2:11" hidden="1" x14ac:dyDescent="0.2">
      <c r="B65" s="249"/>
      <c r="C65" s="250"/>
      <c r="D65" s="250"/>
      <c r="E65" s="251"/>
      <c r="F65" s="251"/>
      <c r="G65" s="252"/>
      <c r="H65" s="253"/>
      <c r="I65" s="250"/>
      <c r="J65" s="254"/>
      <c r="K65" s="254"/>
    </row>
    <row r="66" spans="2:11" hidden="1" x14ac:dyDescent="0.2">
      <c r="B66" s="249"/>
      <c r="C66" s="250"/>
      <c r="D66" s="250"/>
      <c r="E66" s="251"/>
      <c r="F66" s="251"/>
      <c r="G66" s="252"/>
      <c r="H66" s="253"/>
      <c r="I66" s="250"/>
      <c r="J66" s="254"/>
      <c r="K66" s="254"/>
    </row>
    <row r="67" spans="2:11" hidden="1" x14ac:dyDescent="0.2">
      <c r="B67" s="249"/>
      <c r="C67" s="250"/>
      <c r="D67" s="250"/>
      <c r="E67" s="251"/>
      <c r="F67" s="251"/>
      <c r="G67" s="252"/>
      <c r="H67" s="253"/>
      <c r="I67" s="250"/>
      <c r="J67" s="254"/>
      <c r="K67" s="254"/>
    </row>
  </sheetData>
  <dataConsolidate/>
  <mergeCells count="65">
    <mergeCell ref="B43:I43"/>
    <mergeCell ref="C51:I51"/>
    <mergeCell ref="B2:B5"/>
    <mergeCell ref="C5:F5"/>
    <mergeCell ref="C2:I2"/>
    <mergeCell ref="C3:I3"/>
    <mergeCell ref="C4:I4"/>
    <mergeCell ref="G5:I5"/>
    <mergeCell ref="C50:I50"/>
    <mergeCell ref="B21:B22"/>
    <mergeCell ref="C15:F15"/>
    <mergeCell ref="H15:I15"/>
    <mergeCell ref="C14:I14"/>
    <mergeCell ref="C16:F16"/>
    <mergeCell ref="H16:I16"/>
    <mergeCell ref="F9:I9"/>
    <mergeCell ref="E55:F55"/>
    <mergeCell ref="G55:I55"/>
    <mergeCell ref="C23:E23"/>
    <mergeCell ref="F23:I23"/>
    <mergeCell ref="C24:E24"/>
    <mergeCell ref="F24:I24"/>
    <mergeCell ref="B28:I28"/>
    <mergeCell ref="C49:I49"/>
    <mergeCell ref="C25:E25"/>
    <mergeCell ref="B44:I48"/>
    <mergeCell ref="B52:I52"/>
    <mergeCell ref="B53:B54"/>
    <mergeCell ref="G54:I54"/>
    <mergeCell ref="C27:E27"/>
    <mergeCell ref="G27:I27"/>
    <mergeCell ref="C42:I42"/>
    <mergeCell ref="C57:D57"/>
    <mergeCell ref="C58:D58"/>
    <mergeCell ref="E57:F58"/>
    <mergeCell ref="G57:I58"/>
    <mergeCell ref="C19:I19"/>
    <mergeCell ref="C20:I20"/>
    <mergeCell ref="G56:I56"/>
    <mergeCell ref="E56:F56"/>
    <mergeCell ref="C56:D56"/>
    <mergeCell ref="D53:F53"/>
    <mergeCell ref="G53:I53"/>
    <mergeCell ref="C55:D55"/>
    <mergeCell ref="C26:E26"/>
    <mergeCell ref="G25:I25"/>
    <mergeCell ref="G26:I26"/>
    <mergeCell ref="D54:F54"/>
    <mergeCell ref="C22:E22"/>
    <mergeCell ref="F22:I22"/>
    <mergeCell ref="C17:I17"/>
    <mergeCell ref="C18:I18"/>
    <mergeCell ref="C21:E21"/>
    <mergeCell ref="F21:I21"/>
    <mergeCell ref="B6:I6"/>
    <mergeCell ref="C11:F11"/>
    <mergeCell ref="B7:I7"/>
    <mergeCell ref="B8:I8"/>
    <mergeCell ref="D9:E9"/>
    <mergeCell ref="C12:F12"/>
    <mergeCell ref="C13:I13"/>
    <mergeCell ref="H12:I12"/>
    <mergeCell ref="H11:I11"/>
    <mergeCell ref="D10:E10"/>
    <mergeCell ref="F10:G10"/>
  </mergeCells>
  <dataValidations count="8">
    <dataValidation type="list" allowBlank="1" showInputMessage="1" showErrorMessage="1" sqref="C12:F12">
      <formula1>$M$9:$M$12</formula1>
    </dataValidation>
    <dataValidation type="list" allowBlank="1" showInputMessage="1" showErrorMessage="1" sqref="K15">
      <formula1>O20:O22</formula1>
    </dataValidation>
    <dataValidation type="list" allowBlank="1" showInputMessage="1" showErrorMessage="1" sqref="H15:J15">
      <formula1>M20:M22</formula1>
    </dataValidation>
    <dataValidation type="list" allowBlank="1" showInputMessage="1" showErrorMessage="1" sqref="J13:K13">
      <formula1>$M$24:$M$31</formula1>
    </dataValidation>
    <dataValidation type="list" allowBlank="1" showInputMessage="1" showErrorMessage="1" sqref="C13:I13">
      <formula1>$N$17:$N$24</formula1>
    </dataValidation>
    <dataValidation type="list" allowBlank="1" showInputMessage="1" showErrorMessage="1" sqref="H16:I16">
      <formula1>$N$8:$N$11</formula1>
    </dataValidation>
    <dataValidation type="list" allowBlank="1" showInputMessage="1" showErrorMessage="1" sqref="C10 I10">
      <formula1>$N$14:$N$15</formula1>
    </dataValidation>
    <dataValidation type="list" allowBlank="1" showInputMessage="1" showErrorMessage="1" prompt=" - " sqref="C27">
      <formula1>$M$15:$M$18</formula1>
    </dataValidation>
  </dataValidations>
  <printOptions horizontalCentered="1"/>
  <pageMargins left="1" right="1" top="1" bottom="1" header="0.5" footer="0.5"/>
  <pageSetup scale="41" orientation="portrait" r:id="rId1"/>
  <headerFooter>
    <oddFooter>Página &amp;P&amp;R&amp;A</oddFooter>
  </headerFooter>
  <rowBreaks count="1" manualBreakCount="1">
    <brk id="58" max="8" man="1"/>
  </rowBreaks>
  <colBreaks count="1" manualBreakCount="1">
    <brk id="9" max="6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B1:K19"/>
  <sheetViews>
    <sheetView topLeftCell="C10" zoomScale="80" zoomScaleNormal="80" workbookViewId="0">
      <selection activeCell="K18" sqref="K18"/>
    </sheetView>
  </sheetViews>
  <sheetFormatPr baseColWidth="10" defaultRowHeight="12.75" x14ac:dyDescent="0.2"/>
  <cols>
    <col min="1" max="1" width="1.28515625" style="1" customWidth="1"/>
    <col min="2" max="2" width="28.140625" style="267" customWidth="1"/>
    <col min="3" max="3" width="34.5703125" style="1" customWidth="1"/>
    <col min="4" max="4" width="16.28515625" style="1" customWidth="1"/>
    <col min="5" max="5" width="9.5703125" style="1" customWidth="1"/>
    <col min="6" max="6" width="47" style="1" customWidth="1"/>
    <col min="7" max="8" width="16.140625" style="1" customWidth="1"/>
    <col min="9" max="9" width="16.28515625" style="1" customWidth="1"/>
    <col min="10" max="10" width="15.7109375" style="1" customWidth="1"/>
    <col min="11" max="11" width="50.7109375" style="1" customWidth="1"/>
    <col min="12" max="107" width="11.42578125" style="1"/>
    <col min="108" max="108" width="11.42578125" style="1" customWidth="1"/>
    <col min="109" max="197" width="11.42578125" style="1"/>
    <col min="198" max="198" width="1.42578125" style="1" customWidth="1"/>
    <col min="199" max="256" width="11.42578125" style="1"/>
    <col min="257" max="257" width="1.28515625" style="1" customWidth="1"/>
    <col min="258" max="258" width="28.140625" style="1" customWidth="1"/>
    <col min="259" max="259" width="34.5703125" style="1" customWidth="1"/>
    <col min="260" max="260" width="16.28515625" style="1" customWidth="1"/>
    <col min="261" max="261" width="5.85546875" style="1" customWidth="1"/>
    <col min="262" max="262" width="47" style="1" customWidth="1"/>
    <col min="263" max="264" width="16.140625" style="1" customWidth="1"/>
    <col min="265" max="265" width="16.28515625" style="1" customWidth="1"/>
    <col min="266" max="266" width="15.7109375" style="1" customWidth="1"/>
    <col min="267" max="267" width="32" style="1" customWidth="1"/>
    <col min="268" max="363" width="11.42578125" style="1"/>
    <col min="364" max="364" width="11.42578125" style="1" customWidth="1"/>
    <col min="365" max="453" width="11.42578125" style="1"/>
    <col min="454" max="454" width="1.42578125" style="1" customWidth="1"/>
    <col min="455" max="512" width="11.42578125" style="1"/>
    <col min="513" max="513" width="1.28515625" style="1" customWidth="1"/>
    <col min="514" max="514" width="28.140625" style="1" customWidth="1"/>
    <col min="515" max="515" width="34.5703125" style="1" customWidth="1"/>
    <col min="516" max="516" width="16.28515625" style="1" customWidth="1"/>
    <col min="517" max="517" width="5.85546875" style="1" customWidth="1"/>
    <col min="518" max="518" width="47" style="1" customWidth="1"/>
    <col min="519" max="520" width="16.140625" style="1" customWidth="1"/>
    <col min="521" max="521" width="16.28515625" style="1" customWidth="1"/>
    <col min="522" max="522" width="15.7109375" style="1" customWidth="1"/>
    <col min="523" max="523" width="32" style="1" customWidth="1"/>
    <col min="524" max="619" width="11.42578125" style="1"/>
    <col min="620" max="620" width="11.42578125" style="1" customWidth="1"/>
    <col min="621" max="709" width="11.42578125" style="1"/>
    <col min="710" max="710" width="1.42578125" style="1" customWidth="1"/>
    <col min="711" max="768" width="11.42578125" style="1"/>
    <col min="769" max="769" width="1.28515625" style="1" customWidth="1"/>
    <col min="770" max="770" width="28.140625" style="1" customWidth="1"/>
    <col min="771" max="771" width="34.5703125" style="1" customWidth="1"/>
    <col min="772" max="772" width="16.28515625" style="1" customWidth="1"/>
    <col min="773" max="773" width="5.85546875" style="1" customWidth="1"/>
    <col min="774" max="774" width="47" style="1" customWidth="1"/>
    <col min="775" max="776" width="16.140625" style="1" customWidth="1"/>
    <col min="777" max="777" width="16.28515625" style="1" customWidth="1"/>
    <col min="778" max="778" width="15.7109375" style="1" customWidth="1"/>
    <col min="779" max="779" width="32" style="1" customWidth="1"/>
    <col min="780" max="875" width="11.42578125" style="1"/>
    <col min="876" max="876" width="11.42578125" style="1" customWidth="1"/>
    <col min="877" max="965" width="11.42578125" style="1"/>
    <col min="966" max="966" width="1.42578125" style="1" customWidth="1"/>
    <col min="967" max="1024" width="11.42578125" style="1"/>
    <col min="1025" max="1025" width="1.28515625" style="1" customWidth="1"/>
    <col min="1026" max="1026" width="28.140625" style="1" customWidth="1"/>
    <col min="1027" max="1027" width="34.5703125" style="1" customWidth="1"/>
    <col min="1028" max="1028" width="16.28515625" style="1" customWidth="1"/>
    <col min="1029" max="1029" width="5.85546875" style="1" customWidth="1"/>
    <col min="1030" max="1030" width="47" style="1" customWidth="1"/>
    <col min="1031" max="1032" width="16.140625" style="1" customWidth="1"/>
    <col min="1033" max="1033" width="16.28515625" style="1" customWidth="1"/>
    <col min="1034" max="1034" width="15.7109375" style="1" customWidth="1"/>
    <col min="1035" max="1035" width="32" style="1" customWidth="1"/>
    <col min="1036" max="1131" width="11.42578125" style="1"/>
    <col min="1132" max="1132" width="11.42578125" style="1" customWidth="1"/>
    <col min="1133" max="1221" width="11.42578125" style="1"/>
    <col min="1222" max="1222" width="1.42578125" style="1" customWidth="1"/>
    <col min="1223" max="1280" width="11.42578125" style="1"/>
    <col min="1281" max="1281" width="1.28515625" style="1" customWidth="1"/>
    <col min="1282" max="1282" width="28.140625" style="1" customWidth="1"/>
    <col min="1283" max="1283" width="34.5703125" style="1" customWidth="1"/>
    <col min="1284" max="1284" width="16.28515625" style="1" customWidth="1"/>
    <col min="1285" max="1285" width="5.85546875" style="1" customWidth="1"/>
    <col min="1286" max="1286" width="47" style="1" customWidth="1"/>
    <col min="1287" max="1288" width="16.140625" style="1" customWidth="1"/>
    <col min="1289" max="1289" width="16.28515625" style="1" customWidth="1"/>
    <col min="1290" max="1290" width="15.7109375" style="1" customWidth="1"/>
    <col min="1291" max="1291" width="32" style="1" customWidth="1"/>
    <col min="1292" max="1387" width="11.42578125" style="1"/>
    <col min="1388" max="1388" width="11.42578125" style="1" customWidth="1"/>
    <col min="1389" max="1477" width="11.42578125" style="1"/>
    <col min="1478" max="1478" width="1.42578125" style="1" customWidth="1"/>
    <col min="1479" max="1536" width="11.42578125" style="1"/>
    <col min="1537" max="1537" width="1.28515625" style="1" customWidth="1"/>
    <col min="1538" max="1538" width="28.140625" style="1" customWidth="1"/>
    <col min="1539" max="1539" width="34.5703125" style="1" customWidth="1"/>
    <col min="1540" max="1540" width="16.28515625" style="1" customWidth="1"/>
    <col min="1541" max="1541" width="5.85546875" style="1" customWidth="1"/>
    <col min="1542" max="1542" width="47" style="1" customWidth="1"/>
    <col min="1543" max="1544" width="16.140625" style="1" customWidth="1"/>
    <col min="1545" max="1545" width="16.28515625" style="1" customWidth="1"/>
    <col min="1546" max="1546" width="15.7109375" style="1" customWidth="1"/>
    <col min="1547" max="1547" width="32" style="1" customWidth="1"/>
    <col min="1548" max="1643" width="11.42578125" style="1"/>
    <col min="1644" max="1644" width="11.42578125" style="1" customWidth="1"/>
    <col min="1645" max="1733" width="11.42578125" style="1"/>
    <col min="1734" max="1734" width="1.42578125" style="1" customWidth="1"/>
    <col min="1735" max="1792" width="11.42578125" style="1"/>
    <col min="1793" max="1793" width="1.28515625" style="1" customWidth="1"/>
    <col min="1794" max="1794" width="28.140625" style="1" customWidth="1"/>
    <col min="1795" max="1795" width="34.5703125" style="1" customWidth="1"/>
    <col min="1796" max="1796" width="16.28515625" style="1" customWidth="1"/>
    <col min="1797" max="1797" width="5.85546875" style="1" customWidth="1"/>
    <col min="1798" max="1798" width="47" style="1" customWidth="1"/>
    <col min="1799" max="1800" width="16.140625" style="1" customWidth="1"/>
    <col min="1801" max="1801" width="16.28515625" style="1" customWidth="1"/>
    <col min="1802" max="1802" width="15.7109375" style="1" customWidth="1"/>
    <col min="1803" max="1803" width="32" style="1" customWidth="1"/>
    <col min="1804" max="1899" width="11.42578125" style="1"/>
    <col min="1900" max="1900" width="11.42578125" style="1" customWidth="1"/>
    <col min="1901" max="1989" width="11.42578125" style="1"/>
    <col min="1990" max="1990" width="1.42578125" style="1" customWidth="1"/>
    <col min="1991" max="2048" width="11.42578125" style="1"/>
    <col min="2049" max="2049" width="1.28515625" style="1" customWidth="1"/>
    <col min="2050" max="2050" width="28.140625" style="1" customWidth="1"/>
    <col min="2051" max="2051" width="34.5703125" style="1" customWidth="1"/>
    <col min="2052" max="2052" width="16.28515625" style="1" customWidth="1"/>
    <col min="2053" max="2053" width="5.85546875" style="1" customWidth="1"/>
    <col min="2054" max="2054" width="47" style="1" customWidth="1"/>
    <col min="2055" max="2056" width="16.140625" style="1" customWidth="1"/>
    <col min="2057" max="2057" width="16.28515625" style="1" customWidth="1"/>
    <col min="2058" max="2058" width="15.7109375" style="1" customWidth="1"/>
    <col min="2059" max="2059" width="32" style="1" customWidth="1"/>
    <col min="2060" max="2155" width="11.42578125" style="1"/>
    <col min="2156" max="2156" width="11.42578125" style="1" customWidth="1"/>
    <col min="2157" max="2245" width="11.42578125" style="1"/>
    <col min="2246" max="2246" width="1.42578125" style="1" customWidth="1"/>
    <col min="2247" max="2304" width="11.42578125" style="1"/>
    <col min="2305" max="2305" width="1.28515625" style="1" customWidth="1"/>
    <col min="2306" max="2306" width="28.140625" style="1" customWidth="1"/>
    <col min="2307" max="2307" width="34.5703125" style="1" customWidth="1"/>
    <col min="2308" max="2308" width="16.28515625" style="1" customWidth="1"/>
    <col min="2309" max="2309" width="5.85546875" style="1" customWidth="1"/>
    <col min="2310" max="2310" width="47" style="1" customWidth="1"/>
    <col min="2311" max="2312" width="16.140625" style="1" customWidth="1"/>
    <col min="2313" max="2313" width="16.28515625" style="1" customWidth="1"/>
    <col min="2314" max="2314" width="15.7109375" style="1" customWidth="1"/>
    <col min="2315" max="2315" width="32" style="1" customWidth="1"/>
    <col min="2316" max="2411" width="11.42578125" style="1"/>
    <col min="2412" max="2412" width="11.42578125" style="1" customWidth="1"/>
    <col min="2413" max="2501" width="11.42578125" style="1"/>
    <col min="2502" max="2502" width="1.42578125" style="1" customWidth="1"/>
    <col min="2503" max="2560" width="11.42578125" style="1"/>
    <col min="2561" max="2561" width="1.28515625" style="1" customWidth="1"/>
    <col min="2562" max="2562" width="28.140625" style="1" customWidth="1"/>
    <col min="2563" max="2563" width="34.5703125" style="1" customWidth="1"/>
    <col min="2564" max="2564" width="16.28515625" style="1" customWidth="1"/>
    <col min="2565" max="2565" width="5.85546875" style="1" customWidth="1"/>
    <col min="2566" max="2566" width="47" style="1" customWidth="1"/>
    <col min="2567" max="2568" width="16.140625" style="1" customWidth="1"/>
    <col min="2569" max="2569" width="16.28515625" style="1" customWidth="1"/>
    <col min="2570" max="2570" width="15.7109375" style="1" customWidth="1"/>
    <col min="2571" max="2571" width="32" style="1" customWidth="1"/>
    <col min="2572" max="2667" width="11.42578125" style="1"/>
    <col min="2668" max="2668" width="11.42578125" style="1" customWidth="1"/>
    <col min="2669" max="2757" width="11.42578125" style="1"/>
    <col min="2758" max="2758" width="1.42578125" style="1" customWidth="1"/>
    <col min="2759" max="2816" width="11.42578125" style="1"/>
    <col min="2817" max="2817" width="1.28515625" style="1" customWidth="1"/>
    <col min="2818" max="2818" width="28.140625" style="1" customWidth="1"/>
    <col min="2819" max="2819" width="34.5703125" style="1" customWidth="1"/>
    <col min="2820" max="2820" width="16.28515625" style="1" customWidth="1"/>
    <col min="2821" max="2821" width="5.85546875" style="1" customWidth="1"/>
    <col min="2822" max="2822" width="47" style="1" customWidth="1"/>
    <col min="2823" max="2824" width="16.140625" style="1" customWidth="1"/>
    <col min="2825" max="2825" width="16.28515625" style="1" customWidth="1"/>
    <col min="2826" max="2826" width="15.7109375" style="1" customWidth="1"/>
    <col min="2827" max="2827" width="32" style="1" customWidth="1"/>
    <col min="2828" max="2923" width="11.42578125" style="1"/>
    <col min="2924" max="2924" width="11.42578125" style="1" customWidth="1"/>
    <col min="2925" max="3013" width="11.42578125" style="1"/>
    <col min="3014" max="3014" width="1.42578125" style="1" customWidth="1"/>
    <col min="3015" max="3072" width="11.42578125" style="1"/>
    <col min="3073" max="3073" width="1.28515625" style="1" customWidth="1"/>
    <col min="3074" max="3074" width="28.140625" style="1" customWidth="1"/>
    <col min="3075" max="3075" width="34.5703125" style="1" customWidth="1"/>
    <col min="3076" max="3076" width="16.28515625" style="1" customWidth="1"/>
    <col min="3077" max="3077" width="5.85546875" style="1" customWidth="1"/>
    <col min="3078" max="3078" width="47" style="1" customWidth="1"/>
    <col min="3079" max="3080" width="16.140625" style="1" customWidth="1"/>
    <col min="3081" max="3081" width="16.28515625" style="1" customWidth="1"/>
    <col min="3082" max="3082" width="15.7109375" style="1" customWidth="1"/>
    <col min="3083" max="3083" width="32" style="1" customWidth="1"/>
    <col min="3084" max="3179" width="11.42578125" style="1"/>
    <col min="3180" max="3180" width="11.42578125" style="1" customWidth="1"/>
    <col min="3181" max="3269" width="11.42578125" style="1"/>
    <col min="3270" max="3270" width="1.42578125" style="1" customWidth="1"/>
    <col min="3271" max="3328" width="11.42578125" style="1"/>
    <col min="3329" max="3329" width="1.28515625" style="1" customWidth="1"/>
    <col min="3330" max="3330" width="28.140625" style="1" customWidth="1"/>
    <col min="3331" max="3331" width="34.5703125" style="1" customWidth="1"/>
    <col min="3332" max="3332" width="16.28515625" style="1" customWidth="1"/>
    <col min="3333" max="3333" width="5.85546875" style="1" customWidth="1"/>
    <col min="3334" max="3334" width="47" style="1" customWidth="1"/>
    <col min="3335" max="3336" width="16.140625" style="1" customWidth="1"/>
    <col min="3337" max="3337" width="16.28515625" style="1" customWidth="1"/>
    <col min="3338" max="3338" width="15.7109375" style="1" customWidth="1"/>
    <col min="3339" max="3339" width="32" style="1" customWidth="1"/>
    <col min="3340" max="3435" width="11.42578125" style="1"/>
    <col min="3436" max="3436" width="11.42578125" style="1" customWidth="1"/>
    <col min="3437" max="3525" width="11.42578125" style="1"/>
    <col min="3526" max="3526" width="1.42578125" style="1" customWidth="1"/>
    <col min="3527" max="3584" width="11.42578125" style="1"/>
    <col min="3585" max="3585" width="1.28515625" style="1" customWidth="1"/>
    <col min="3586" max="3586" width="28.140625" style="1" customWidth="1"/>
    <col min="3587" max="3587" width="34.5703125" style="1" customWidth="1"/>
    <col min="3588" max="3588" width="16.28515625" style="1" customWidth="1"/>
    <col min="3589" max="3589" width="5.85546875" style="1" customWidth="1"/>
    <col min="3590" max="3590" width="47" style="1" customWidth="1"/>
    <col min="3591" max="3592" width="16.140625" style="1" customWidth="1"/>
    <col min="3593" max="3593" width="16.28515625" style="1" customWidth="1"/>
    <col min="3594" max="3594" width="15.7109375" style="1" customWidth="1"/>
    <col min="3595" max="3595" width="32" style="1" customWidth="1"/>
    <col min="3596" max="3691" width="11.42578125" style="1"/>
    <col min="3692" max="3692" width="11.42578125" style="1" customWidth="1"/>
    <col min="3693" max="3781" width="11.42578125" style="1"/>
    <col min="3782" max="3782" width="1.42578125" style="1" customWidth="1"/>
    <col min="3783" max="3840" width="11.42578125" style="1"/>
    <col min="3841" max="3841" width="1.28515625" style="1" customWidth="1"/>
    <col min="3842" max="3842" width="28.140625" style="1" customWidth="1"/>
    <col min="3843" max="3843" width="34.5703125" style="1" customWidth="1"/>
    <col min="3844" max="3844" width="16.28515625" style="1" customWidth="1"/>
    <col min="3845" max="3845" width="5.85546875" style="1" customWidth="1"/>
    <col min="3846" max="3846" width="47" style="1" customWidth="1"/>
    <col min="3847" max="3848" width="16.140625" style="1" customWidth="1"/>
    <col min="3849" max="3849" width="16.28515625" style="1" customWidth="1"/>
    <col min="3850" max="3850" width="15.7109375" style="1" customWidth="1"/>
    <col min="3851" max="3851" width="32" style="1" customWidth="1"/>
    <col min="3852" max="3947" width="11.42578125" style="1"/>
    <col min="3948" max="3948" width="11.42578125" style="1" customWidth="1"/>
    <col min="3949" max="4037" width="11.42578125" style="1"/>
    <col min="4038" max="4038" width="1.42578125" style="1" customWidth="1"/>
    <col min="4039" max="4096" width="11.42578125" style="1"/>
    <col min="4097" max="4097" width="1.28515625" style="1" customWidth="1"/>
    <col min="4098" max="4098" width="28.140625" style="1" customWidth="1"/>
    <col min="4099" max="4099" width="34.5703125" style="1" customWidth="1"/>
    <col min="4100" max="4100" width="16.28515625" style="1" customWidth="1"/>
    <col min="4101" max="4101" width="5.85546875" style="1" customWidth="1"/>
    <col min="4102" max="4102" width="47" style="1" customWidth="1"/>
    <col min="4103" max="4104" width="16.140625" style="1" customWidth="1"/>
    <col min="4105" max="4105" width="16.28515625" style="1" customWidth="1"/>
    <col min="4106" max="4106" width="15.7109375" style="1" customWidth="1"/>
    <col min="4107" max="4107" width="32" style="1" customWidth="1"/>
    <col min="4108" max="4203" width="11.42578125" style="1"/>
    <col min="4204" max="4204" width="11.42578125" style="1" customWidth="1"/>
    <col min="4205" max="4293" width="11.42578125" style="1"/>
    <col min="4294" max="4294" width="1.42578125" style="1" customWidth="1"/>
    <col min="4295" max="4352" width="11.42578125" style="1"/>
    <col min="4353" max="4353" width="1.28515625" style="1" customWidth="1"/>
    <col min="4354" max="4354" width="28.140625" style="1" customWidth="1"/>
    <col min="4355" max="4355" width="34.5703125" style="1" customWidth="1"/>
    <col min="4356" max="4356" width="16.28515625" style="1" customWidth="1"/>
    <col min="4357" max="4357" width="5.85546875" style="1" customWidth="1"/>
    <col min="4358" max="4358" width="47" style="1" customWidth="1"/>
    <col min="4359" max="4360" width="16.140625" style="1" customWidth="1"/>
    <col min="4361" max="4361" width="16.28515625" style="1" customWidth="1"/>
    <col min="4362" max="4362" width="15.7109375" style="1" customWidth="1"/>
    <col min="4363" max="4363" width="32" style="1" customWidth="1"/>
    <col min="4364" max="4459" width="11.42578125" style="1"/>
    <col min="4460" max="4460" width="11.42578125" style="1" customWidth="1"/>
    <col min="4461" max="4549" width="11.42578125" style="1"/>
    <col min="4550" max="4550" width="1.42578125" style="1" customWidth="1"/>
    <col min="4551" max="4608" width="11.42578125" style="1"/>
    <col min="4609" max="4609" width="1.28515625" style="1" customWidth="1"/>
    <col min="4610" max="4610" width="28.140625" style="1" customWidth="1"/>
    <col min="4611" max="4611" width="34.5703125" style="1" customWidth="1"/>
    <col min="4612" max="4612" width="16.28515625" style="1" customWidth="1"/>
    <col min="4613" max="4613" width="5.85546875" style="1" customWidth="1"/>
    <col min="4614" max="4614" width="47" style="1" customWidth="1"/>
    <col min="4615" max="4616" width="16.140625" style="1" customWidth="1"/>
    <col min="4617" max="4617" width="16.28515625" style="1" customWidth="1"/>
    <col min="4618" max="4618" width="15.7109375" style="1" customWidth="1"/>
    <col min="4619" max="4619" width="32" style="1" customWidth="1"/>
    <col min="4620" max="4715" width="11.42578125" style="1"/>
    <col min="4716" max="4716" width="11.42578125" style="1" customWidth="1"/>
    <col min="4717" max="4805" width="11.42578125" style="1"/>
    <col min="4806" max="4806" width="1.42578125" style="1" customWidth="1"/>
    <col min="4807" max="4864" width="11.42578125" style="1"/>
    <col min="4865" max="4865" width="1.28515625" style="1" customWidth="1"/>
    <col min="4866" max="4866" width="28.140625" style="1" customWidth="1"/>
    <col min="4867" max="4867" width="34.5703125" style="1" customWidth="1"/>
    <col min="4868" max="4868" width="16.28515625" style="1" customWidth="1"/>
    <col min="4869" max="4869" width="5.85546875" style="1" customWidth="1"/>
    <col min="4870" max="4870" width="47" style="1" customWidth="1"/>
    <col min="4871" max="4872" width="16.140625" style="1" customWidth="1"/>
    <col min="4873" max="4873" width="16.28515625" style="1" customWidth="1"/>
    <col min="4874" max="4874" width="15.7109375" style="1" customWidth="1"/>
    <col min="4875" max="4875" width="32" style="1" customWidth="1"/>
    <col min="4876" max="4971" width="11.42578125" style="1"/>
    <col min="4972" max="4972" width="11.42578125" style="1" customWidth="1"/>
    <col min="4973" max="5061" width="11.42578125" style="1"/>
    <col min="5062" max="5062" width="1.42578125" style="1" customWidth="1"/>
    <col min="5063" max="5120" width="11.42578125" style="1"/>
    <col min="5121" max="5121" width="1.28515625" style="1" customWidth="1"/>
    <col min="5122" max="5122" width="28.140625" style="1" customWidth="1"/>
    <col min="5123" max="5123" width="34.5703125" style="1" customWidth="1"/>
    <col min="5124" max="5124" width="16.28515625" style="1" customWidth="1"/>
    <col min="5125" max="5125" width="5.85546875" style="1" customWidth="1"/>
    <col min="5126" max="5126" width="47" style="1" customWidth="1"/>
    <col min="5127" max="5128" width="16.140625" style="1" customWidth="1"/>
    <col min="5129" max="5129" width="16.28515625" style="1" customWidth="1"/>
    <col min="5130" max="5130" width="15.7109375" style="1" customWidth="1"/>
    <col min="5131" max="5131" width="32" style="1" customWidth="1"/>
    <col min="5132" max="5227" width="11.42578125" style="1"/>
    <col min="5228" max="5228" width="11.42578125" style="1" customWidth="1"/>
    <col min="5229" max="5317" width="11.42578125" style="1"/>
    <col min="5318" max="5318" width="1.42578125" style="1" customWidth="1"/>
    <col min="5319" max="5376" width="11.42578125" style="1"/>
    <col min="5377" max="5377" width="1.28515625" style="1" customWidth="1"/>
    <col min="5378" max="5378" width="28.140625" style="1" customWidth="1"/>
    <col min="5379" max="5379" width="34.5703125" style="1" customWidth="1"/>
    <col min="5380" max="5380" width="16.28515625" style="1" customWidth="1"/>
    <col min="5381" max="5381" width="5.85546875" style="1" customWidth="1"/>
    <col min="5382" max="5382" width="47" style="1" customWidth="1"/>
    <col min="5383" max="5384" width="16.140625" style="1" customWidth="1"/>
    <col min="5385" max="5385" width="16.28515625" style="1" customWidth="1"/>
    <col min="5386" max="5386" width="15.7109375" style="1" customWidth="1"/>
    <col min="5387" max="5387" width="32" style="1" customWidth="1"/>
    <col min="5388" max="5483" width="11.42578125" style="1"/>
    <col min="5484" max="5484" width="11.42578125" style="1" customWidth="1"/>
    <col min="5485" max="5573" width="11.42578125" style="1"/>
    <col min="5574" max="5574" width="1.42578125" style="1" customWidth="1"/>
    <col min="5575" max="5632" width="11.42578125" style="1"/>
    <col min="5633" max="5633" width="1.28515625" style="1" customWidth="1"/>
    <col min="5634" max="5634" width="28.140625" style="1" customWidth="1"/>
    <col min="5635" max="5635" width="34.5703125" style="1" customWidth="1"/>
    <col min="5636" max="5636" width="16.28515625" style="1" customWidth="1"/>
    <col min="5637" max="5637" width="5.85546875" style="1" customWidth="1"/>
    <col min="5638" max="5638" width="47" style="1" customWidth="1"/>
    <col min="5639" max="5640" width="16.140625" style="1" customWidth="1"/>
    <col min="5641" max="5641" width="16.28515625" style="1" customWidth="1"/>
    <col min="5642" max="5642" width="15.7109375" style="1" customWidth="1"/>
    <col min="5643" max="5643" width="32" style="1" customWidth="1"/>
    <col min="5644" max="5739" width="11.42578125" style="1"/>
    <col min="5740" max="5740" width="11.42578125" style="1" customWidth="1"/>
    <col min="5741" max="5829" width="11.42578125" style="1"/>
    <col min="5830" max="5830" width="1.42578125" style="1" customWidth="1"/>
    <col min="5831" max="5888" width="11.42578125" style="1"/>
    <col min="5889" max="5889" width="1.28515625" style="1" customWidth="1"/>
    <col min="5890" max="5890" width="28.140625" style="1" customWidth="1"/>
    <col min="5891" max="5891" width="34.5703125" style="1" customWidth="1"/>
    <col min="5892" max="5892" width="16.28515625" style="1" customWidth="1"/>
    <col min="5893" max="5893" width="5.85546875" style="1" customWidth="1"/>
    <col min="5894" max="5894" width="47" style="1" customWidth="1"/>
    <col min="5895" max="5896" width="16.140625" style="1" customWidth="1"/>
    <col min="5897" max="5897" width="16.28515625" style="1" customWidth="1"/>
    <col min="5898" max="5898" width="15.7109375" style="1" customWidth="1"/>
    <col min="5899" max="5899" width="32" style="1" customWidth="1"/>
    <col min="5900" max="5995" width="11.42578125" style="1"/>
    <col min="5996" max="5996" width="11.42578125" style="1" customWidth="1"/>
    <col min="5997" max="6085" width="11.42578125" style="1"/>
    <col min="6086" max="6086" width="1.42578125" style="1" customWidth="1"/>
    <col min="6087" max="6144" width="11.42578125" style="1"/>
    <col min="6145" max="6145" width="1.28515625" style="1" customWidth="1"/>
    <col min="6146" max="6146" width="28.140625" style="1" customWidth="1"/>
    <col min="6147" max="6147" width="34.5703125" style="1" customWidth="1"/>
    <col min="6148" max="6148" width="16.28515625" style="1" customWidth="1"/>
    <col min="6149" max="6149" width="5.85546875" style="1" customWidth="1"/>
    <col min="6150" max="6150" width="47" style="1" customWidth="1"/>
    <col min="6151" max="6152" width="16.140625" style="1" customWidth="1"/>
    <col min="6153" max="6153" width="16.28515625" style="1" customWidth="1"/>
    <col min="6154" max="6154" width="15.7109375" style="1" customWidth="1"/>
    <col min="6155" max="6155" width="32" style="1" customWidth="1"/>
    <col min="6156" max="6251" width="11.42578125" style="1"/>
    <col min="6252" max="6252" width="11.42578125" style="1" customWidth="1"/>
    <col min="6253" max="6341" width="11.42578125" style="1"/>
    <col min="6342" max="6342" width="1.42578125" style="1" customWidth="1"/>
    <col min="6343" max="6400" width="11.42578125" style="1"/>
    <col min="6401" max="6401" width="1.28515625" style="1" customWidth="1"/>
    <col min="6402" max="6402" width="28.140625" style="1" customWidth="1"/>
    <col min="6403" max="6403" width="34.5703125" style="1" customWidth="1"/>
    <col min="6404" max="6404" width="16.28515625" style="1" customWidth="1"/>
    <col min="6405" max="6405" width="5.85546875" style="1" customWidth="1"/>
    <col min="6406" max="6406" width="47" style="1" customWidth="1"/>
    <col min="6407" max="6408" width="16.140625" style="1" customWidth="1"/>
    <col min="6409" max="6409" width="16.28515625" style="1" customWidth="1"/>
    <col min="6410" max="6410" width="15.7109375" style="1" customWidth="1"/>
    <col min="6411" max="6411" width="32" style="1" customWidth="1"/>
    <col min="6412" max="6507" width="11.42578125" style="1"/>
    <col min="6508" max="6508" width="11.42578125" style="1" customWidth="1"/>
    <col min="6509" max="6597" width="11.42578125" style="1"/>
    <col min="6598" max="6598" width="1.42578125" style="1" customWidth="1"/>
    <col min="6599" max="6656" width="11.42578125" style="1"/>
    <col min="6657" max="6657" width="1.28515625" style="1" customWidth="1"/>
    <col min="6658" max="6658" width="28.140625" style="1" customWidth="1"/>
    <col min="6659" max="6659" width="34.5703125" style="1" customWidth="1"/>
    <col min="6660" max="6660" width="16.28515625" style="1" customWidth="1"/>
    <col min="6661" max="6661" width="5.85546875" style="1" customWidth="1"/>
    <col min="6662" max="6662" width="47" style="1" customWidth="1"/>
    <col min="6663" max="6664" width="16.140625" style="1" customWidth="1"/>
    <col min="6665" max="6665" width="16.28515625" style="1" customWidth="1"/>
    <col min="6666" max="6666" width="15.7109375" style="1" customWidth="1"/>
    <col min="6667" max="6667" width="32" style="1" customWidth="1"/>
    <col min="6668" max="6763" width="11.42578125" style="1"/>
    <col min="6764" max="6764" width="11.42578125" style="1" customWidth="1"/>
    <col min="6765" max="6853" width="11.42578125" style="1"/>
    <col min="6854" max="6854" width="1.42578125" style="1" customWidth="1"/>
    <col min="6855" max="6912" width="11.42578125" style="1"/>
    <col min="6913" max="6913" width="1.28515625" style="1" customWidth="1"/>
    <col min="6914" max="6914" width="28.140625" style="1" customWidth="1"/>
    <col min="6915" max="6915" width="34.5703125" style="1" customWidth="1"/>
    <col min="6916" max="6916" width="16.28515625" style="1" customWidth="1"/>
    <col min="6917" max="6917" width="5.85546875" style="1" customWidth="1"/>
    <col min="6918" max="6918" width="47" style="1" customWidth="1"/>
    <col min="6919" max="6920" width="16.140625" style="1" customWidth="1"/>
    <col min="6921" max="6921" width="16.28515625" style="1" customWidth="1"/>
    <col min="6922" max="6922" width="15.7109375" style="1" customWidth="1"/>
    <col min="6923" max="6923" width="32" style="1" customWidth="1"/>
    <col min="6924" max="7019" width="11.42578125" style="1"/>
    <col min="7020" max="7020" width="11.42578125" style="1" customWidth="1"/>
    <col min="7021" max="7109" width="11.42578125" style="1"/>
    <col min="7110" max="7110" width="1.42578125" style="1" customWidth="1"/>
    <col min="7111" max="7168" width="11.42578125" style="1"/>
    <col min="7169" max="7169" width="1.28515625" style="1" customWidth="1"/>
    <col min="7170" max="7170" width="28.140625" style="1" customWidth="1"/>
    <col min="7171" max="7171" width="34.5703125" style="1" customWidth="1"/>
    <col min="7172" max="7172" width="16.28515625" style="1" customWidth="1"/>
    <col min="7173" max="7173" width="5.85546875" style="1" customWidth="1"/>
    <col min="7174" max="7174" width="47" style="1" customWidth="1"/>
    <col min="7175" max="7176" width="16.140625" style="1" customWidth="1"/>
    <col min="7177" max="7177" width="16.28515625" style="1" customWidth="1"/>
    <col min="7178" max="7178" width="15.7109375" style="1" customWidth="1"/>
    <col min="7179" max="7179" width="32" style="1" customWidth="1"/>
    <col min="7180" max="7275" width="11.42578125" style="1"/>
    <col min="7276" max="7276" width="11.42578125" style="1" customWidth="1"/>
    <col min="7277" max="7365" width="11.42578125" style="1"/>
    <col min="7366" max="7366" width="1.42578125" style="1" customWidth="1"/>
    <col min="7367" max="7424" width="11.42578125" style="1"/>
    <col min="7425" max="7425" width="1.28515625" style="1" customWidth="1"/>
    <col min="7426" max="7426" width="28.140625" style="1" customWidth="1"/>
    <col min="7427" max="7427" width="34.5703125" style="1" customWidth="1"/>
    <col min="7428" max="7428" width="16.28515625" style="1" customWidth="1"/>
    <col min="7429" max="7429" width="5.85546875" style="1" customWidth="1"/>
    <col min="7430" max="7430" width="47" style="1" customWidth="1"/>
    <col min="7431" max="7432" width="16.140625" style="1" customWidth="1"/>
    <col min="7433" max="7433" width="16.28515625" style="1" customWidth="1"/>
    <col min="7434" max="7434" width="15.7109375" style="1" customWidth="1"/>
    <col min="7435" max="7435" width="32" style="1" customWidth="1"/>
    <col min="7436" max="7531" width="11.42578125" style="1"/>
    <col min="7532" max="7532" width="11.42578125" style="1" customWidth="1"/>
    <col min="7533" max="7621" width="11.42578125" style="1"/>
    <col min="7622" max="7622" width="1.42578125" style="1" customWidth="1"/>
    <col min="7623" max="7680" width="11.42578125" style="1"/>
    <col min="7681" max="7681" width="1.28515625" style="1" customWidth="1"/>
    <col min="7682" max="7682" width="28.140625" style="1" customWidth="1"/>
    <col min="7683" max="7683" width="34.5703125" style="1" customWidth="1"/>
    <col min="7684" max="7684" width="16.28515625" style="1" customWidth="1"/>
    <col min="7685" max="7685" width="5.85546875" style="1" customWidth="1"/>
    <col min="7686" max="7686" width="47" style="1" customWidth="1"/>
    <col min="7687" max="7688" width="16.140625" style="1" customWidth="1"/>
    <col min="7689" max="7689" width="16.28515625" style="1" customWidth="1"/>
    <col min="7690" max="7690" width="15.7109375" style="1" customWidth="1"/>
    <col min="7691" max="7691" width="32" style="1" customWidth="1"/>
    <col min="7692" max="7787" width="11.42578125" style="1"/>
    <col min="7788" max="7788" width="11.42578125" style="1" customWidth="1"/>
    <col min="7789" max="7877" width="11.42578125" style="1"/>
    <col min="7878" max="7878" width="1.42578125" style="1" customWidth="1"/>
    <col min="7879" max="7936" width="11.42578125" style="1"/>
    <col min="7937" max="7937" width="1.28515625" style="1" customWidth="1"/>
    <col min="7938" max="7938" width="28.140625" style="1" customWidth="1"/>
    <col min="7939" max="7939" width="34.5703125" style="1" customWidth="1"/>
    <col min="7940" max="7940" width="16.28515625" style="1" customWidth="1"/>
    <col min="7941" max="7941" width="5.85546875" style="1" customWidth="1"/>
    <col min="7942" max="7942" width="47" style="1" customWidth="1"/>
    <col min="7943" max="7944" width="16.140625" style="1" customWidth="1"/>
    <col min="7945" max="7945" width="16.28515625" style="1" customWidth="1"/>
    <col min="7946" max="7946" width="15.7109375" style="1" customWidth="1"/>
    <col min="7947" max="7947" width="32" style="1" customWidth="1"/>
    <col min="7948" max="8043" width="11.42578125" style="1"/>
    <col min="8044" max="8044" width="11.42578125" style="1" customWidth="1"/>
    <col min="8045" max="8133" width="11.42578125" style="1"/>
    <col min="8134" max="8134" width="1.42578125" style="1" customWidth="1"/>
    <col min="8135" max="8192" width="11.42578125" style="1"/>
    <col min="8193" max="8193" width="1.28515625" style="1" customWidth="1"/>
    <col min="8194" max="8194" width="28.140625" style="1" customWidth="1"/>
    <col min="8195" max="8195" width="34.5703125" style="1" customWidth="1"/>
    <col min="8196" max="8196" width="16.28515625" style="1" customWidth="1"/>
    <col min="8197" max="8197" width="5.85546875" style="1" customWidth="1"/>
    <col min="8198" max="8198" width="47" style="1" customWidth="1"/>
    <col min="8199" max="8200" width="16.140625" style="1" customWidth="1"/>
    <col min="8201" max="8201" width="16.28515625" style="1" customWidth="1"/>
    <col min="8202" max="8202" width="15.7109375" style="1" customWidth="1"/>
    <col min="8203" max="8203" width="32" style="1" customWidth="1"/>
    <col min="8204" max="8299" width="11.42578125" style="1"/>
    <col min="8300" max="8300" width="11.42578125" style="1" customWidth="1"/>
    <col min="8301" max="8389" width="11.42578125" style="1"/>
    <col min="8390" max="8390" width="1.42578125" style="1" customWidth="1"/>
    <col min="8391" max="8448" width="11.42578125" style="1"/>
    <col min="8449" max="8449" width="1.28515625" style="1" customWidth="1"/>
    <col min="8450" max="8450" width="28.140625" style="1" customWidth="1"/>
    <col min="8451" max="8451" width="34.5703125" style="1" customWidth="1"/>
    <col min="8452" max="8452" width="16.28515625" style="1" customWidth="1"/>
    <col min="8453" max="8453" width="5.85546875" style="1" customWidth="1"/>
    <col min="8454" max="8454" width="47" style="1" customWidth="1"/>
    <col min="8455" max="8456" width="16.140625" style="1" customWidth="1"/>
    <col min="8457" max="8457" width="16.28515625" style="1" customWidth="1"/>
    <col min="8458" max="8458" width="15.7109375" style="1" customWidth="1"/>
    <col min="8459" max="8459" width="32" style="1" customWidth="1"/>
    <col min="8460" max="8555" width="11.42578125" style="1"/>
    <col min="8556" max="8556" width="11.42578125" style="1" customWidth="1"/>
    <col min="8557" max="8645" width="11.42578125" style="1"/>
    <col min="8646" max="8646" width="1.42578125" style="1" customWidth="1"/>
    <col min="8647" max="8704" width="11.42578125" style="1"/>
    <col min="8705" max="8705" width="1.28515625" style="1" customWidth="1"/>
    <col min="8706" max="8706" width="28.140625" style="1" customWidth="1"/>
    <col min="8707" max="8707" width="34.5703125" style="1" customWidth="1"/>
    <col min="8708" max="8708" width="16.28515625" style="1" customWidth="1"/>
    <col min="8709" max="8709" width="5.85546875" style="1" customWidth="1"/>
    <col min="8710" max="8710" width="47" style="1" customWidth="1"/>
    <col min="8711" max="8712" width="16.140625" style="1" customWidth="1"/>
    <col min="8713" max="8713" width="16.28515625" style="1" customWidth="1"/>
    <col min="8714" max="8714" width="15.7109375" style="1" customWidth="1"/>
    <col min="8715" max="8715" width="32" style="1" customWidth="1"/>
    <col min="8716" max="8811" width="11.42578125" style="1"/>
    <col min="8812" max="8812" width="11.42578125" style="1" customWidth="1"/>
    <col min="8813" max="8901" width="11.42578125" style="1"/>
    <col min="8902" max="8902" width="1.42578125" style="1" customWidth="1"/>
    <col min="8903" max="8960" width="11.42578125" style="1"/>
    <col min="8961" max="8961" width="1.28515625" style="1" customWidth="1"/>
    <col min="8962" max="8962" width="28.140625" style="1" customWidth="1"/>
    <col min="8963" max="8963" width="34.5703125" style="1" customWidth="1"/>
    <col min="8964" max="8964" width="16.28515625" style="1" customWidth="1"/>
    <col min="8965" max="8965" width="5.85546875" style="1" customWidth="1"/>
    <col min="8966" max="8966" width="47" style="1" customWidth="1"/>
    <col min="8967" max="8968" width="16.140625" style="1" customWidth="1"/>
    <col min="8969" max="8969" width="16.28515625" style="1" customWidth="1"/>
    <col min="8970" max="8970" width="15.7109375" style="1" customWidth="1"/>
    <col min="8971" max="8971" width="32" style="1" customWidth="1"/>
    <col min="8972" max="9067" width="11.42578125" style="1"/>
    <col min="9068" max="9068" width="11.42578125" style="1" customWidth="1"/>
    <col min="9069" max="9157" width="11.42578125" style="1"/>
    <col min="9158" max="9158" width="1.42578125" style="1" customWidth="1"/>
    <col min="9159" max="9216" width="11.42578125" style="1"/>
    <col min="9217" max="9217" width="1.28515625" style="1" customWidth="1"/>
    <col min="9218" max="9218" width="28.140625" style="1" customWidth="1"/>
    <col min="9219" max="9219" width="34.5703125" style="1" customWidth="1"/>
    <col min="9220" max="9220" width="16.28515625" style="1" customWidth="1"/>
    <col min="9221" max="9221" width="5.85546875" style="1" customWidth="1"/>
    <col min="9222" max="9222" width="47" style="1" customWidth="1"/>
    <col min="9223" max="9224" width="16.140625" style="1" customWidth="1"/>
    <col min="9225" max="9225" width="16.28515625" style="1" customWidth="1"/>
    <col min="9226" max="9226" width="15.7109375" style="1" customWidth="1"/>
    <col min="9227" max="9227" width="32" style="1" customWidth="1"/>
    <col min="9228" max="9323" width="11.42578125" style="1"/>
    <col min="9324" max="9324" width="11.42578125" style="1" customWidth="1"/>
    <col min="9325" max="9413" width="11.42578125" style="1"/>
    <col min="9414" max="9414" width="1.42578125" style="1" customWidth="1"/>
    <col min="9415" max="9472" width="11.42578125" style="1"/>
    <col min="9473" max="9473" width="1.28515625" style="1" customWidth="1"/>
    <col min="9474" max="9474" width="28.140625" style="1" customWidth="1"/>
    <col min="9475" max="9475" width="34.5703125" style="1" customWidth="1"/>
    <col min="9476" max="9476" width="16.28515625" style="1" customWidth="1"/>
    <col min="9477" max="9477" width="5.85546875" style="1" customWidth="1"/>
    <col min="9478" max="9478" width="47" style="1" customWidth="1"/>
    <col min="9479" max="9480" width="16.140625" style="1" customWidth="1"/>
    <col min="9481" max="9481" width="16.28515625" style="1" customWidth="1"/>
    <col min="9482" max="9482" width="15.7109375" style="1" customWidth="1"/>
    <col min="9483" max="9483" width="32" style="1" customWidth="1"/>
    <col min="9484" max="9579" width="11.42578125" style="1"/>
    <col min="9580" max="9580" width="11.42578125" style="1" customWidth="1"/>
    <col min="9581" max="9669" width="11.42578125" style="1"/>
    <col min="9670" max="9670" width="1.42578125" style="1" customWidth="1"/>
    <col min="9671" max="9728" width="11.42578125" style="1"/>
    <col min="9729" max="9729" width="1.28515625" style="1" customWidth="1"/>
    <col min="9730" max="9730" width="28.140625" style="1" customWidth="1"/>
    <col min="9731" max="9731" width="34.5703125" style="1" customWidth="1"/>
    <col min="9732" max="9732" width="16.28515625" style="1" customWidth="1"/>
    <col min="9733" max="9733" width="5.85546875" style="1" customWidth="1"/>
    <col min="9734" max="9734" width="47" style="1" customWidth="1"/>
    <col min="9735" max="9736" width="16.140625" style="1" customWidth="1"/>
    <col min="9737" max="9737" width="16.28515625" style="1" customWidth="1"/>
    <col min="9738" max="9738" width="15.7109375" style="1" customWidth="1"/>
    <col min="9739" max="9739" width="32" style="1" customWidth="1"/>
    <col min="9740" max="9835" width="11.42578125" style="1"/>
    <col min="9836" max="9836" width="11.42578125" style="1" customWidth="1"/>
    <col min="9837" max="9925" width="11.42578125" style="1"/>
    <col min="9926" max="9926" width="1.42578125" style="1" customWidth="1"/>
    <col min="9927" max="9984" width="11.42578125" style="1"/>
    <col min="9985" max="9985" width="1.28515625" style="1" customWidth="1"/>
    <col min="9986" max="9986" width="28.140625" style="1" customWidth="1"/>
    <col min="9987" max="9987" width="34.5703125" style="1" customWidth="1"/>
    <col min="9988" max="9988" width="16.28515625" style="1" customWidth="1"/>
    <col min="9989" max="9989" width="5.85546875" style="1" customWidth="1"/>
    <col min="9990" max="9990" width="47" style="1" customWidth="1"/>
    <col min="9991" max="9992" width="16.140625" style="1" customWidth="1"/>
    <col min="9993" max="9993" width="16.28515625" style="1" customWidth="1"/>
    <col min="9994" max="9994" width="15.7109375" style="1" customWidth="1"/>
    <col min="9995" max="9995" width="32" style="1" customWidth="1"/>
    <col min="9996" max="10091" width="11.42578125" style="1"/>
    <col min="10092" max="10092" width="11.42578125" style="1" customWidth="1"/>
    <col min="10093" max="10181" width="11.42578125" style="1"/>
    <col min="10182" max="10182" width="1.42578125" style="1" customWidth="1"/>
    <col min="10183" max="10240" width="11.42578125" style="1"/>
    <col min="10241" max="10241" width="1.28515625" style="1" customWidth="1"/>
    <col min="10242" max="10242" width="28.140625" style="1" customWidth="1"/>
    <col min="10243" max="10243" width="34.5703125" style="1" customWidth="1"/>
    <col min="10244" max="10244" width="16.28515625" style="1" customWidth="1"/>
    <col min="10245" max="10245" width="5.85546875" style="1" customWidth="1"/>
    <col min="10246" max="10246" width="47" style="1" customWidth="1"/>
    <col min="10247" max="10248" width="16.140625" style="1" customWidth="1"/>
    <col min="10249" max="10249" width="16.28515625" style="1" customWidth="1"/>
    <col min="10250" max="10250" width="15.7109375" style="1" customWidth="1"/>
    <col min="10251" max="10251" width="32" style="1" customWidth="1"/>
    <col min="10252" max="10347" width="11.42578125" style="1"/>
    <col min="10348" max="10348" width="11.42578125" style="1" customWidth="1"/>
    <col min="10349" max="10437" width="11.42578125" style="1"/>
    <col min="10438" max="10438" width="1.42578125" style="1" customWidth="1"/>
    <col min="10439" max="10496" width="11.42578125" style="1"/>
    <col min="10497" max="10497" width="1.28515625" style="1" customWidth="1"/>
    <col min="10498" max="10498" width="28.140625" style="1" customWidth="1"/>
    <col min="10499" max="10499" width="34.5703125" style="1" customWidth="1"/>
    <col min="10500" max="10500" width="16.28515625" style="1" customWidth="1"/>
    <col min="10501" max="10501" width="5.85546875" style="1" customWidth="1"/>
    <col min="10502" max="10502" width="47" style="1" customWidth="1"/>
    <col min="10503" max="10504" width="16.140625" style="1" customWidth="1"/>
    <col min="10505" max="10505" width="16.28515625" style="1" customWidth="1"/>
    <col min="10506" max="10506" width="15.7109375" style="1" customWidth="1"/>
    <col min="10507" max="10507" width="32" style="1" customWidth="1"/>
    <col min="10508" max="10603" width="11.42578125" style="1"/>
    <col min="10604" max="10604" width="11.42578125" style="1" customWidth="1"/>
    <col min="10605" max="10693" width="11.42578125" style="1"/>
    <col min="10694" max="10694" width="1.42578125" style="1" customWidth="1"/>
    <col min="10695" max="10752" width="11.42578125" style="1"/>
    <col min="10753" max="10753" width="1.28515625" style="1" customWidth="1"/>
    <col min="10754" max="10754" width="28.140625" style="1" customWidth="1"/>
    <col min="10755" max="10755" width="34.5703125" style="1" customWidth="1"/>
    <col min="10756" max="10756" width="16.28515625" style="1" customWidth="1"/>
    <col min="10757" max="10757" width="5.85546875" style="1" customWidth="1"/>
    <col min="10758" max="10758" width="47" style="1" customWidth="1"/>
    <col min="10759" max="10760" width="16.140625" style="1" customWidth="1"/>
    <col min="10761" max="10761" width="16.28515625" style="1" customWidth="1"/>
    <col min="10762" max="10762" width="15.7109375" style="1" customWidth="1"/>
    <col min="10763" max="10763" width="32" style="1" customWidth="1"/>
    <col min="10764" max="10859" width="11.42578125" style="1"/>
    <col min="10860" max="10860" width="11.42578125" style="1" customWidth="1"/>
    <col min="10861" max="10949" width="11.42578125" style="1"/>
    <col min="10950" max="10950" width="1.42578125" style="1" customWidth="1"/>
    <col min="10951" max="11008" width="11.42578125" style="1"/>
    <col min="11009" max="11009" width="1.28515625" style="1" customWidth="1"/>
    <col min="11010" max="11010" width="28.140625" style="1" customWidth="1"/>
    <col min="11011" max="11011" width="34.5703125" style="1" customWidth="1"/>
    <col min="11012" max="11012" width="16.28515625" style="1" customWidth="1"/>
    <col min="11013" max="11013" width="5.85546875" style="1" customWidth="1"/>
    <col min="11014" max="11014" width="47" style="1" customWidth="1"/>
    <col min="11015" max="11016" width="16.140625" style="1" customWidth="1"/>
    <col min="11017" max="11017" width="16.28515625" style="1" customWidth="1"/>
    <col min="11018" max="11018" width="15.7109375" style="1" customWidth="1"/>
    <col min="11019" max="11019" width="32" style="1" customWidth="1"/>
    <col min="11020" max="11115" width="11.42578125" style="1"/>
    <col min="11116" max="11116" width="11.42578125" style="1" customWidth="1"/>
    <col min="11117" max="11205" width="11.42578125" style="1"/>
    <col min="11206" max="11206" width="1.42578125" style="1" customWidth="1"/>
    <col min="11207" max="11264" width="11.42578125" style="1"/>
    <col min="11265" max="11265" width="1.28515625" style="1" customWidth="1"/>
    <col min="11266" max="11266" width="28.140625" style="1" customWidth="1"/>
    <col min="11267" max="11267" width="34.5703125" style="1" customWidth="1"/>
    <col min="11268" max="11268" width="16.28515625" style="1" customWidth="1"/>
    <col min="11269" max="11269" width="5.85546875" style="1" customWidth="1"/>
    <col min="11270" max="11270" width="47" style="1" customWidth="1"/>
    <col min="11271" max="11272" width="16.140625" style="1" customWidth="1"/>
    <col min="11273" max="11273" width="16.28515625" style="1" customWidth="1"/>
    <col min="11274" max="11274" width="15.7109375" style="1" customWidth="1"/>
    <col min="11275" max="11275" width="32" style="1" customWidth="1"/>
    <col min="11276" max="11371" width="11.42578125" style="1"/>
    <col min="11372" max="11372" width="11.42578125" style="1" customWidth="1"/>
    <col min="11373" max="11461" width="11.42578125" style="1"/>
    <col min="11462" max="11462" width="1.42578125" style="1" customWidth="1"/>
    <col min="11463" max="11520" width="11.42578125" style="1"/>
    <col min="11521" max="11521" width="1.28515625" style="1" customWidth="1"/>
    <col min="11522" max="11522" width="28.140625" style="1" customWidth="1"/>
    <col min="11523" max="11523" width="34.5703125" style="1" customWidth="1"/>
    <col min="11524" max="11524" width="16.28515625" style="1" customWidth="1"/>
    <col min="11525" max="11525" width="5.85546875" style="1" customWidth="1"/>
    <col min="11526" max="11526" width="47" style="1" customWidth="1"/>
    <col min="11527" max="11528" width="16.140625" style="1" customWidth="1"/>
    <col min="11529" max="11529" width="16.28515625" style="1" customWidth="1"/>
    <col min="11530" max="11530" width="15.7109375" style="1" customWidth="1"/>
    <col min="11531" max="11531" width="32" style="1" customWidth="1"/>
    <col min="11532" max="11627" width="11.42578125" style="1"/>
    <col min="11628" max="11628" width="11.42578125" style="1" customWidth="1"/>
    <col min="11629" max="11717" width="11.42578125" style="1"/>
    <col min="11718" max="11718" width="1.42578125" style="1" customWidth="1"/>
    <col min="11719" max="11776" width="11.42578125" style="1"/>
    <col min="11777" max="11777" width="1.28515625" style="1" customWidth="1"/>
    <col min="11778" max="11778" width="28.140625" style="1" customWidth="1"/>
    <col min="11779" max="11779" width="34.5703125" style="1" customWidth="1"/>
    <col min="11780" max="11780" width="16.28515625" style="1" customWidth="1"/>
    <col min="11781" max="11781" width="5.85546875" style="1" customWidth="1"/>
    <col min="11782" max="11782" width="47" style="1" customWidth="1"/>
    <col min="11783" max="11784" width="16.140625" style="1" customWidth="1"/>
    <col min="11785" max="11785" width="16.28515625" style="1" customWidth="1"/>
    <col min="11786" max="11786" width="15.7109375" style="1" customWidth="1"/>
    <col min="11787" max="11787" width="32" style="1" customWidth="1"/>
    <col min="11788" max="11883" width="11.42578125" style="1"/>
    <col min="11884" max="11884" width="11.42578125" style="1" customWidth="1"/>
    <col min="11885" max="11973" width="11.42578125" style="1"/>
    <col min="11974" max="11974" width="1.42578125" style="1" customWidth="1"/>
    <col min="11975" max="12032" width="11.42578125" style="1"/>
    <col min="12033" max="12033" width="1.28515625" style="1" customWidth="1"/>
    <col min="12034" max="12034" width="28.140625" style="1" customWidth="1"/>
    <col min="12035" max="12035" width="34.5703125" style="1" customWidth="1"/>
    <col min="12036" max="12036" width="16.28515625" style="1" customWidth="1"/>
    <col min="12037" max="12037" width="5.85546875" style="1" customWidth="1"/>
    <col min="12038" max="12038" width="47" style="1" customWidth="1"/>
    <col min="12039" max="12040" width="16.140625" style="1" customWidth="1"/>
    <col min="12041" max="12041" width="16.28515625" style="1" customWidth="1"/>
    <col min="12042" max="12042" width="15.7109375" style="1" customWidth="1"/>
    <col min="12043" max="12043" width="32" style="1" customWidth="1"/>
    <col min="12044" max="12139" width="11.42578125" style="1"/>
    <col min="12140" max="12140" width="11.42578125" style="1" customWidth="1"/>
    <col min="12141" max="12229" width="11.42578125" style="1"/>
    <col min="12230" max="12230" width="1.42578125" style="1" customWidth="1"/>
    <col min="12231" max="12288" width="11.42578125" style="1"/>
    <col min="12289" max="12289" width="1.28515625" style="1" customWidth="1"/>
    <col min="12290" max="12290" width="28.140625" style="1" customWidth="1"/>
    <col min="12291" max="12291" width="34.5703125" style="1" customWidth="1"/>
    <col min="12292" max="12292" width="16.28515625" style="1" customWidth="1"/>
    <col min="12293" max="12293" width="5.85546875" style="1" customWidth="1"/>
    <col min="12294" max="12294" width="47" style="1" customWidth="1"/>
    <col min="12295" max="12296" width="16.140625" style="1" customWidth="1"/>
    <col min="12297" max="12297" width="16.28515625" style="1" customWidth="1"/>
    <col min="12298" max="12298" width="15.7109375" style="1" customWidth="1"/>
    <col min="12299" max="12299" width="32" style="1" customWidth="1"/>
    <col min="12300" max="12395" width="11.42578125" style="1"/>
    <col min="12396" max="12396" width="11.42578125" style="1" customWidth="1"/>
    <col min="12397" max="12485" width="11.42578125" style="1"/>
    <col min="12486" max="12486" width="1.42578125" style="1" customWidth="1"/>
    <col min="12487" max="12544" width="11.42578125" style="1"/>
    <col min="12545" max="12545" width="1.28515625" style="1" customWidth="1"/>
    <col min="12546" max="12546" width="28.140625" style="1" customWidth="1"/>
    <col min="12547" max="12547" width="34.5703125" style="1" customWidth="1"/>
    <col min="12548" max="12548" width="16.28515625" style="1" customWidth="1"/>
    <col min="12549" max="12549" width="5.85546875" style="1" customWidth="1"/>
    <col min="12550" max="12550" width="47" style="1" customWidth="1"/>
    <col min="12551" max="12552" width="16.140625" style="1" customWidth="1"/>
    <col min="12553" max="12553" width="16.28515625" style="1" customWidth="1"/>
    <col min="12554" max="12554" width="15.7109375" style="1" customWidth="1"/>
    <col min="12555" max="12555" width="32" style="1" customWidth="1"/>
    <col min="12556" max="12651" width="11.42578125" style="1"/>
    <col min="12652" max="12652" width="11.42578125" style="1" customWidth="1"/>
    <col min="12653" max="12741" width="11.42578125" style="1"/>
    <col min="12742" max="12742" width="1.42578125" style="1" customWidth="1"/>
    <col min="12743" max="12800" width="11.42578125" style="1"/>
    <col min="12801" max="12801" width="1.28515625" style="1" customWidth="1"/>
    <col min="12802" max="12802" width="28.140625" style="1" customWidth="1"/>
    <col min="12803" max="12803" width="34.5703125" style="1" customWidth="1"/>
    <col min="12804" max="12804" width="16.28515625" style="1" customWidth="1"/>
    <col min="12805" max="12805" width="5.85546875" style="1" customWidth="1"/>
    <col min="12806" max="12806" width="47" style="1" customWidth="1"/>
    <col min="12807" max="12808" width="16.140625" style="1" customWidth="1"/>
    <col min="12809" max="12809" width="16.28515625" style="1" customWidth="1"/>
    <col min="12810" max="12810" width="15.7109375" style="1" customWidth="1"/>
    <col min="12811" max="12811" width="32" style="1" customWidth="1"/>
    <col min="12812" max="12907" width="11.42578125" style="1"/>
    <col min="12908" max="12908" width="11.42578125" style="1" customWidth="1"/>
    <col min="12909" max="12997" width="11.42578125" style="1"/>
    <col min="12998" max="12998" width="1.42578125" style="1" customWidth="1"/>
    <col min="12999" max="13056" width="11.42578125" style="1"/>
    <col min="13057" max="13057" width="1.28515625" style="1" customWidth="1"/>
    <col min="13058" max="13058" width="28.140625" style="1" customWidth="1"/>
    <col min="13059" max="13059" width="34.5703125" style="1" customWidth="1"/>
    <col min="13060" max="13060" width="16.28515625" style="1" customWidth="1"/>
    <col min="13061" max="13061" width="5.85546875" style="1" customWidth="1"/>
    <col min="13062" max="13062" width="47" style="1" customWidth="1"/>
    <col min="13063" max="13064" width="16.140625" style="1" customWidth="1"/>
    <col min="13065" max="13065" width="16.28515625" style="1" customWidth="1"/>
    <col min="13066" max="13066" width="15.7109375" style="1" customWidth="1"/>
    <col min="13067" max="13067" width="32" style="1" customWidth="1"/>
    <col min="13068" max="13163" width="11.42578125" style="1"/>
    <col min="13164" max="13164" width="11.42578125" style="1" customWidth="1"/>
    <col min="13165" max="13253" width="11.42578125" style="1"/>
    <col min="13254" max="13254" width="1.42578125" style="1" customWidth="1"/>
    <col min="13255" max="13312" width="11.42578125" style="1"/>
    <col min="13313" max="13313" width="1.28515625" style="1" customWidth="1"/>
    <col min="13314" max="13314" width="28.140625" style="1" customWidth="1"/>
    <col min="13315" max="13315" width="34.5703125" style="1" customWidth="1"/>
    <col min="13316" max="13316" width="16.28515625" style="1" customWidth="1"/>
    <col min="13317" max="13317" width="5.85546875" style="1" customWidth="1"/>
    <col min="13318" max="13318" width="47" style="1" customWidth="1"/>
    <col min="13319" max="13320" width="16.140625" style="1" customWidth="1"/>
    <col min="13321" max="13321" width="16.28515625" style="1" customWidth="1"/>
    <col min="13322" max="13322" width="15.7109375" style="1" customWidth="1"/>
    <col min="13323" max="13323" width="32" style="1" customWidth="1"/>
    <col min="13324" max="13419" width="11.42578125" style="1"/>
    <col min="13420" max="13420" width="11.42578125" style="1" customWidth="1"/>
    <col min="13421" max="13509" width="11.42578125" style="1"/>
    <col min="13510" max="13510" width="1.42578125" style="1" customWidth="1"/>
    <col min="13511" max="13568" width="11.42578125" style="1"/>
    <col min="13569" max="13569" width="1.28515625" style="1" customWidth="1"/>
    <col min="13570" max="13570" width="28.140625" style="1" customWidth="1"/>
    <col min="13571" max="13571" width="34.5703125" style="1" customWidth="1"/>
    <col min="13572" max="13572" width="16.28515625" style="1" customWidth="1"/>
    <col min="13573" max="13573" width="5.85546875" style="1" customWidth="1"/>
    <col min="13574" max="13574" width="47" style="1" customWidth="1"/>
    <col min="13575" max="13576" width="16.140625" style="1" customWidth="1"/>
    <col min="13577" max="13577" width="16.28515625" style="1" customWidth="1"/>
    <col min="13578" max="13578" width="15.7109375" style="1" customWidth="1"/>
    <col min="13579" max="13579" width="32" style="1" customWidth="1"/>
    <col min="13580" max="13675" width="11.42578125" style="1"/>
    <col min="13676" max="13676" width="11.42578125" style="1" customWidth="1"/>
    <col min="13677" max="13765" width="11.42578125" style="1"/>
    <col min="13766" max="13766" width="1.42578125" style="1" customWidth="1"/>
    <col min="13767" max="13824" width="11.42578125" style="1"/>
    <col min="13825" max="13825" width="1.28515625" style="1" customWidth="1"/>
    <col min="13826" max="13826" width="28.140625" style="1" customWidth="1"/>
    <col min="13827" max="13827" width="34.5703125" style="1" customWidth="1"/>
    <col min="13828" max="13828" width="16.28515625" style="1" customWidth="1"/>
    <col min="13829" max="13829" width="5.85546875" style="1" customWidth="1"/>
    <col min="13830" max="13830" width="47" style="1" customWidth="1"/>
    <col min="13831" max="13832" width="16.140625" style="1" customWidth="1"/>
    <col min="13833" max="13833" width="16.28515625" style="1" customWidth="1"/>
    <col min="13834" max="13834" width="15.7109375" style="1" customWidth="1"/>
    <col min="13835" max="13835" width="32" style="1" customWidth="1"/>
    <col min="13836" max="13931" width="11.42578125" style="1"/>
    <col min="13932" max="13932" width="11.42578125" style="1" customWidth="1"/>
    <col min="13933" max="14021" width="11.42578125" style="1"/>
    <col min="14022" max="14022" width="1.42578125" style="1" customWidth="1"/>
    <col min="14023" max="14080" width="11.42578125" style="1"/>
    <col min="14081" max="14081" width="1.28515625" style="1" customWidth="1"/>
    <col min="14082" max="14082" width="28.140625" style="1" customWidth="1"/>
    <col min="14083" max="14083" width="34.5703125" style="1" customWidth="1"/>
    <col min="14084" max="14084" width="16.28515625" style="1" customWidth="1"/>
    <col min="14085" max="14085" width="5.85546875" style="1" customWidth="1"/>
    <col min="14086" max="14086" width="47" style="1" customWidth="1"/>
    <col min="14087" max="14088" width="16.140625" style="1" customWidth="1"/>
    <col min="14089" max="14089" width="16.28515625" style="1" customWidth="1"/>
    <col min="14090" max="14090" width="15.7109375" style="1" customWidth="1"/>
    <col min="14091" max="14091" width="32" style="1" customWidth="1"/>
    <col min="14092" max="14187" width="11.42578125" style="1"/>
    <col min="14188" max="14188" width="11.42578125" style="1" customWidth="1"/>
    <col min="14189" max="14277" width="11.42578125" style="1"/>
    <col min="14278" max="14278" width="1.42578125" style="1" customWidth="1"/>
    <col min="14279" max="14336" width="11.42578125" style="1"/>
    <col min="14337" max="14337" width="1.28515625" style="1" customWidth="1"/>
    <col min="14338" max="14338" width="28.140625" style="1" customWidth="1"/>
    <col min="14339" max="14339" width="34.5703125" style="1" customWidth="1"/>
    <col min="14340" max="14340" width="16.28515625" style="1" customWidth="1"/>
    <col min="14341" max="14341" width="5.85546875" style="1" customWidth="1"/>
    <col min="14342" max="14342" width="47" style="1" customWidth="1"/>
    <col min="14343" max="14344" width="16.140625" style="1" customWidth="1"/>
    <col min="14345" max="14345" width="16.28515625" style="1" customWidth="1"/>
    <col min="14346" max="14346" width="15.7109375" style="1" customWidth="1"/>
    <col min="14347" max="14347" width="32" style="1" customWidth="1"/>
    <col min="14348" max="14443" width="11.42578125" style="1"/>
    <col min="14444" max="14444" width="11.42578125" style="1" customWidth="1"/>
    <col min="14445" max="14533" width="11.42578125" style="1"/>
    <col min="14534" max="14534" width="1.42578125" style="1" customWidth="1"/>
    <col min="14535" max="14592" width="11.42578125" style="1"/>
    <col min="14593" max="14593" width="1.28515625" style="1" customWidth="1"/>
    <col min="14594" max="14594" width="28.140625" style="1" customWidth="1"/>
    <col min="14595" max="14595" width="34.5703125" style="1" customWidth="1"/>
    <col min="14596" max="14596" width="16.28515625" style="1" customWidth="1"/>
    <col min="14597" max="14597" width="5.85546875" style="1" customWidth="1"/>
    <col min="14598" max="14598" width="47" style="1" customWidth="1"/>
    <col min="14599" max="14600" width="16.140625" style="1" customWidth="1"/>
    <col min="14601" max="14601" width="16.28515625" style="1" customWidth="1"/>
    <col min="14602" max="14602" width="15.7109375" style="1" customWidth="1"/>
    <col min="14603" max="14603" width="32" style="1" customWidth="1"/>
    <col min="14604" max="14699" width="11.42578125" style="1"/>
    <col min="14700" max="14700" width="11.42578125" style="1" customWidth="1"/>
    <col min="14701" max="14789" width="11.42578125" style="1"/>
    <col min="14790" max="14790" width="1.42578125" style="1" customWidth="1"/>
    <col min="14791" max="14848" width="11.42578125" style="1"/>
    <col min="14849" max="14849" width="1.28515625" style="1" customWidth="1"/>
    <col min="14850" max="14850" width="28.140625" style="1" customWidth="1"/>
    <col min="14851" max="14851" width="34.5703125" style="1" customWidth="1"/>
    <col min="14852" max="14852" width="16.28515625" style="1" customWidth="1"/>
    <col min="14853" max="14853" width="5.85546875" style="1" customWidth="1"/>
    <col min="14854" max="14854" width="47" style="1" customWidth="1"/>
    <col min="14855" max="14856" width="16.140625" style="1" customWidth="1"/>
    <col min="14857" max="14857" width="16.28515625" style="1" customWidth="1"/>
    <col min="14858" max="14858" width="15.7109375" style="1" customWidth="1"/>
    <col min="14859" max="14859" width="32" style="1" customWidth="1"/>
    <col min="14860" max="14955" width="11.42578125" style="1"/>
    <col min="14956" max="14956" width="11.42578125" style="1" customWidth="1"/>
    <col min="14957" max="15045" width="11.42578125" style="1"/>
    <col min="15046" max="15046" width="1.42578125" style="1" customWidth="1"/>
    <col min="15047" max="15104" width="11.42578125" style="1"/>
    <col min="15105" max="15105" width="1.28515625" style="1" customWidth="1"/>
    <col min="15106" max="15106" width="28.140625" style="1" customWidth="1"/>
    <col min="15107" max="15107" width="34.5703125" style="1" customWidth="1"/>
    <col min="15108" max="15108" width="16.28515625" style="1" customWidth="1"/>
    <col min="15109" max="15109" width="5.85546875" style="1" customWidth="1"/>
    <col min="15110" max="15110" width="47" style="1" customWidth="1"/>
    <col min="15111" max="15112" width="16.140625" style="1" customWidth="1"/>
    <col min="15113" max="15113" width="16.28515625" style="1" customWidth="1"/>
    <col min="15114" max="15114" width="15.7109375" style="1" customWidth="1"/>
    <col min="15115" max="15115" width="32" style="1" customWidth="1"/>
    <col min="15116" max="15211" width="11.42578125" style="1"/>
    <col min="15212" max="15212" width="11.42578125" style="1" customWidth="1"/>
    <col min="15213" max="15301" width="11.42578125" style="1"/>
    <col min="15302" max="15302" width="1.42578125" style="1" customWidth="1"/>
    <col min="15303" max="15360" width="11.42578125" style="1"/>
    <col min="15361" max="15361" width="1.28515625" style="1" customWidth="1"/>
    <col min="15362" max="15362" width="28.140625" style="1" customWidth="1"/>
    <col min="15363" max="15363" width="34.5703125" style="1" customWidth="1"/>
    <col min="15364" max="15364" width="16.28515625" style="1" customWidth="1"/>
    <col min="15365" max="15365" width="5.85546875" style="1" customWidth="1"/>
    <col min="15366" max="15366" width="47" style="1" customWidth="1"/>
    <col min="15367" max="15368" width="16.140625" style="1" customWidth="1"/>
    <col min="15369" max="15369" width="16.28515625" style="1" customWidth="1"/>
    <col min="15370" max="15370" width="15.7109375" style="1" customWidth="1"/>
    <col min="15371" max="15371" width="32" style="1" customWidth="1"/>
    <col min="15372" max="15467" width="11.42578125" style="1"/>
    <col min="15468" max="15468" width="11.42578125" style="1" customWidth="1"/>
    <col min="15469" max="15557" width="11.42578125" style="1"/>
    <col min="15558" max="15558" width="1.42578125" style="1" customWidth="1"/>
    <col min="15559" max="15616" width="11.42578125" style="1"/>
    <col min="15617" max="15617" width="1.28515625" style="1" customWidth="1"/>
    <col min="15618" max="15618" width="28.140625" style="1" customWidth="1"/>
    <col min="15619" max="15619" width="34.5703125" style="1" customWidth="1"/>
    <col min="15620" max="15620" width="16.28515625" style="1" customWidth="1"/>
    <col min="15621" max="15621" width="5.85546875" style="1" customWidth="1"/>
    <col min="15622" max="15622" width="47" style="1" customWidth="1"/>
    <col min="15623" max="15624" width="16.140625" style="1" customWidth="1"/>
    <col min="15625" max="15625" width="16.28515625" style="1" customWidth="1"/>
    <col min="15626" max="15626" width="15.7109375" style="1" customWidth="1"/>
    <col min="15627" max="15627" width="32" style="1" customWidth="1"/>
    <col min="15628" max="15723" width="11.42578125" style="1"/>
    <col min="15724" max="15724" width="11.42578125" style="1" customWidth="1"/>
    <col min="15725" max="15813" width="11.42578125" style="1"/>
    <col min="15814" max="15814" width="1.42578125" style="1" customWidth="1"/>
    <col min="15815" max="15872" width="11.42578125" style="1"/>
    <col min="15873" max="15873" width="1.28515625" style="1" customWidth="1"/>
    <col min="15874" max="15874" width="28.140625" style="1" customWidth="1"/>
    <col min="15875" max="15875" width="34.5703125" style="1" customWidth="1"/>
    <col min="15876" max="15876" width="16.28515625" style="1" customWidth="1"/>
    <col min="15877" max="15877" width="5.85546875" style="1" customWidth="1"/>
    <col min="15878" max="15878" width="47" style="1" customWidth="1"/>
    <col min="15879" max="15880" width="16.140625" style="1" customWidth="1"/>
    <col min="15881" max="15881" width="16.28515625" style="1" customWidth="1"/>
    <col min="15882" max="15882" width="15.7109375" style="1" customWidth="1"/>
    <col min="15883" max="15883" width="32" style="1" customWidth="1"/>
    <col min="15884" max="15979" width="11.42578125" style="1"/>
    <col min="15980" max="15980" width="11.42578125" style="1" customWidth="1"/>
    <col min="15981" max="16069" width="11.42578125" style="1"/>
    <col min="16070" max="16070" width="1.42578125" style="1" customWidth="1"/>
    <col min="16071" max="16128" width="11.42578125" style="1"/>
    <col min="16129" max="16129" width="1.28515625" style="1" customWidth="1"/>
    <col min="16130" max="16130" width="28.140625" style="1" customWidth="1"/>
    <col min="16131" max="16131" width="34.5703125" style="1" customWidth="1"/>
    <col min="16132" max="16132" width="16.28515625" style="1" customWidth="1"/>
    <col min="16133" max="16133" width="5.85546875" style="1" customWidth="1"/>
    <col min="16134" max="16134" width="47" style="1" customWidth="1"/>
    <col min="16135" max="16136" width="16.140625" style="1" customWidth="1"/>
    <col min="16137" max="16137" width="16.28515625" style="1" customWidth="1"/>
    <col min="16138" max="16138" width="15.7109375" style="1" customWidth="1"/>
    <col min="16139" max="16139" width="32" style="1" customWidth="1"/>
    <col min="16140" max="16235" width="11.42578125" style="1"/>
    <col min="16236" max="16236" width="11.42578125" style="1" customWidth="1"/>
    <col min="16237" max="16325" width="11.42578125" style="1"/>
    <col min="16326" max="16326" width="1.42578125" style="1" customWidth="1"/>
    <col min="16327" max="16384" width="11.42578125" style="1"/>
  </cols>
  <sheetData>
    <row r="1" spans="2:11" ht="13.5" thickBot="1" x14ac:dyDescent="0.25"/>
    <row r="2" spans="2:11" ht="23.25" customHeight="1" thickBot="1" x14ac:dyDescent="0.25">
      <c r="B2" s="380"/>
      <c r="C2" s="383" t="s">
        <v>329</v>
      </c>
      <c r="D2" s="384"/>
      <c r="E2" s="384"/>
      <c r="F2" s="384"/>
      <c r="G2" s="384"/>
      <c r="H2" s="384"/>
      <c r="I2" s="384"/>
      <c r="J2" s="385"/>
    </row>
    <row r="3" spans="2:11" ht="18" customHeight="1" thickBot="1" x14ac:dyDescent="0.25">
      <c r="B3" s="381"/>
      <c r="C3" s="386" t="s">
        <v>18</v>
      </c>
      <c r="D3" s="387"/>
      <c r="E3" s="387"/>
      <c r="F3" s="387"/>
      <c r="G3" s="387"/>
      <c r="H3" s="387"/>
      <c r="I3" s="387"/>
      <c r="J3" s="388"/>
    </row>
    <row r="4" spans="2:11" ht="18" customHeight="1" thickBot="1" x14ac:dyDescent="0.25">
      <c r="B4" s="381"/>
      <c r="C4" s="386" t="s">
        <v>330</v>
      </c>
      <c r="D4" s="387"/>
      <c r="E4" s="387"/>
      <c r="F4" s="387"/>
      <c r="G4" s="387"/>
      <c r="H4" s="387"/>
      <c r="I4" s="387"/>
      <c r="J4" s="388"/>
    </row>
    <row r="5" spans="2:11" ht="18" customHeight="1" thickBot="1" x14ac:dyDescent="0.25">
      <c r="B5" s="382"/>
      <c r="C5" s="386" t="s">
        <v>331</v>
      </c>
      <c r="D5" s="387"/>
      <c r="E5" s="387"/>
      <c r="F5" s="387"/>
      <c r="G5" s="387"/>
      <c r="H5" s="389" t="s">
        <v>103</v>
      </c>
      <c r="I5" s="390"/>
      <c r="J5" s="391"/>
    </row>
    <row r="6" spans="2:11" ht="18" customHeight="1" thickBot="1" x14ac:dyDescent="0.25">
      <c r="B6" s="109"/>
      <c r="C6" s="110"/>
      <c r="D6" s="110"/>
      <c r="E6" s="110"/>
      <c r="F6" s="110"/>
      <c r="G6" s="110"/>
      <c r="H6" s="110"/>
      <c r="I6" s="110"/>
      <c r="J6" s="268"/>
    </row>
    <row r="7" spans="2:11" ht="51.75" customHeight="1" thickBot="1" x14ac:dyDescent="0.25">
      <c r="B7" s="269" t="s">
        <v>311</v>
      </c>
      <c r="C7" s="393" t="s">
        <v>364</v>
      </c>
      <c r="D7" s="394"/>
      <c r="E7" s="395"/>
      <c r="F7" s="270"/>
      <c r="G7" s="110"/>
      <c r="H7" s="110"/>
      <c r="I7" s="110"/>
      <c r="J7" s="268"/>
    </row>
    <row r="8" spans="2:11" ht="32.25" customHeight="1" thickBot="1" x14ac:dyDescent="0.25">
      <c r="B8" s="271" t="s">
        <v>108</v>
      </c>
      <c r="C8" s="393" t="s">
        <v>360</v>
      </c>
      <c r="D8" s="394"/>
      <c r="E8" s="395"/>
      <c r="F8" s="270"/>
      <c r="G8" s="110"/>
      <c r="H8" s="110"/>
      <c r="I8" s="110"/>
      <c r="J8" s="268"/>
    </row>
    <row r="9" spans="2:11" ht="32.25" customHeight="1" thickBot="1" x14ac:dyDescent="0.25">
      <c r="B9" s="271" t="s">
        <v>312</v>
      </c>
      <c r="C9" s="393" t="s">
        <v>360</v>
      </c>
      <c r="D9" s="394"/>
      <c r="E9" s="395"/>
      <c r="F9" s="272"/>
      <c r="G9" s="110"/>
      <c r="H9" s="110"/>
      <c r="I9" s="110"/>
      <c r="J9" s="268"/>
    </row>
    <row r="10" spans="2:11" ht="33.75" customHeight="1" thickBot="1" x14ac:dyDescent="0.25">
      <c r="B10" s="271" t="s">
        <v>313</v>
      </c>
      <c r="C10" s="393" t="s">
        <v>314</v>
      </c>
      <c r="D10" s="394"/>
      <c r="E10" s="395"/>
      <c r="F10" s="270"/>
      <c r="G10" s="110"/>
      <c r="H10" s="110"/>
      <c r="I10" s="110"/>
      <c r="J10" s="268"/>
    </row>
    <row r="11" spans="2:11" ht="49.5" customHeight="1" thickBot="1" x14ac:dyDescent="0.25">
      <c r="B11" s="271" t="s">
        <v>315</v>
      </c>
      <c r="C11" s="393" t="str">
        <f>'1_Acciones_disciplinarias'!F9</f>
        <v>Sustanciar el 95% de las actuaciones disciplinarias en segunda instancia</v>
      </c>
      <c r="D11" s="394"/>
      <c r="E11" s="395"/>
      <c r="F11" s="270"/>
      <c r="G11" s="110"/>
      <c r="H11" s="110"/>
      <c r="I11" s="110"/>
      <c r="J11" s="268"/>
    </row>
    <row r="13" spans="2:11" ht="26.25" customHeight="1" x14ac:dyDescent="0.2">
      <c r="B13" s="396" t="s">
        <v>355</v>
      </c>
      <c r="C13" s="396"/>
      <c r="D13" s="396"/>
      <c r="E13" s="396"/>
      <c r="F13" s="396"/>
      <c r="G13" s="396"/>
      <c r="H13" s="396"/>
      <c r="I13" s="392" t="s">
        <v>316</v>
      </c>
      <c r="J13" s="392"/>
      <c r="K13" s="392"/>
    </row>
    <row r="14" spans="2:11" s="275" customFormat="1" ht="56.25" customHeight="1" x14ac:dyDescent="0.25">
      <c r="B14" s="273" t="s">
        <v>317</v>
      </c>
      <c r="C14" s="273" t="s">
        <v>318</v>
      </c>
      <c r="D14" s="273" t="s">
        <v>319</v>
      </c>
      <c r="E14" s="273" t="s">
        <v>320</v>
      </c>
      <c r="F14" s="273" t="s">
        <v>321</v>
      </c>
      <c r="G14" s="273" t="s">
        <v>322</v>
      </c>
      <c r="H14" s="273" t="s">
        <v>323</v>
      </c>
      <c r="I14" s="274" t="s">
        <v>324</v>
      </c>
      <c r="J14" s="274" t="s">
        <v>325</v>
      </c>
      <c r="K14" s="274" t="s">
        <v>326</v>
      </c>
    </row>
    <row r="15" spans="2:11" ht="41.25" customHeight="1" x14ac:dyDescent="0.2">
      <c r="B15" s="401">
        <v>1</v>
      </c>
      <c r="C15" s="397" t="s">
        <v>349</v>
      </c>
      <c r="D15" s="398" t="s">
        <v>374</v>
      </c>
      <c r="E15" s="140">
        <v>1</v>
      </c>
      <c r="F15" s="140" t="s">
        <v>346</v>
      </c>
      <c r="G15" s="154" t="s">
        <v>374</v>
      </c>
      <c r="H15" s="155">
        <v>43800</v>
      </c>
      <c r="I15" s="154" t="s">
        <v>374</v>
      </c>
      <c r="J15" s="155">
        <v>43800</v>
      </c>
      <c r="K15" s="156" t="s">
        <v>421</v>
      </c>
    </row>
    <row r="16" spans="2:11" ht="41.25" customHeight="1" x14ac:dyDescent="0.2">
      <c r="B16" s="401"/>
      <c r="C16" s="397"/>
      <c r="D16" s="398"/>
      <c r="E16" s="140">
        <v>2</v>
      </c>
      <c r="F16" s="140" t="s">
        <v>347</v>
      </c>
      <c r="G16" s="154" t="s">
        <v>374</v>
      </c>
      <c r="H16" s="155">
        <v>43800</v>
      </c>
      <c r="I16" s="154" t="s">
        <v>374</v>
      </c>
      <c r="J16" s="155">
        <v>43800</v>
      </c>
      <c r="K16" s="156" t="s">
        <v>421</v>
      </c>
    </row>
    <row r="17" spans="2:11" ht="41.25" customHeight="1" x14ac:dyDescent="0.2">
      <c r="B17" s="401"/>
      <c r="C17" s="397"/>
      <c r="D17" s="398"/>
      <c r="E17" s="140">
        <v>3</v>
      </c>
      <c r="F17" s="140" t="s">
        <v>348</v>
      </c>
      <c r="G17" s="154" t="s">
        <v>374</v>
      </c>
      <c r="H17" s="155">
        <v>43800</v>
      </c>
      <c r="I17" s="154" t="s">
        <v>374</v>
      </c>
      <c r="J17" s="155">
        <v>43800</v>
      </c>
      <c r="K17" s="156" t="s">
        <v>421</v>
      </c>
    </row>
    <row r="18" spans="2:11" ht="41.25" customHeight="1" x14ac:dyDescent="0.2">
      <c r="B18" s="401"/>
      <c r="C18" s="397"/>
      <c r="D18" s="398"/>
      <c r="E18" s="140">
        <v>4</v>
      </c>
      <c r="F18" s="140" t="s">
        <v>388</v>
      </c>
      <c r="G18" s="154" t="s">
        <v>374</v>
      </c>
      <c r="H18" s="155">
        <v>43800</v>
      </c>
      <c r="I18" s="154" t="s">
        <v>374</v>
      </c>
      <c r="J18" s="155">
        <v>43800</v>
      </c>
      <c r="K18" s="156" t="s">
        <v>421</v>
      </c>
    </row>
    <row r="19" spans="2:11" s="278" customFormat="1" ht="21.75" customHeight="1" x14ac:dyDescent="0.25">
      <c r="B19" s="399" t="s">
        <v>327</v>
      </c>
      <c r="C19" s="399"/>
      <c r="D19" s="276">
        <f>SUM(D15:D18)/4</f>
        <v>0</v>
      </c>
      <c r="E19" s="400" t="s">
        <v>328</v>
      </c>
      <c r="F19" s="400"/>
      <c r="G19" s="276">
        <f>SUM(G15:G18)/4</f>
        <v>0</v>
      </c>
      <c r="H19" s="276"/>
      <c r="I19" s="277"/>
      <c r="J19" s="277"/>
      <c r="K19" s="277"/>
    </row>
  </sheetData>
  <sheetProtection selectLockedCells="1" selectUnlockedCells="1"/>
  <mergeCells count="18">
    <mergeCell ref="C15:C18"/>
    <mergeCell ref="D15:D18"/>
    <mergeCell ref="B19:C19"/>
    <mergeCell ref="E19:F19"/>
    <mergeCell ref="B15:B18"/>
    <mergeCell ref="I13:K13"/>
    <mergeCell ref="C7:E7"/>
    <mergeCell ref="C8:E8"/>
    <mergeCell ref="C9:E9"/>
    <mergeCell ref="C10:E10"/>
    <mergeCell ref="C11:E11"/>
    <mergeCell ref="B13:H13"/>
    <mergeCell ref="B2:B5"/>
    <mergeCell ref="C2:J2"/>
    <mergeCell ref="C3:J3"/>
    <mergeCell ref="C4:J4"/>
    <mergeCell ref="C5:G5"/>
    <mergeCell ref="H5:J5"/>
  </mergeCells>
  <pageMargins left="1" right="1" top="1" bottom="1" header="0.5" footer="0.5"/>
  <pageSetup scale="42"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B1:U67"/>
  <sheetViews>
    <sheetView topLeftCell="A34" zoomScale="90" zoomScaleNormal="90" zoomScaleSheetLayoutView="100" zoomScalePageLayoutView="70" workbookViewId="0">
      <selection activeCell="C49" sqref="C49:I49"/>
    </sheetView>
  </sheetViews>
  <sheetFormatPr baseColWidth="10" defaultRowHeight="12" x14ac:dyDescent="0.2"/>
  <cols>
    <col min="1" max="1" width="1" style="9" customWidth="1"/>
    <col min="2" max="2" width="25.42578125" style="225" customWidth="1"/>
    <col min="3" max="3" width="14.5703125" style="9" customWidth="1"/>
    <col min="4" max="4" width="20.140625" style="9" customWidth="1"/>
    <col min="5" max="5" width="16.42578125" style="9" customWidth="1"/>
    <col min="6" max="6" width="25" style="9" customWidth="1"/>
    <col min="7" max="7" width="22" style="226" customWidth="1"/>
    <col min="8" max="8" width="20.5703125" style="9" customWidth="1"/>
    <col min="9" max="9" width="22.42578125" style="9" customWidth="1"/>
    <col min="10" max="11" width="22.42578125" style="8" customWidth="1"/>
    <col min="12" max="21" width="11.42578125" style="8"/>
    <col min="22" max="16384" width="11.42578125" style="9"/>
  </cols>
  <sheetData>
    <row r="1" spans="2:21" ht="6" customHeight="1" x14ac:dyDescent="0.2"/>
    <row r="2" spans="2:21" ht="33.75" customHeight="1" x14ac:dyDescent="0.2">
      <c r="B2" s="403"/>
      <c r="C2" s="404" t="s">
        <v>340</v>
      </c>
      <c r="D2" s="404"/>
      <c r="E2" s="404"/>
      <c r="F2" s="404"/>
      <c r="G2" s="404"/>
      <c r="H2" s="404"/>
      <c r="I2" s="404"/>
      <c r="J2" s="227"/>
      <c r="L2" s="10" t="s">
        <v>35</v>
      </c>
      <c r="U2" s="9"/>
    </row>
    <row r="3" spans="2:21" ht="25.5" customHeight="1" x14ac:dyDescent="0.2">
      <c r="B3" s="403"/>
      <c r="C3" s="404" t="s">
        <v>18</v>
      </c>
      <c r="D3" s="404"/>
      <c r="E3" s="404"/>
      <c r="F3" s="404"/>
      <c r="G3" s="404"/>
      <c r="H3" s="404"/>
      <c r="I3" s="404"/>
      <c r="J3" s="227"/>
      <c r="L3" s="10" t="s">
        <v>30</v>
      </c>
      <c r="U3" s="9"/>
    </row>
    <row r="4" spans="2:21" ht="25.5" customHeight="1" x14ac:dyDescent="0.2">
      <c r="B4" s="403"/>
      <c r="C4" s="404" t="s">
        <v>0</v>
      </c>
      <c r="D4" s="404"/>
      <c r="E4" s="404"/>
      <c r="F4" s="404"/>
      <c r="G4" s="404"/>
      <c r="H4" s="404"/>
      <c r="I4" s="404"/>
      <c r="J4" s="227"/>
      <c r="L4" s="10" t="s">
        <v>36</v>
      </c>
      <c r="U4" s="9"/>
    </row>
    <row r="5" spans="2:21" ht="25.5" customHeight="1" x14ac:dyDescent="0.2">
      <c r="B5" s="403"/>
      <c r="C5" s="404" t="s">
        <v>38</v>
      </c>
      <c r="D5" s="404"/>
      <c r="E5" s="404"/>
      <c r="F5" s="404"/>
      <c r="G5" s="404" t="s">
        <v>103</v>
      </c>
      <c r="H5" s="404"/>
      <c r="I5" s="404"/>
      <c r="J5" s="227"/>
      <c r="L5" s="10" t="s">
        <v>31</v>
      </c>
      <c r="U5" s="9"/>
    </row>
    <row r="6" spans="2:21" ht="23.25" customHeight="1" x14ac:dyDescent="0.2">
      <c r="B6" s="405" t="s">
        <v>1</v>
      </c>
      <c r="C6" s="405"/>
      <c r="D6" s="405"/>
      <c r="E6" s="405"/>
      <c r="F6" s="405"/>
      <c r="G6" s="405"/>
      <c r="H6" s="405"/>
      <c r="I6" s="405"/>
      <c r="J6" s="202"/>
      <c r="K6" s="202"/>
    </row>
    <row r="7" spans="2:21" ht="24" customHeight="1" x14ac:dyDescent="0.2">
      <c r="B7" s="348" t="s">
        <v>37</v>
      </c>
      <c r="C7" s="348"/>
      <c r="D7" s="348"/>
      <c r="E7" s="348"/>
      <c r="F7" s="348"/>
      <c r="G7" s="348"/>
      <c r="H7" s="348"/>
      <c r="I7" s="348"/>
      <c r="J7" s="199"/>
      <c r="K7" s="199"/>
    </row>
    <row r="8" spans="2:21" ht="24" customHeight="1" x14ac:dyDescent="0.2">
      <c r="B8" s="349" t="s">
        <v>19</v>
      </c>
      <c r="C8" s="349"/>
      <c r="D8" s="349"/>
      <c r="E8" s="349"/>
      <c r="F8" s="349"/>
      <c r="G8" s="349"/>
      <c r="H8" s="349"/>
      <c r="I8" s="349"/>
      <c r="J8" s="199"/>
      <c r="K8" s="199"/>
      <c r="N8" s="14" t="s">
        <v>57</v>
      </c>
    </row>
    <row r="9" spans="2:21" ht="30" customHeight="1" x14ac:dyDescent="0.2">
      <c r="B9" s="190" t="s">
        <v>101</v>
      </c>
      <c r="C9" s="191">
        <v>2</v>
      </c>
      <c r="D9" s="345" t="s">
        <v>102</v>
      </c>
      <c r="E9" s="345"/>
      <c r="F9" s="342" t="s">
        <v>350</v>
      </c>
      <c r="G9" s="342"/>
      <c r="H9" s="342"/>
      <c r="I9" s="342"/>
      <c r="J9" s="228"/>
      <c r="K9" s="228"/>
      <c r="M9" s="10" t="s">
        <v>22</v>
      </c>
      <c r="N9" s="14" t="s">
        <v>58</v>
      </c>
    </row>
    <row r="10" spans="2:21" ht="30.75" customHeight="1" x14ac:dyDescent="0.2">
      <c r="B10" s="190" t="s">
        <v>41</v>
      </c>
      <c r="C10" s="191" t="s">
        <v>89</v>
      </c>
      <c r="D10" s="345" t="s">
        <v>40</v>
      </c>
      <c r="E10" s="345"/>
      <c r="F10" s="346" t="s">
        <v>343</v>
      </c>
      <c r="G10" s="346"/>
      <c r="H10" s="3" t="s">
        <v>46</v>
      </c>
      <c r="I10" s="191" t="s">
        <v>89</v>
      </c>
      <c r="J10" s="229"/>
      <c r="K10" s="229"/>
      <c r="M10" s="10" t="s">
        <v>23</v>
      </c>
      <c r="N10" s="14" t="s">
        <v>59</v>
      </c>
    </row>
    <row r="11" spans="2:21" ht="30.75" customHeight="1" x14ac:dyDescent="0.2">
      <c r="B11" s="190" t="s">
        <v>47</v>
      </c>
      <c r="C11" s="342" t="s">
        <v>332</v>
      </c>
      <c r="D11" s="342"/>
      <c r="E11" s="342"/>
      <c r="F11" s="342"/>
      <c r="G11" s="3" t="s">
        <v>48</v>
      </c>
      <c r="H11" s="344" t="s">
        <v>332</v>
      </c>
      <c r="I11" s="344"/>
      <c r="J11" s="230"/>
      <c r="K11" s="230"/>
      <c r="M11" s="10" t="s">
        <v>24</v>
      </c>
      <c r="N11" s="14" t="s">
        <v>60</v>
      </c>
    </row>
    <row r="12" spans="2:21" ht="30.75" customHeight="1" x14ac:dyDescent="0.2">
      <c r="B12" s="190" t="s">
        <v>49</v>
      </c>
      <c r="C12" s="341" t="s">
        <v>22</v>
      </c>
      <c r="D12" s="341"/>
      <c r="E12" s="341"/>
      <c r="F12" s="341"/>
      <c r="G12" s="3" t="s">
        <v>50</v>
      </c>
      <c r="H12" s="343" t="s">
        <v>306</v>
      </c>
      <c r="I12" s="343"/>
      <c r="J12" s="231"/>
      <c r="K12" s="231"/>
      <c r="M12" s="11" t="s">
        <v>25</v>
      </c>
    </row>
    <row r="13" spans="2:21" ht="30.75" customHeight="1" x14ac:dyDescent="0.2">
      <c r="B13" s="190" t="s">
        <v>51</v>
      </c>
      <c r="C13" s="342" t="s">
        <v>96</v>
      </c>
      <c r="D13" s="342"/>
      <c r="E13" s="342"/>
      <c r="F13" s="342"/>
      <c r="G13" s="342"/>
      <c r="H13" s="342"/>
      <c r="I13" s="342"/>
      <c r="J13" s="232"/>
      <c r="K13" s="232"/>
      <c r="M13" s="11"/>
    </row>
    <row r="14" spans="2:21" ht="30.75" customHeight="1" x14ac:dyDescent="0.2">
      <c r="B14" s="190" t="s">
        <v>52</v>
      </c>
      <c r="C14" s="346" t="s">
        <v>332</v>
      </c>
      <c r="D14" s="346"/>
      <c r="E14" s="346"/>
      <c r="F14" s="346"/>
      <c r="G14" s="346"/>
      <c r="H14" s="346"/>
      <c r="I14" s="346"/>
      <c r="J14" s="229"/>
      <c r="K14" s="229"/>
      <c r="M14" s="11"/>
      <c r="N14" s="14" t="s">
        <v>88</v>
      </c>
    </row>
    <row r="15" spans="2:21" ht="30.75" customHeight="1" x14ac:dyDescent="0.2">
      <c r="B15" s="190" t="s">
        <v>53</v>
      </c>
      <c r="C15" s="342" t="s">
        <v>365</v>
      </c>
      <c r="D15" s="342"/>
      <c r="E15" s="342"/>
      <c r="F15" s="342"/>
      <c r="G15" s="3" t="s">
        <v>54</v>
      </c>
      <c r="H15" s="346" t="s">
        <v>32</v>
      </c>
      <c r="I15" s="346"/>
      <c r="J15" s="229"/>
      <c r="K15" s="229"/>
      <c r="M15" s="11" t="s">
        <v>26</v>
      </c>
      <c r="N15" s="14" t="s">
        <v>89</v>
      </c>
    </row>
    <row r="16" spans="2:21" ht="30.75" customHeight="1" x14ac:dyDescent="0.2">
      <c r="B16" s="190" t="s">
        <v>55</v>
      </c>
      <c r="C16" s="379" t="s">
        <v>361</v>
      </c>
      <c r="D16" s="379"/>
      <c r="E16" s="379"/>
      <c r="F16" s="379"/>
      <c r="G16" s="3" t="s">
        <v>56</v>
      </c>
      <c r="H16" s="346" t="s">
        <v>57</v>
      </c>
      <c r="I16" s="346"/>
      <c r="J16" s="229"/>
      <c r="K16" s="229"/>
      <c r="M16" s="11" t="s">
        <v>27</v>
      </c>
    </row>
    <row r="17" spans="2:14" ht="40.5" customHeight="1" x14ac:dyDescent="0.2">
      <c r="B17" s="190" t="s">
        <v>61</v>
      </c>
      <c r="C17" s="342" t="s">
        <v>408</v>
      </c>
      <c r="D17" s="342"/>
      <c r="E17" s="342"/>
      <c r="F17" s="342"/>
      <c r="G17" s="342"/>
      <c r="H17" s="342"/>
      <c r="I17" s="342"/>
      <c r="J17" s="232"/>
      <c r="K17" s="232"/>
      <c r="M17" s="11" t="s">
        <v>28</v>
      </c>
      <c r="N17" s="14" t="s">
        <v>90</v>
      </c>
    </row>
    <row r="18" spans="2:14" ht="30.75" customHeight="1" x14ac:dyDescent="0.2">
      <c r="B18" s="190" t="s">
        <v>62</v>
      </c>
      <c r="C18" s="342" t="s">
        <v>344</v>
      </c>
      <c r="D18" s="342"/>
      <c r="E18" s="342"/>
      <c r="F18" s="342"/>
      <c r="G18" s="342"/>
      <c r="H18" s="342"/>
      <c r="I18" s="342"/>
      <c r="J18" s="233"/>
      <c r="K18" s="233"/>
      <c r="M18" s="11" t="s">
        <v>29</v>
      </c>
      <c r="N18" s="14" t="s">
        <v>91</v>
      </c>
    </row>
    <row r="19" spans="2:14" ht="30.75" customHeight="1" x14ac:dyDescent="0.2">
      <c r="B19" s="190" t="s">
        <v>63</v>
      </c>
      <c r="C19" s="342" t="s">
        <v>376</v>
      </c>
      <c r="D19" s="342"/>
      <c r="E19" s="342"/>
      <c r="F19" s="342"/>
      <c r="G19" s="342"/>
      <c r="H19" s="342"/>
      <c r="I19" s="342"/>
      <c r="J19" s="234"/>
      <c r="K19" s="234"/>
      <c r="M19" s="11"/>
      <c r="N19" s="14" t="s">
        <v>92</v>
      </c>
    </row>
    <row r="20" spans="2:14" ht="30.75" customHeight="1" x14ac:dyDescent="0.2">
      <c r="B20" s="190" t="s">
        <v>64</v>
      </c>
      <c r="C20" s="358" t="s">
        <v>307</v>
      </c>
      <c r="D20" s="358"/>
      <c r="E20" s="358"/>
      <c r="F20" s="358"/>
      <c r="G20" s="358"/>
      <c r="H20" s="358"/>
      <c r="I20" s="358"/>
      <c r="J20" s="235"/>
      <c r="K20" s="235"/>
      <c r="M20" s="11" t="s">
        <v>32</v>
      </c>
      <c r="N20" s="14" t="s">
        <v>93</v>
      </c>
    </row>
    <row r="21" spans="2:14" ht="27.75" customHeight="1" x14ac:dyDescent="0.2">
      <c r="B21" s="345" t="s">
        <v>65</v>
      </c>
      <c r="C21" s="353" t="s">
        <v>42</v>
      </c>
      <c r="D21" s="353"/>
      <c r="E21" s="353"/>
      <c r="F21" s="354" t="s">
        <v>43</v>
      </c>
      <c r="G21" s="354"/>
      <c r="H21" s="354"/>
      <c r="I21" s="354"/>
      <c r="J21" s="236"/>
      <c r="K21" s="236"/>
      <c r="M21" s="11" t="s">
        <v>33</v>
      </c>
      <c r="N21" s="14" t="s">
        <v>94</v>
      </c>
    </row>
    <row r="22" spans="2:14" ht="27" customHeight="1" x14ac:dyDescent="0.2">
      <c r="B22" s="345"/>
      <c r="C22" s="350" t="s">
        <v>382</v>
      </c>
      <c r="D22" s="351"/>
      <c r="E22" s="351"/>
      <c r="F22" s="350" t="s">
        <v>383</v>
      </c>
      <c r="G22" s="351"/>
      <c r="H22" s="351"/>
      <c r="I22" s="351"/>
      <c r="J22" s="234"/>
      <c r="K22" s="234"/>
      <c r="M22" s="11" t="s">
        <v>34</v>
      </c>
      <c r="N22" s="14" t="s">
        <v>95</v>
      </c>
    </row>
    <row r="23" spans="2:14" ht="39.75" customHeight="1" x14ac:dyDescent="0.2">
      <c r="B23" s="190" t="s">
        <v>66</v>
      </c>
      <c r="C23" s="366" t="s">
        <v>377</v>
      </c>
      <c r="D23" s="351"/>
      <c r="E23" s="351"/>
      <c r="F23" s="366" t="s">
        <v>377</v>
      </c>
      <c r="G23" s="351"/>
      <c r="H23" s="351"/>
      <c r="I23" s="351"/>
      <c r="J23" s="229"/>
      <c r="K23" s="229"/>
      <c r="M23" s="11"/>
      <c r="N23" s="14" t="s">
        <v>96</v>
      </c>
    </row>
    <row r="24" spans="2:14" ht="44.25" customHeight="1" x14ac:dyDescent="0.2">
      <c r="B24" s="190" t="s">
        <v>67</v>
      </c>
      <c r="C24" s="350" t="s">
        <v>384</v>
      </c>
      <c r="D24" s="351"/>
      <c r="E24" s="351"/>
      <c r="F24" s="350" t="s">
        <v>385</v>
      </c>
      <c r="G24" s="351"/>
      <c r="H24" s="351"/>
      <c r="I24" s="351"/>
      <c r="J24" s="233"/>
      <c r="K24" s="233"/>
      <c r="M24" s="12"/>
      <c r="N24" s="14" t="s">
        <v>97</v>
      </c>
    </row>
    <row r="25" spans="2:14" ht="29.25" customHeight="1" x14ac:dyDescent="0.2">
      <c r="B25" s="190" t="s">
        <v>68</v>
      </c>
      <c r="C25" s="362">
        <v>43466</v>
      </c>
      <c r="D25" s="342"/>
      <c r="E25" s="342"/>
      <c r="F25" s="3" t="s">
        <v>99</v>
      </c>
      <c r="G25" s="363" t="s">
        <v>363</v>
      </c>
      <c r="H25" s="363"/>
      <c r="I25" s="363"/>
      <c r="J25" s="237"/>
      <c r="K25" s="237"/>
      <c r="M25" s="12"/>
    </row>
    <row r="26" spans="2:14" ht="27" customHeight="1" x14ac:dyDescent="0.2">
      <c r="B26" s="190" t="s">
        <v>98</v>
      </c>
      <c r="C26" s="362">
        <v>43830</v>
      </c>
      <c r="D26" s="342"/>
      <c r="E26" s="342"/>
      <c r="F26" s="3" t="s">
        <v>69</v>
      </c>
      <c r="G26" s="364">
        <v>1</v>
      </c>
      <c r="H26" s="364"/>
      <c r="I26" s="364"/>
      <c r="J26" s="238"/>
      <c r="K26" s="238"/>
      <c r="M26" s="12"/>
    </row>
    <row r="27" spans="2:14" ht="47.25" customHeight="1" x14ac:dyDescent="0.2">
      <c r="B27" s="190" t="s">
        <v>100</v>
      </c>
      <c r="C27" s="366" t="s">
        <v>28</v>
      </c>
      <c r="D27" s="351"/>
      <c r="E27" s="351"/>
      <c r="F27" s="132" t="s">
        <v>70</v>
      </c>
      <c r="G27" s="370" t="s">
        <v>363</v>
      </c>
      <c r="H27" s="370"/>
      <c r="I27" s="370"/>
      <c r="J27" s="236"/>
      <c r="K27" s="236"/>
      <c r="M27" s="12"/>
    </row>
    <row r="28" spans="2:14" ht="30" customHeight="1" x14ac:dyDescent="0.2">
      <c r="B28" s="349" t="s">
        <v>20</v>
      </c>
      <c r="C28" s="349"/>
      <c r="D28" s="349"/>
      <c r="E28" s="349"/>
      <c r="F28" s="349"/>
      <c r="G28" s="349"/>
      <c r="H28" s="349"/>
      <c r="I28" s="349"/>
      <c r="J28" s="199"/>
      <c r="K28" s="199"/>
      <c r="M28" s="12"/>
    </row>
    <row r="29" spans="2:14" ht="56.25" customHeight="1" x14ac:dyDescent="0.2">
      <c r="B29" s="4" t="s">
        <v>2</v>
      </c>
      <c r="C29" s="4" t="s">
        <v>71</v>
      </c>
      <c r="D29" s="4" t="s">
        <v>44</v>
      </c>
      <c r="E29" s="4" t="s">
        <v>72</v>
      </c>
      <c r="F29" s="4" t="s">
        <v>45</v>
      </c>
      <c r="G29" s="5" t="s">
        <v>13</v>
      </c>
      <c r="H29" s="5" t="s">
        <v>14</v>
      </c>
      <c r="I29" s="4" t="s">
        <v>15</v>
      </c>
      <c r="J29" s="234"/>
      <c r="K29" s="234"/>
      <c r="M29" s="12"/>
    </row>
    <row r="30" spans="2:14" ht="19.5" customHeight="1" x14ac:dyDescent="0.2">
      <c r="B30" s="196" t="s">
        <v>3</v>
      </c>
      <c r="C30" s="125">
        <v>0</v>
      </c>
      <c r="D30" s="173">
        <f>+C30</f>
        <v>0</v>
      </c>
      <c r="E30" s="174">
        <v>0</v>
      </c>
      <c r="F30" s="175">
        <f>+E30</f>
        <v>0</v>
      </c>
      <c r="G30" s="6" t="e">
        <f>+C30/E30</f>
        <v>#DIV/0!</v>
      </c>
      <c r="H30" s="7" t="e">
        <f>+D30/F30</f>
        <v>#DIV/0!</v>
      </c>
      <c r="I30" s="133" t="e">
        <f>+H30/$G$26</f>
        <v>#DIV/0!</v>
      </c>
      <c r="J30" s="239"/>
      <c r="K30" s="239"/>
      <c r="M30" s="12"/>
    </row>
    <row r="31" spans="2:14" ht="19.5" customHeight="1" x14ac:dyDescent="0.2">
      <c r="B31" s="196" t="s">
        <v>4</v>
      </c>
      <c r="C31" s="125">
        <v>0</v>
      </c>
      <c r="D31" s="173">
        <f>+D30+C31</f>
        <v>0</v>
      </c>
      <c r="E31" s="174">
        <v>0</v>
      </c>
      <c r="F31" s="175">
        <f>+E31+F30</f>
        <v>0</v>
      </c>
      <c r="G31" s="6" t="e">
        <f t="shared" ref="G31:G41" si="0">+C31/E31</f>
        <v>#DIV/0!</v>
      </c>
      <c r="H31" s="7" t="e">
        <f t="shared" ref="H31:H41" si="1">+D31/F31</f>
        <v>#DIV/0!</v>
      </c>
      <c r="I31" s="133" t="e">
        <f t="shared" ref="I31:I41" si="2">+H31/$G$26</f>
        <v>#DIV/0!</v>
      </c>
      <c r="J31" s="239"/>
      <c r="K31" s="239"/>
      <c r="M31" s="12"/>
    </row>
    <row r="32" spans="2:14" ht="19.5" customHeight="1" x14ac:dyDescent="0.2">
      <c r="B32" s="196" t="s">
        <v>5</v>
      </c>
      <c r="C32" s="125">
        <v>0</v>
      </c>
      <c r="D32" s="173">
        <f t="shared" ref="D32:D41" si="3">+D31+C32</f>
        <v>0</v>
      </c>
      <c r="E32" s="174">
        <v>0</v>
      </c>
      <c r="F32" s="175">
        <f t="shared" ref="F32:F41" si="4">+E32+F31</f>
        <v>0</v>
      </c>
      <c r="G32" s="6" t="e">
        <f t="shared" si="0"/>
        <v>#DIV/0!</v>
      </c>
      <c r="H32" s="7" t="e">
        <f t="shared" si="1"/>
        <v>#DIV/0!</v>
      </c>
      <c r="I32" s="133" t="e">
        <f t="shared" si="2"/>
        <v>#DIV/0!</v>
      </c>
      <c r="J32" s="239"/>
      <c r="K32" s="239"/>
      <c r="M32" s="12"/>
    </row>
    <row r="33" spans="2:11" ht="19.5" customHeight="1" x14ac:dyDescent="0.2">
      <c r="B33" s="196" t="s">
        <v>6</v>
      </c>
      <c r="C33" s="125">
        <v>0</v>
      </c>
      <c r="D33" s="173">
        <f t="shared" si="3"/>
        <v>0</v>
      </c>
      <c r="E33" s="174">
        <v>0.33329999999999999</v>
      </c>
      <c r="F33" s="175">
        <f t="shared" si="4"/>
        <v>0.33329999999999999</v>
      </c>
      <c r="G33" s="6">
        <f t="shared" si="0"/>
        <v>0</v>
      </c>
      <c r="H33" s="7">
        <f t="shared" si="1"/>
        <v>0</v>
      </c>
      <c r="I33" s="133">
        <f t="shared" si="2"/>
        <v>0</v>
      </c>
      <c r="J33" s="239"/>
      <c r="K33" s="239"/>
    </row>
    <row r="34" spans="2:11" ht="19.5" customHeight="1" x14ac:dyDescent="0.2">
      <c r="B34" s="196" t="s">
        <v>7</v>
      </c>
      <c r="C34" s="125">
        <v>0.1666</v>
      </c>
      <c r="D34" s="173">
        <f t="shared" si="3"/>
        <v>0.1666</v>
      </c>
      <c r="E34" s="174">
        <v>0</v>
      </c>
      <c r="F34" s="175">
        <f t="shared" si="4"/>
        <v>0.33329999999999999</v>
      </c>
      <c r="G34" s="6" t="e">
        <f t="shared" si="0"/>
        <v>#DIV/0!</v>
      </c>
      <c r="H34" s="7">
        <f t="shared" si="1"/>
        <v>0.49984998499849986</v>
      </c>
      <c r="I34" s="133">
        <f t="shared" si="2"/>
        <v>0.49984998499849986</v>
      </c>
      <c r="J34" s="239"/>
      <c r="K34" s="239"/>
    </row>
    <row r="35" spans="2:11" ht="19.5" customHeight="1" x14ac:dyDescent="0.2">
      <c r="B35" s="196" t="s">
        <v>8</v>
      </c>
      <c r="C35" s="125">
        <v>0.16669999999999999</v>
      </c>
      <c r="D35" s="173">
        <f t="shared" si="3"/>
        <v>0.33329999999999999</v>
      </c>
      <c r="E35" s="174">
        <v>0</v>
      </c>
      <c r="F35" s="175">
        <f t="shared" si="4"/>
        <v>0.33329999999999999</v>
      </c>
      <c r="G35" s="6" t="e">
        <f t="shared" si="0"/>
        <v>#DIV/0!</v>
      </c>
      <c r="H35" s="7">
        <f t="shared" si="1"/>
        <v>1</v>
      </c>
      <c r="I35" s="133">
        <f t="shared" si="2"/>
        <v>1</v>
      </c>
      <c r="J35" s="239"/>
      <c r="K35" s="239"/>
    </row>
    <row r="36" spans="2:11" ht="19.5" customHeight="1" x14ac:dyDescent="0.2">
      <c r="B36" s="196" t="s">
        <v>9</v>
      </c>
      <c r="C36" s="125">
        <v>0</v>
      </c>
      <c r="D36" s="173">
        <f t="shared" si="3"/>
        <v>0.33329999999999999</v>
      </c>
      <c r="E36" s="174">
        <v>0.33329999999999999</v>
      </c>
      <c r="F36" s="175">
        <f t="shared" si="4"/>
        <v>0.66659999999999997</v>
      </c>
      <c r="G36" s="6">
        <f t="shared" si="0"/>
        <v>0</v>
      </c>
      <c r="H36" s="7">
        <f t="shared" si="1"/>
        <v>0.5</v>
      </c>
      <c r="I36" s="133">
        <f t="shared" si="2"/>
        <v>0.5</v>
      </c>
      <c r="J36" s="239"/>
      <c r="K36" s="239"/>
    </row>
    <row r="37" spans="2:11" ht="19.5" customHeight="1" x14ac:dyDescent="0.2">
      <c r="B37" s="196" t="s">
        <v>10</v>
      </c>
      <c r="C37" s="125">
        <v>0.33300000000000002</v>
      </c>
      <c r="D37" s="173">
        <f t="shared" si="3"/>
        <v>0.6663</v>
      </c>
      <c r="E37" s="174">
        <v>0</v>
      </c>
      <c r="F37" s="175">
        <f t="shared" si="4"/>
        <v>0.66659999999999997</v>
      </c>
      <c r="G37" s="6" t="e">
        <f t="shared" si="0"/>
        <v>#DIV/0!</v>
      </c>
      <c r="H37" s="7">
        <f t="shared" si="1"/>
        <v>0.99954995499549959</v>
      </c>
      <c r="I37" s="133">
        <f t="shared" si="2"/>
        <v>0.99954995499549959</v>
      </c>
      <c r="J37" s="239"/>
      <c r="K37" s="239"/>
    </row>
    <row r="38" spans="2:11" ht="19.5" customHeight="1" x14ac:dyDescent="0.2">
      <c r="B38" s="196" t="s">
        <v>11</v>
      </c>
      <c r="C38" s="125">
        <v>0</v>
      </c>
      <c r="D38" s="173">
        <f t="shared" si="3"/>
        <v>0.6663</v>
      </c>
      <c r="E38" s="174">
        <v>0</v>
      </c>
      <c r="F38" s="175">
        <f t="shared" si="4"/>
        <v>0.66659999999999997</v>
      </c>
      <c r="G38" s="6" t="e">
        <f t="shared" si="0"/>
        <v>#DIV/0!</v>
      </c>
      <c r="H38" s="7">
        <f t="shared" si="1"/>
        <v>0.99954995499549959</v>
      </c>
      <c r="I38" s="133">
        <f t="shared" si="2"/>
        <v>0.99954995499549959</v>
      </c>
      <c r="J38" s="239"/>
      <c r="K38" s="239"/>
    </row>
    <row r="39" spans="2:11" ht="19.5" customHeight="1" x14ac:dyDescent="0.2">
      <c r="B39" s="196" t="s">
        <v>12</v>
      </c>
      <c r="C39" s="125">
        <v>0</v>
      </c>
      <c r="D39" s="173">
        <f t="shared" si="3"/>
        <v>0.6663</v>
      </c>
      <c r="E39" s="174">
        <v>0.33329999999999999</v>
      </c>
      <c r="F39" s="175">
        <f t="shared" si="4"/>
        <v>0.99990000000000001</v>
      </c>
      <c r="G39" s="6">
        <f t="shared" si="0"/>
        <v>0</v>
      </c>
      <c r="H39" s="7">
        <f t="shared" si="1"/>
        <v>0.66636663666366636</v>
      </c>
      <c r="I39" s="133">
        <f t="shared" si="2"/>
        <v>0.66636663666366636</v>
      </c>
      <c r="J39" s="239"/>
      <c r="K39" s="239"/>
    </row>
    <row r="40" spans="2:11" ht="19.5" customHeight="1" x14ac:dyDescent="0.2">
      <c r="B40" s="196" t="s">
        <v>16</v>
      </c>
      <c r="C40" s="125">
        <v>0</v>
      </c>
      <c r="D40" s="173">
        <f t="shared" si="3"/>
        <v>0.6663</v>
      </c>
      <c r="E40" s="174">
        <v>0</v>
      </c>
      <c r="F40" s="175">
        <f t="shared" si="4"/>
        <v>0.99990000000000001</v>
      </c>
      <c r="G40" s="6" t="e">
        <f t="shared" si="0"/>
        <v>#DIV/0!</v>
      </c>
      <c r="H40" s="7">
        <f t="shared" si="1"/>
        <v>0.66636663666366636</v>
      </c>
      <c r="I40" s="133">
        <f t="shared" si="2"/>
        <v>0.66636663666366636</v>
      </c>
      <c r="J40" s="239"/>
      <c r="K40" s="239"/>
    </row>
    <row r="41" spans="2:11" ht="19.5" customHeight="1" x14ac:dyDescent="0.2">
      <c r="B41" s="196" t="s">
        <v>17</v>
      </c>
      <c r="C41" s="125">
        <v>0.3332</v>
      </c>
      <c r="D41" s="173">
        <f t="shared" si="3"/>
        <v>0.99950000000000006</v>
      </c>
      <c r="E41" s="174">
        <v>0</v>
      </c>
      <c r="F41" s="175">
        <f t="shared" si="4"/>
        <v>0.99990000000000001</v>
      </c>
      <c r="G41" s="6" t="e">
        <f t="shared" si="0"/>
        <v>#DIV/0!</v>
      </c>
      <c r="H41" s="7">
        <f t="shared" si="1"/>
        <v>0.9995999599959996</v>
      </c>
      <c r="I41" s="133">
        <f t="shared" si="2"/>
        <v>0.9995999599959996</v>
      </c>
      <c r="J41" s="239"/>
      <c r="K41" s="239"/>
    </row>
    <row r="42" spans="2:11" ht="54" customHeight="1" x14ac:dyDescent="0.2">
      <c r="B42" s="194" t="s">
        <v>73</v>
      </c>
      <c r="C42" s="367" t="s">
        <v>424</v>
      </c>
      <c r="D42" s="367"/>
      <c r="E42" s="367"/>
      <c r="F42" s="367"/>
      <c r="G42" s="367"/>
      <c r="H42" s="367"/>
      <c r="I42" s="367"/>
      <c r="J42" s="240"/>
      <c r="K42" s="240"/>
    </row>
    <row r="43" spans="2:11" ht="29.25" customHeight="1" x14ac:dyDescent="0.2">
      <c r="B43" s="349" t="s">
        <v>21</v>
      </c>
      <c r="C43" s="349"/>
      <c r="D43" s="349"/>
      <c r="E43" s="349"/>
      <c r="F43" s="349"/>
      <c r="G43" s="349"/>
      <c r="H43" s="349"/>
      <c r="I43" s="349"/>
      <c r="J43" s="199"/>
      <c r="K43" s="199"/>
    </row>
    <row r="44" spans="2:11" ht="46.5" customHeight="1" x14ac:dyDescent="0.2">
      <c r="B44" s="348"/>
      <c r="C44" s="348"/>
      <c r="D44" s="348"/>
      <c r="E44" s="348"/>
      <c r="F44" s="348"/>
      <c r="G44" s="348"/>
      <c r="H44" s="348"/>
      <c r="I44" s="348"/>
      <c r="J44" s="199"/>
      <c r="K44" s="199"/>
    </row>
    <row r="45" spans="2:11" ht="46.5" customHeight="1" x14ac:dyDescent="0.2">
      <c r="B45" s="348"/>
      <c r="C45" s="348"/>
      <c r="D45" s="348"/>
      <c r="E45" s="348"/>
      <c r="F45" s="348"/>
      <c r="G45" s="348"/>
      <c r="H45" s="348"/>
      <c r="I45" s="348"/>
      <c r="J45" s="240"/>
      <c r="K45" s="240"/>
    </row>
    <row r="46" spans="2:11" ht="46.5" customHeight="1" x14ac:dyDescent="0.2">
      <c r="B46" s="348"/>
      <c r="C46" s="348"/>
      <c r="D46" s="348"/>
      <c r="E46" s="348"/>
      <c r="F46" s="348"/>
      <c r="G46" s="348"/>
      <c r="H46" s="348"/>
      <c r="I46" s="348"/>
      <c r="J46" s="240"/>
      <c r="K46" s="240"/>
    </row>
    <row r="47" spans="2:11" ht="46.5" customHeight="1" x14ac:dyDescent="0.2">
      <c r="B47" s="348"/>
      <c r="C47" s="348"/>
      <c r="D47" s="348"/>
      <c r="E47" s="348"/>
      <c r="F47" s="348"/>
      <c r="G47" s="348"/>
      <c r="H47" s="348"/>
      <c r="I47" s="348"/>
      <c r="J47" s="240"/>
      <c r="K47" s="240"/>
    </row>
    <row r="48" spans="2:11" ht="46.5" customHeight="1" x14ac:dyDescent="0.2">
      <c r="B48" s="348"/>
      <c r="C48" s="348"/>
      <c r="D48" s="348"/>
      <c r="E48" s="348"/>
      <c r="F48" s="348"/>
      <c r="G48" s="348"/>
      <c r="H48" s="348"/>
      <c r="I48" s="348"/>
      <c r="J48" s="242"/>
      <c r="K48" s="242"/>
    </row>
    <row r="49" spans="2:11" ht="57" customHeight="1" x14ac:dyDescent="0.2">
      <c r="B49" s="190" t="s">
        <v>74</v>
      </c>
      <c r="C49" s="402" t="s">
        <v>430</v>
      </c>
      <c r="D49" s="402"/>
      <c r="E49" s="402"/>
      <c r="F49" s="402"/>
      <c r="G49" s="402"/>
      <c r="H49" s="402"/>
      <c r="I49" s="402"/>
      <c r="J49" s="243"/>
      <c r="K49" s="243"/>
    </row>
    <row r="50" spans="2:11" ht="42" customHeight="1" x14ac:dyDescent="0.2">
      <c r="B50" s="190" t="s">
        <v>75</v>
      </c>
      <c r="C50" s="378" t="s">
        <v>332</v>
      </c>
      <c r="D50" s="378"/>
      <c r="E50" s="378"/>
      <c r="F50" s="378"/>
      <c r="G50" s="378"/>
      <c r="H50" s="378"/>
      <c r="I50" s="378"/>
      <c r="J50" s="243"/>
      <c r="K50" s="243"/>
    </row>
    <row r="51" spans="2:11" ht="34.5" customHeight="1" x14ac:dyDescent="0.2">
      <c r="B51" s="193" t="s">
        <v>76</v>
      </c>
      <c r="C51" s="373" t="s">
        <v>394</v>
      </c>
      <c r="D51" s="373"/>
      <c r="E51" s="373"/>
      <c r="F51" s="373"/>
      <c r="G51" s="373"/>
      <c r="H51" s="373"/>
      <c r="I51" s="373"/>
      <c r="J51" s="243"/>
      <c r="K51" s="243"/>
    </row>
    <row r="52" spans="2:11" ht="29.25" customHeight="1" x14ac:dyDescent="0.2">
      <c r="B52" s="349" t="s">
        <v>39</v>
      </c>
      <c r="C52" s="349"/>
      <c r="D52" s="349"/>
      <c r="E52" s="349"/>
      <c r="F52" s="349"/>
      <c r="G52" s="349"/>
      <c r="H52" s="349"/>
      <c r="I52" s="349"/>
      <c r="J52" s="243"/>
      <c r="K52" s="243"/>
    </row>
    <row r="53" spans="2:11" ht="33" customHeight="1" x14ac:dyDescent="0.2">
      <c r="B53" s="368" t="s">
        <v>77</v>
      </c>
      <c r="C53" s="195" t="s">
        <v>78</v>
      </c>
      <c r="D53" s="361" t="s">
        <v>79</v>
      </c>
      <c r="E53" s="361"/>
      <c r="F53" s="361"/>
      <c r="G53" s="361" t="s">
        <v>80</v>
      </c>
      <c r="H53" s="361"/>
      <c r="I53" s="361"/>
      <c r="J53" s="244"/>
      <c r="K53" s="244"/>
    </row>
    <row r="54" spans="2:11" ht="31.5" customHeight="1" x14ac:dyDescent="0.2">
      <c r="B54" s="368"/>
      <c r="C54" s="13"/>
      <c r="D54" s="356"/>
      <c r="E54" s="356"/>
      <c r="F54" s="356"/>
      <c r="G54" s="369"/>
      <c r="H54" s="369"/>
      <c r="I54" s="369"/>
      <c r="J54" s="244"/>
      <c r="K54" s="244"/>
    </row>
    <row r="55" spans="2:11" ht="31.5" customHeight="1" x14ac:dyDescent="0.2">
      <c r="B55" s="193" t="s">
        <v>81</v>
      </c>
      <c r="C55" s="359" t="s">
        <v>309</v>
      </c>
      <c r="D55" s="359"/>
      <c r="E55" s="365" t="s">
        <v>82</v>
      </c>
      <c r="F55" s="365"/>
      <c r="G55" s="359" t="s">
        <v>309</v>
      </c>
      <c r="H55" s="359"/>
      <c r="I55" s="359"/>
      <c r="J55" s="245"/>
      <c r="K55" s="245"/>
    </row>
    <row r="56" spans="2:11" ht="31.5" customHeight="1" x14ac:dyDescent="0.2">
      <c r="B56" s="193" t="s">
        <v>83</v>
      </c>
      <c r="C56" s="355" t="s">
        <v>310</v>
      </c>
      <c r="D56" s="355"/>
      <c r="E56" s="360" t="s">
        <v>87</v>
      </c>
      <c r="F56" s="360"/>
      <c r="G56" s="359" t="s">
        <v>310</v>
      </c>
      <c r="H56" s="359"/>
      <c r="I56" s="359"/>
      <c r="J56" s="245"/>
      <c r="K56" s="245"/>
    </row>
    <row r="57" spans="2:11" ht="31.5" customHeight="1" x14ac:dyDescent="0.2">
      <c r="B57" s="193" t="s">
        <v>85</v>
      </c>
      <c r="C57" s="355"/>
      <c r="D57" s="355"/>
      <c r="E57" s="357" t="s">
        <v>84</v>
      </c>
      <c r="F57" s="357"/>
      <c r="G57" s="356"/>
      <c r="H57" s="356"/>
      <c r="I57" s="356"/>
      <c r="J57" s="246"/>
      <c r="K57" s="246"/>
    </row>
    <row r="58" spans="2:11" ht="31.5" customHeight="1" x14ac:dyDescent="0.2">
      <c r="B58" s="193" t="s">
        <v>86</v>
      </c>
      <c r="C58" s="356"/>
      <c r="D58" s="356"/>
      <c r="E58" s="357"/>
      <c r="F58" s="357"/>
      <c r="G58" s="356"/>
      <c r="H58" s="356"/>
      <c r="I58" s="356"/>
      <c r="J58" s="246"/>
      <c r="K58" s="246"/>
    </row>
    <row r="59" spans="2:11" hidden="1" x14ac:dyDescent="0.2">
      <c r="B59" s="215"/>
      <c r="C59" s="215"/>
      <c r="D59" s="215"/>
      <c r="E59" s="215"/>
      <c r="F59" s="215"/>
      <c r="G59" s="215"/>
      <c r="H59" s="215"/>
      <c r="I59" s="247"/>
      <c r="J59" s="248"/>
      <c r="K59" s="248"/>
    </row>
    <row r="60" spans="2:11" hidden="1" x14ac:dyDescent="0.2">
      <c r="B60" s="249"/>
      <c r="C60" s="250"/>
      <c r="D60" s="250"/>
      <c r="E60" s="251"/>
      <c r="F60" s="251"/>
      <c r="G60" s="252"/>
      <c r="H60" s="253"/>
      <c r="I60" s="250"/>
      <c r="J60" s="254"/>
      <c r="K60" s="254"/>
    </row>
    <row r="61" spans="2:11" hidden="1" x14ac:dyDescent="0.2">
      <c r="B61" s="249"/>
      <c r="C61" s="250"/>
      <c r="D61" s="250"/>
      <c r="E61" s="251"/>
      <c r="F61" s="251"/>
      <c r="G61" s="252"/>
      <c r="H61" s="253"/>
      <c r="I61" s="250"/>
      <c r="J61" s="254"/>
      <c r="K61" s="254"/>
    </row>
    <row r="62" spans="2:11" hidden="1" x14ac:dyDescent="0.2">
      <c r="B62" s="249"/>
      <c r="C62" s="250"/>
      <c r="D62" s="250"/>
      <c r="E62" s="251"/>
      <c r="F62" s="251"/>
      <c r="G62" s="252"/>
      <c r="H62" s="253"/>
      <c r="I62" s="250"/>
      <c r="J62" s="254"/>
      <c r="K62" s="254"/>
    </row>
    <row r="63" spans="2:11" hidden="1" x14ac:dyDescent="0.2">
      <c r="B63" s="249"/>
      <c r="C63" s="250"/>
      <c r="D63" s="250"/>
      <c r="E63" s="251"/>
      <c r="F63" s="251"/>
      <c r="G63" s="252"/>
      <c r="H63" s="253"/>
      <c r="I63" s="250"/>
      <c r="J63" s="254"/>
      <c r="K63" s="254"/>
    </row>
    <row r="64" spans="2:11" hidden="1" x14ac:dyDescent="0.2">
      <c r="B64" s="249"/>
      <c r="C64" s="250"/>
      <c r="D64" s="250"/>
      <c r="E64" s="251"/>
      <c r="F64" s="251"/>
      <c r="G64" s="252"/>
      <c r="H64" s="253"/>
      <c r="I64" s="250"/>
      <c r="J64" s="254"/>
      <c r="K64" s="254"/>
    </row>
    <row r="65" spans="2:11" hidden="1" x14ac:dyDescent="0.2">
      <c r="B65" s="249"/>
      <c r="C65" s="250"/>
      <c r="D65" s="250"/>
      <c r="E65" s="251"/>
      <c r="F65" s="251"/>
      <c r="G65" s="252"/>
      <c r="H65" s="253"/>
      <c r="I65" s="250"/>
      <c r="J65" s="254"/>
      <c r="K65" s="254"/>
    </row>
    <row r="66" spans="2:11" hidden="1" x14ac:dyDescent="0.2">
      <c r="B66" s="249"/>
      <c r="C66" s="250"/>
      <c r="D66" s="250"/>
      <c r="E66" s="251"/>
      <c r="F66" s="251"/>
      <c r="G66" s="252"/>
      <c r="H66" s="253"/>
      <c r="I66" s="250"/>
      <c r="J66" s="254"/>
      <c r="K66" s="254"/>
    </row>
    <row r="67" spans="2:11" hidden="1" x14ac:dyDescent="0.2">
      <c r="B67" s="249"/>
      <c r="C67" s="250"/>
      <c r="D67" s="250"/>
      <c r="E67" s="251"/>
      <c r="F67" s="251"/>
      <c r="G67" s="252"/>
      <c r="H67" s="253"/>
      <c r="I67" s="250"/>
      <c r="J67" s="254"/>
      <c r="K67" s="254"/>
    </row>
  </sheetData>
  <dataConsolidate/>
  <mergeCells count="65">
    <mergeCell ref="D10:E10"/>
    <mergeCell ref="F10:G10"/>
    <mergeCell ref="B2:B5"/>
    <mergeCell ref="C2:I2"/>
    <mergeCell ref="C3:I3"/>
    <mergeCell ref="C4:I4"/>
    <mergeCell ref="C5:F5"/>
    <mergeCell ref="G5:I5"/>
    <mergeCell ref="B6:I6"/>
    <mergeCell ref="B7:I7"/>
    <mergeCell ref="B8:I8"/>
    <mergeCell ref="D9:E9"/>
    <mergeCell ref="F9:I9"/>
    <mergeCell ref="C18:I18"/>
    <mergeCell ref="C11:F11"/>
    <mergeCell ref="H11:I11"/>
    <mergeCell ref="C12:F12"/>
    <mergeCell ref="H12:I12"/>
    <mergeCell ref="C13:I13"/>
    <mergeCell ref="C14:I14"/>
    <mergeCell ref="C15:F15"/>
    <mergeCell ref="H15:I15"/>
    <mergeCell ref="C16:F16"/>
    <mergeCell ref="H16:I16"/>
    <mergeCell ref="C17:I17"/>
    <mergeCell ref="C19:I19"/>
    <mergeCell ref="C20:I20"/>
    <mergeCell ref="B21:B22"/>
    <mergeCell ref="C21:E21"/>
    <mergeCell ref="F21:I21"/>
    <mergeCell ref="C22:E22"/>
    <mergeCell ref="F22:I22"/>
    <mergeCell ref="C42:I42"/>
    <mergeCell ref="C23:E23"/>
    <mergeCell ref="F23:I23"/>
    <mergeCell ref="C24:E24"/>
    <mergeCell ref="F24:I24"/>
    <mergeCell ref="C25:E25"/>
    <mergeCell ref="G25:I25"/>
    <mergeCell ref="C26:E26"/>
    <mergeCell ref="G26:I26"/>
    <mergeCell ref="C27:E27"/>
    <mergeCell ref="G27:I27"/>
    <mergeCell ref="B28:I28"/>
    <mergeCell ref="C55:D55"/>
    <mergeCell ref="E55:F55"/>
    <mergeCell ref="G55:I55"/>
    <mergeCell ref="B43:I43"/>
    <mergeCell ref="B44:I48"/>
    <mergeCell ref="C49:I49"/>
    <mergeCell ref="C50:I50"/>
    <mergeCell ref="C51:I51"/>
    <mergeCell ref="B52:I52"/>
    <mergeCell ref="B53:B54"/>
    <mergeCell ref="D53:F53"/>
    <mergeCell ref="G53:I53"/>
    <mergeCell ref="D54:F54"/>
    <mergeCell ref="G54:I54"/>
    <mergeCell ref="C56:D56"/>
    <mergeCell ref="E56:F56"/>
    <mergeCell ref="G56:I56"/>
    <mergeCell ref="C57:D57"/>
    <mergeCell ref="E57:F58"/>
    <mergeCell ref="G57:I58"/>
    <mergeCell ref="C58:D58"/>
  </mergeCells>
  <dataValidations count="8">
    <dataValidation type="list" allowBlank="1" showInputMessage="1" showErrorMessage="1" prompt=" - " sqref="C27">
      <formula1>$M$15:$M$18</formula1>
    </dataValidation>
    <dataValidation type="list" allowBlank="1" showInputMessage="1" showErrorMessage="1" sqref="C10 I10">
      <formula1>$N$14:$N$15</formula1>
    </dataValidation>
    <dataValidation type="list" allowBlank="1" showInputMessage="1" showErrorMessage="1" sqref="H16:I16">
      <formula1>$N$8:$N$11</formula1>
    </dataValidation>
    <dataValidation type="list" allowBlank="1" showInputMessage="1" showErrorMessage="1" sqref="C13:I13">
      <formula1>$N$17:$N$24</formula1>
    </dataValidation>
    <dataValidation type="list" allowBlank="1" showInputMessage="1" showErrorMessage="1" sqref="J13:K13">
      <formula1>$M$24:$M$31</formula1>
    </dataValidation>
    <dataValidation type="list" allowBlank="1" showInputMessage="1" showErrorMessage="1" sqref="H15:J15">
      <formula1>M20:M22</formula1>
    </dataValidation>
    <dataValidation type="list" allowBlank="1" showInputMessage="1" showErrorMessage="1" sqref="K15">
      <formula1>O20:O22</formula1>
    </dataValidation>
    <dataValidation type="list" allowBlank="1" showInputMessage="1" showErrorMessage="1" sqref="C12:F12">
      <formula1>$M$9:$M$12</formula1>
    </dataValidation>
  </dataValidations>
  <printOptions horizontalCentered="1"/>
  <pageMargins left="1" right="1" top="1" bottom="1" header="0.5" footer="0.5"/>
  <pageSetup scale="41" orientation="portrait" r:id="rId1"/>
  <headerFooter>
    <oddFooter>Página &amp;P&amp;R&amp;A</oddFooter>
  </headerFooter>
  <rowBreaks count="1" manualBreakCount="1">
    <brk id="58" max="8" man="1"/>
  </rowBreaks>
  <colBreaks count="1" manualBreakCount="1">
    <brk id="9" max="6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B1:K20"/>
  <sheetViews>
    <sheetView topLeftCell="C10" zoomScale="80" zoomScaleNormal="80" workbookViewId="0">
      <selection activeCell="I20" sqref="I20"/>
    </sheetView>
  </sheetViews>
  <sheetFormatPr baseColWidth="10" defaultRowHeight="15" x14ac:dyDescent="0.25"/>
  <cols>
    <col min="1" max="1" width="1.28515625" customWidth="1"/>
    <col min="2" max="2" width="28.140625" style="108" customWidth="1"/>
    <col min="3" max="3" width="34.5703125" customWidth="1"/>
    <col min="4" max="4" width="16.28515625" customWidth="1"/>
    <col min="5" max="5" width="9.5703125" customWidth="1"/>
    <col min="6" max="6" width="47" customWidth="1"/>
    <col min="7" max="8" width="16.140625" customWidth="1"/>
    <col min="9" max="9" width="16.28515625" customWidth="1"/>
    <col min="10" max="10" width="15.7109375" customWidth="1"/>
    <col min="11" max="11" width="55.28515625" customWidth="1"/>
    <col min="108" max="108" width="11.42578125" customWidth="1"/>
    <col min="198" max="198" width="1.42578125" customWidth="1"/>
    <col min="257" max="257" width="1.28515625" customWidth="1"/>
    <col min="258" max="258" width="28.140625" customWidth="1"/>
    <col min="259" max="259" width="34.5703125" customWidth="1"/>
    <col min="260" max="260" width="16.28515625" customWidth="1"/>
    <col min="261" max="261" width="5.85546875" customWidth="1"/>
    <col min="262" max="262" width="47" customWidth="1"/>
    <col min="263" max="264" width="16.140625" customWidth="1"/>
    <col min="265" max="265" width="16.28515625" customWidth="1"/>
    <col min="266" max="266" width="15.7109375" customWidth="1"/>
    <col min="267" max="267" width="32" customWidth="1"/>
    <col min="364" max="364" width="11.42578125" customWidth="1"/>
    <col min="454" max="454" width="1.42578125" customWidth="1"/>
    <col min="513" max="513" width="1.28515625" customWidth="1"/>
    <col min="514" max="514" width="28.140625" customWidth="1"/>
    <col min="515" max="515" width="34.5703125" customWidth="1"/>
    <col min="516" max="516" width="16.28515625" customWidth="1"/>
    <col min="517" max="517" width="5.85546875" customWidth="1"/>
    <col min="518" max="518" width="47" customWidth="1"/>
    <col min="519" max="520" width="16.140625" customWidth="1"/>
    <col min="521" max="521" width="16.28515625" customWidth="1"/>
    <col min="522" max="522" width="15.7109375" customWidth="1"/>
    <col min="523" max="523" width="32" customWidth="1"/>
    <col min="620" max="620" width="11.42578125" customWidth="1"/>
    <col min="710" max="710" width="1.42578125" customWidth="1"/>
    <col min="769" max="769" width="1.28515625" customWidth="1"/>
    <col min="770" max="770" width="28.140625" customWidth="1"/>
    <col min="771" max="771" width="34.5703125" customWidth="1"/>
    <col min="772" max="772" width="16.28515625" customWidth="1"/>
    <col min="773" max="773" width="5.85546875" customWidth="1"/>
    <col min="774" max="774" width="47" customWidth="1"/>
    <col min="775" max="776" width="16.140625" customWidth="1"/>
    <col min="777" max="777" width="16.28515625" customWidth="1"/>
    <col min="778" max="778" width="15.7109375" customWidth="1"/>
    <col min="779" max="779" width="32" customWidth="1"/>
    <col min="876" max="876" width="11.42578125" customWidth="1"/>
    <col min="966" max="966" width="1.42578125" customWidth="1"/>
    <col min="1025" max="1025" width="1.28515625" customWidth="1"/>
    <col min="1026" max="1026" width="28.140625" customWidth="1"/>
    <col min="1027" max="1027" width="34.5703125" customWidth="1"/>
    <col min="1028" max="1028" width="16.28515625" customWidth="1"/>
    <col min="1029" max="1029" width="5.85546875" customWidth="1"/>
    <col min="1030" max="1030" width="47" customWidth="1"/>
    <col min="1031" max="1032" width="16.140625" customWidth="1"/>
    <col min="1033" max="1033" width="16.28515625" customWidth="1"/>
    <col min="1034" max="1034" width="15.7109375" customWidth="1"/>
    <col min="1035" max="1035" width="32" customWidth="1"/>
    <col min="1132" max="1132" width="11.42578125" customWidth="1"/>
    <col min="1222" max="1222" width="1.42578125" customWidth="1"/>
    <col min="1281" max="1281" width="1.28515625" customWidth="1"/>
    <col min="1282" max="1282" width="28.140625" customWidth="1"/>
    <col min="1283" max="1283" width="34.5703125" customWidth="1"/>
    <col min="1284" max="1284" width="16.28515625" customWidth="1"/>
    <col min="1285" max="1285" width="5.85546875" customWidth="1"/>
    <col min="1286" max="1286" width="47" customWidth="1"/>
    <col min="1287" max="1288" width="16.140625" customWidth="1"/>
    <col min="1289" max="1289" width="16.28515625" customWidth="1"/>
    <col min="1290" max="1290" width="15.7109375" customWidth="1"/>
    <col min="1291" max="1291" width="32" customWidth="1"/>
    <col min="1388" max="1388" width="11.42578125" customWidth="1"/>
    <col min="1478" max="1478" width="1.42578125" customWidth="1"/>
    <col min="1537" max="1537" width="1.28515625" customWidth="1"/>
    <col min="1538" max="1538" width="28.140625" customWidth="1"/>
    <col min="1539" max="1539" width="34.5703125" customWidth="1"/>
    <col min="1540" max="1540" width="16.28515625" customWidth="1"/>
    <col min="1541" max="1541" width="5.85546875" customWidth="1"/>
    <col min="1542" max="1542" width="47" customWidth="1"/>
    <col min="1543" max="1544" width="16.140625" customWidth="1"/>
    <col min="1545" max="1545" width="16.28515625" customWidth="1"/>
    <col min="1546" max="1546" width="15.7109375" customWidth="1"/>
    <col min="1547" max="1547" width="32" customWidth="1"/>
    <col min="1644" max="1644" width="11.42578125" customWidth="1"/>
    <col min="1734" max="1734" width="1.42578125" customWidth="1"/>
    <col min="1793" max="1793" width="1.28515625" customWidth="1"/>
    <col min="1794" max="1794" width="28.140625" customWidth="1"/>
    <col min="1795" max="1795" width="34.5703125" customWidth="1"/>
    <col min="1796" max="1796" width="16.28515625" customWidth="1"/>
    <col min="1797" max="1797" width="5.85546875" customWidth="1"/>
    <col min="1798" max="1798" width="47" customWidth="1"/>
    <col min="1799" max="1800" width="16.140625" customWidth="1"/>
    <col min="1801" max="1801" width="16.28515625" customWidth="1"/>
    <col min="1802" max="1802" width="15.7109375" customWidth="1"/>
    <col min="1803" max="1803" width="32" customWidth="1"/>
    <col min="1900" max="1900" width="11.42578125" customWidth="1"/>
    <col min="1990" max="1990" width="1.42578125" customWidth="1"/>
    <col min="2049" max="2049" width="1.28515625" customWidth="1"/>
    <col min="2050" max="2050" width="28.140625" customWidth="1"/>
    <col min="2051" max="2051" width="34.5703125" customWidth="1"/>
    <col min="2052" max="2052" width="16.28515625" customWidth="1"/>
    <col min="2053" max="2053" width="5.85546875" customWidth="1"/>
    <col min="2054" max="2054" width="47" customWidth="1"/>
    <col min="2055" max="2056" width="16.140625" customWidth="1"/>
    <col min="2057" max="2057" width="16.28515625" customWidth="1"/>
    <col min="2058" max="2058" width="15.7109375" customWidth="1"/>
    <col min="2059" max="2059" width="32" customWidth="1"/>
    <col min="2156" max="2156" width="11.42578125" customWidth="1"/>
    <col min="2246" max="2246" width="1.42578125" customWidth="1"/>
    <col min="2305" max="2305" width="1.28515625" customWidth="1"/>
    <col min="2306" max="2306" width="28.140625" customWidth="1"/>
    <col min="2307" max="2307" width="34.5703125" customWidth="1"/>
    <col min="2308" max="2308" width="16.28515625" customWidth="1"/>
    <col min="2309" max="2309" width="5.85546875" customWidth="1"/>
    <col min="2310" max="2310" width="47" customWidth="1"/>
    <col min="2311" max="2312" width="16.140625" customWidth="1"/>
    <col min="2313" max="2313" width="16.28515625" customWidth="1"/>
    <col min="2314" max="2314" width="15.7109375" customWidth="1"/>
    <col min="2315" max="2315" width="32" customWidth="1"/>
    <col min="2412" max="2412" width="11.42578125" customWidth="1"/>
    <col min="2502" max="2502" width="1.42578125" customWidth="1"/>
    <col min="2561" max="2561" width="1.28515625" customWidth="1"/>
    <col min="2562" max="2562" width="28.140625" customWidth="1"/>
    <col min="2563" max="2563" width="34.5703125" customWidth="1"/>
    <col min="2564" max="2564" width="16.28515625" customWidth="1"/>
    <col min="2565" max="2565" width="5.85546875" customWidth="1"/>
    <col min="2566" max="2566" width="47" customWidth="1"/>
    <col min="2567" max="2568" width="16.140625" customWidth="1"/>
    <col min="2569" max="2569" width="16.28515625" customWidth="1"/>
    <col min="2570" max="2570" width="15.7109375" customWidth="1"/>
    <col min="2571" max="2571" width="32" customWidth="1"/>
    <col min="2668" max="2668" width="11.42578125" customWidth="1"/>
    <col min="2758" max="2758" width="1.42578125" customWidth="1"/>
    <col min="2817" max="2817" width="1.28515625" customWidth="1"/>
    <col min="2818" max="2818" width="28.140625" customWidth="1"/>
    <col min="2819" max="2819" width="34.5703125" customWidth="1"/>
    <col min="2820" max="2820" width="16.28515625" customWidth="1"/>
    <col min="2821" max="2821" width="5.85546875" customWidth="1"/>
    <col min="2822" max="2822" width="47" customWidth="1"/>
    <col min="2823" max="2824" width="16.140625" customWidth="1"/>
    <col min="2825" max="2825" width="16.28515625" customWidth="1"/>
    <col min="2826" max="2826" width="15.7109375" customWidth="1"/>
    <col min="2827" max="2827" width="32" customWidth="1"/>
    <col min="2924" max="2924" width="11.42578125" customWidth="1"/>
    <col min="3014" max="3014" width="1.42578125" customWidth="1"/>
    <col min="3073" max="3073" width="1.28515625" customWidth="1"/>
    <col min="3074" max="3074" width="28.140625" customWidth="1"/>
    <col min="3075" max="3075" width="34.5703125" customWidth="1"/>
    <col min="3076" max="3076" width="16.28515625" customWidth="1"/>
    <col min="3077" max="3077" width="5.85546875" customWidth="1"/>
    <col min="3078" max="3078" width="47" customWidth="1"/>
    <col min="3079" max="3080" width="16.140625" customWidth="1"/>
    <col min="3081" max="3081" width="16.28515625" customWidth="1"/>
    <col min="3082" max="3082" width="15.7109375" customWidth="1"/>
    <col min="3083" max="3083" width="32" customWidth="1"/>
    <col min="3180" max="3180" width="11.42578125" customWidth="1"/>
    <col min="3270" max="3270" width="1.42578125" customWidth="1"/>
    <col min="3329" max="3329" width="1.28515625" customWidth="1"/>
    <col min="3330" max="3330" width="28.140625" customWidth="1"/>
    <col min="3331" max="3331" width="34.5703125" customWidth="1"/>
    <col min="3332" max="3332" width="16.28515625" customWidth="1"/>
    <col min="3333" max="3333" width="5.85546875" customWidth="1"/>
    <col min="3334" max="3334" width="47" customWidth="1"/>
    <col min="3335" max="3336" width="16.140625" customWidth="1"/>
    <col min="3337" max="3337" width="16.28515625" customWidth="1"/>
    <col min="3338" max="3338" width="15.7109375" customWidth="1"/>
    <col min="3339" max="3339" width="32" customWidth="1"/>
    <col min="3436" max="3436" width="11.42578125" customWidth="1"/>
    <col min="3526" max="3526" width="1.42578125" customWidth="1"/>
    <col min="3585" max="3585" width="1.28515625" customWidth="1"/>
    <col min="3586" max="3586" width="28.140625" customWidth="1"/>
    <col min="3587" max="3587" width="34.5703125" customWidth="1"/>
    <col min="3588" max="3588" width="16.28515625" customWidth="1"/>
    <col min="3589" max="3589" width="5.85546875" customWidth="1"/>
    <col min="3590" max="3590" width="47" customWidth="1"/>
    <col min="3591" max="3592" width="16.140625" customWidth="1"/>
    <col min="3593" max="3593" width="16.28515625" customWidth="1"/>
    <col min="3594" max="3594" width="15.7109375" customWidth="1"/>
    <col min="3595" max="3595" width="32" customWidth="1"/>
    <col min="3692" max="3692" width="11.42578125" customWidth="1"/>
    <col min="3782" max="3782" width="1.42578125" customWidth="1"/>
    <col min="3841" max="3841" width="1.28515625" customWidth="1"/>
    <col min="3842" max="3842" width="28.140625" customWidth="1"/>
    <col min="3843" max="3843" width="34.5703125" customWidth="1"/>
    <col min="3844" max="3844" width="16.28515625" customWidth="1"/>
    <col min="3845" max="3845" width="5.85546875" customWidth="1"/>
    <col min="3846" max="3846" width="47" customWidth="1"/>
    <col min="3847" max="3848" width="16.140625" customWidth="1"/>
    <col min="3849" max="3849" width="16.28515625" customWidth="1"/>
    <col min="3850" max="3850" width="15.7109375" customWidth="1"/>
    <col min="3851" max="3851" width="32" customWidth="1"/>
    <col min="3948" max="3948" width="11.42578125" customWidth="1"/>
    <col min="4038" max="4038" width="1.42578125" customWidth="1"/>
    <col min="4097" max="4097" width="1.28515625" customWidth="1"/>
    <col min="4098" max="4098" width="28.140625" customWidth="1"/>
    <col min="4099" max="4099" width="34.5703125" customWidth="1"/>
    <col min="4100" max="4100" width="16.28515625" customWidth="1"/>
    <col min="4101" max="4101" width="5.85546875" customWidth="1"/>
    <col min="4102" max="4102" width="47" customWidth="1"/>
    <col min="4103" max="4104" width="16.140625" customWidth="1"/>
    <col min="4105" max="4105" width="16.28515625" customWidth="1"/>
    <col min="4106" max="4106" width="15.7109375" customWidth="1"/>
    <col min="4107" max="4107" width="32" customWidth="1"/>
    <col min="4204" max="4204" width="11.42578125" customWidth="1"/>
    <col min="4294" max="4294" width="1.42578125" customWidth="1"/>
    <col min="4353" max="4353" width="1.28515625" customWidth="1"/>
    <col min="4354" max="4354" width="28.140625" customWidth="1"/>
    <col min="4355" max="4355" width="34.5703125" customWidth="1"/>
    <col min="4356" max="4356" width="16.28515625" customWidth="1"/>
    <col min="4357" max="4357" width="5.85546875" customWidth="1"/>
    <col min="4358" max="4358" width="47" customWidth="1"/>
    <col min="4359" max="4360" width="16.140625" customWidth="1"/>
    <col min="4361" max="4361" width="16.28515625" customWidth="1"/>
    <col min="4362" max="4362" width="15.7109375" customWidth="1"/>
    <col min="4363" max="4363" width="32" customWidth="1"/>
    <col min="4460" max="4460" width="11.42578125" customWidth="1"/>
    <col min="4550" max="4550" width="1.42578125" customWidth="1"/>
    <col min="4609" max="4609" width="1.28515625" customWidth="1"/>
    <col min="4610" max="4610" width="28.140625" customWidth="1"/>
    <col min="4611" max="4611" width="34.5703125" customWidth="1"/>
    <col min="4612" max="4612" width="16.28515625" customWidth="1"/>
    <col min="4613" max="4613" width="5.85546875" customWidth="1"/>
    <col min="4614" max="4614" width="47" customWidth="1"/>
    <col min="4615" max="4616" width="16.140625" customWidth="1"/>
    <col min="4617" max="4617" width="16.28515625" customWidth="1"/>
    <col min="4618" max="4618" width="15.7109375" customWidth="1"/>
    <col min="4619" max="4619" width="32" customWidth="1"/>
    <col min="4716" max="4716" width="11.42578125" customWidth="1"/>
    <col min="4806" max="4806" width="1.42578125" customWidth="1"/>
    <col min="4865" max="4865" width="1.28515625" customWidth="1"/>
    <col min="4866" max="4866" width="28.140625" customWidth="1"/>
    <col min="4867" max="4867" width="34.5703125" customWidth="1"/>
    <col min="4868" max="4868" width="16.28515625" customWidth="1"/>
    <col min="4869" max="4869" width="5.85546875" customWidth="1"/>
    <col min="4870" max="4870" width="47" customWidth="1"/>
    <col min="4871" max="4872" width="16.140625" customWidth="1"/>
    <col min="4873" max="4873" width="16.28515625" customWidth="1"/>
    <col min="4874" max="4874" width="15.7109375" customWidth="1"/>
    <col min="4875" max="4875" width="32" customWidth="1"/>
    <col min="4972" max="4972" width="11.42578125" customWidth="1"/>
    <col min="5062" max="5062" width="1.42578125" customWidth="1"/>
    <col min="5121" max="5121" width="1.28515625" customWidth="1"/>
    <col min="5122" max="5122" width="28.140625" customWidth="1"/>
    <col min="5123" max="5123" width="34.5703125" customWidth="1"/>
    <col min="5124" max="5124" width="16.28515625" customWidth="1"/>
    <col min="5125" max="5125" width="5.85546875" customWidth="1"/>
    <col min="5126" max="5126" width="47" customWidth="1"/>
    <col min="5127" max="5128" width="16.140625" customWidth="1"/>
    <col min="5129" max="5129" width="16.28515625" customWidth="1"/>
    <col min="5130" max="5130" width="15.7109375" customWidth="1"/>
    <col min="5131" max="5131" width="32" customWidth="1"/>
    <col min="5228" max="5228" width="11.42578125" customWidth="1"/>
    <col min="5318" max="5318" width="1.42578125" customWidth="1"/>
    <col min="5377" max="5377" width="1.28515625" customWidth="1"/>
    <col min="5378" max="5378" width="28.140625" customWidth="1"/>
    <col min="5379" max="5379" width="34.5703125" customWidth="1"/>
    <col min="5380" max="5380" width="16.28515625" customWidth="1"/>
    <col min="5381" max="5381" width="5.85546875" customWidth="1"/>
    <col min="5382" max="5382" width="47" customWidth="1"/>
    <col min="5383" max="5384" width="16.140625" customWidth="1"/>
    <col min="5385" max="5385" width="16.28515625" customWidth="1"/>
    <col min="5386" max="5386" width="15.7109375" customWidth="1"/>
    <col min="5387" max="5387" width="32" customWidth="1"/>
    <col min="5484" max="5484" width="11.42578125" customWidth="1"/>
    <col min="5574" max="5574" width="1.42578125" customWidth="1"/>
    <col min="5633" max="5633" width="1.28515625" customWidth="1"/>
    <col min="5634" max="5634" width="28.140625" customWidth="1"/>
    <col min="5635" max="5635" width="34.5703125" customWidth="1"/>
    <col min="5636" max="5636" width="16.28515625" customWidth="1"/>
    <col min="5637" max="5637" width="5.85546875" customWidth="1"/>
    <col min="5638" max="5638" width="47" customWidth="1"/>
    <col min="5639" max="5640" width="16.140625" customWidth="1"/>
    <col min="5641" max="5641" width="16.28515625" customWidth="1"/>
    <col min="5642" max="5642" width="15.7109375" customWidth="1"/>
    <col min="5643" max="5643" width="32" customWidth="1"/>
    <col min="5740" max="5740" width="11.42578125" customWidth="1"/>
    <col min="5830" max="5830" width="1.42578125" customWidth="1"/>
    <col min="5889" max="5889" width="1.28515625" customWidth="1"/>
    <col min="5890" max="5890" width="28.140625" customWidth="1"/>
    <col min="5891" max="5891" width="34.5703125" customWidth="1"/>
    <col min="5892" max="5892" width="16.28515625" customWidth="1"/>
    <col min="5893" max="5893" width="5.85546875" customWidth="1"/>
    <col min="5894" max="5894" width="47" customWidth="1"/>
    <col min="5895" max="5896" width="16.140625" customWidth="1"/>
    <col min="5897" max="5897" width="16.28515625" customWidth="1"/>
    <col min="5898" max="5898" width="15.7109375" customWidth="1"/>
    <col min="5899" max="5899" width="32" customWidth="1"/>
    <col min="5996" max="5996" width="11.42578125" customWidth="1"/>
    <col min="6086" max="6086" width="1.42578125" customWidth="1"/>
    <col min="6145" max="6145" width="1.28515625" customWidth="1"/>
    <col min="6146" max="6146" width="28.140625" customWidth="1"/>
    <col min="6147" max="6147" width="34.5703125" customWidth="1"/>
    <col min="6148" max="6148" width="16.28515625" customWidth="1"/>
    <col min="6149" max="6149" width="5.85546875" customWidth="1"/>
    <col min="6150" max="6150" width="47" customWidth="1"/>
    <col min="6151" max="6152" width="16.140625" customWidth="1"/>
    <col min="6153" max="6153" width="16.28515625" customWidth="1"/>
    <col min="6154" max="6154" width="15.7109375" customWidth="1"/>
    <col min="6155" max="6155" width="32" customWidth="1"/>
    <col min="6252" max="6252" width="11.42578125" customWidth="1"/>
    <col min="6342" max="6342" width="1.42578125" customWidth="1"/>
    <col min="6401" max="6401" width="1.28515625" customWidth="1"/>
    <col min="6402" max="6402" width="28.140625" customWidth="1"/>
    <col min="6403" max="6403" width="34.5703125" customWidth="1"/>
    <col min="6404" max="6404" width="16.28515625" customWidth="1"/>
    <col min="6405" max="6405" width="5.85546875" customWidth="1"/>
    <col min="6406" max="6406" width="47" customWidth="1"/>
    <col min="6407" max="6408" width="16.140625" customWidth="1"/>
    <col min="6409" max="6409" width="16.28515625" customWidth="1"/>
    <col min="6410" max="6410" width="15.7109375" customWidth="1"/>
    <col min="6411" max="6411" width="32" customWidth="1"/>
    <col min="6508" max="6508" width="11.42578125" customWidth="1"/>
    <col min="6598" max="6598" width="1.42578125" customWidth="1"/>
    <col min="6657" max="6657" width="1.28515625" customWidth="1"/>
    <col min="6658" max="6658" width="28.140625" customWidth="1"/>
    <col min="6659" max="6659" width="34.5703125" customWidth="1"/>
    <col min="6660" max="6660" width="16.28515625" customWidth="1"/>
    <col min="6661" max="6661" width="5.85546875" customWidth="1"/>
    <col min="6662" max="6662" width="47" customWidth="1"/>
    <col min="6663" max="6664" width="16.140625" customWidth="1"/>
    <col min="6665" max="6665" width="16.28515625" customWidth="1"/>
    <col min="6666" max="6666" width="15.7109375" customWidth="1"/>
    <col min="6667" max="6667" width="32" customWidth="1"/>
    <col min="6764" max="6764" width="11.42578125" customWidth="1"/>
    <col min="6854" max="6854" width="1.42578125" customWidth="1"/>
    <col min="6913" max="6913" width="1.28515625" customWidth="1"/>
    <col min="6914" max="6914" width="28.140625" customWidth="1"/>
    <col min="6915" max="6915" width="34.5703125" customWidth="1"/>
    <col min="6916" max="6916" width="16.28515625" customWidth="1"/>
    <col min="6917" max="6917" width="5.85546875" customWidth="1"/>
    <col min="6918" max="6918" width="47" customWidth="1"/>
    <col min="6919" max="6920" width="16.140625" customWidth="1"/>
    <col min="6921" max="6921" width="16.28515625" customWidth="1"/>
    <col min="6922" max="6922" width="15.7109375" customWidth="1"/>
    <col min="6923" max="6923" width="32" customWidth="1"/>
    <col min="7020" max="7020" width="11.42578125" customWidth="1"/>
    <col min="7110" max="7110" width="1.42578125" customWidth="1"/>
    <col min="7169" max="7169" width="1.28515625" customWidth="1"/>
    <col min="7170" max="7170" width="28.140625" customWidth="1"/>
    <col min="7171" max="7171" width="34.5703125" customWidth="1"/>
    <col min="7172" max="7172" width="16.28515625" customWidth="1"/>
    <col min="7173" max="7173" width="5.85546875" customWidth="1"/>
    <col min="7174" max="7174" width="47" customWidth="1"/>
    <col min="7175" max="7176" width="16.140625" customWidth="1"/>
    <col min="7177" max="7177" width="16.28515625" customWidth="1"/>
    <col min="7178" max="7178" width="15.7109375" customWidth="1"/>
    <col min="7179" max="7179" width="32" customWidth="1"/>
    <col min="7276" max="7276" width="11.42578125" customWidth="1"/>
    <col min="7366" max="7366" width="1.42578125" customWidth="1"/>
    <col min="7425" max="7425" width="1.28515625" customWidth="1"/>
    <col min="7426" max="7426" width="28.140625" customWidth="1"/>
    <col min="7427" max="7427" width="34.5703125" customWidth="1"/>
    <col min="7428" max="7428" width="16.28515625" customWidth="1"/>
    <col min="7429" max="7429" width="5.85546875" customWidth="1"/>
    <col min="7430" max="7430" width="47" customWidth="1"/>
    <col min="7431" max="7432" width="16.140625" customWidth="1"/>
    <col min="7433" max="7433" width="16.28515625" customWidth="1"/>
    <col min="7434" max="7434" width="15.7109375" customWidth="1"/>
    <col min="7435" max="7435" width="32" customWidth="1"/>
    <col min="7532" max="7532" width="11.42578125" customWidth="1"/>
    <col min="7622" max="7622" width="1.42578125" customWidth="1"/>
    <col min="7681" max="7681" width="1.28515625" customWidth="1"/>
    <col min="7682" max="7682" width="28.140625" customWidth="1"/>
    <col min="7683" max="7683" width="34.5703125" customWidth="1"/>
    <col min="7684" max="7684" width="16.28515625" customWidth="1"/>
    <col min="7685" max="7685" width="5.85546875" customWidth="1"/>
    <col min="7686" max="7686" width="47" customWidth="1"/>
    <col min="7687" max="7688" width="16.140625" customWidth="1"/>
    <col min="7689" max="7689" width="16.28515625" customWidth="1"/>
    <col min="7690" max="7690" width="15.7109375" customWidth="1"/>
    <col min="7691" max="7691" width="32" customWidth="1"/>
    <col min="7788" max="7788" width="11.42578125" customWidth="1"/>
    <col min="7878" max="7878" width="1.42578125" customWidth="1"/>
    <col min="7937" max="7937" width="1.28515625" customWidth="1"/>
    <col min="7938" max="7938" width="28.140625" customWidth="1"/>
    <col min="7939" max="7939" width="34.5703125" customWidth="1"/>
    <col min="7940" max="7940" width="16.28515625" customWidth="1"/>
    <col min="7941" max="7941" width="5.85546875" customWidth="1"/>
    <col min="7942" max="7942" width="47" customWidth="1"/>
    <col min="7943" max="7944" width="16.140625" customWidth="1"/>
    <col min="7945" max="7945" width="16.28515625" customWidth="1"/>
    <col min="7946" max="7946" width="15.7109375" customWidth="1"/>
    <col min="7947" max="7947" width="32" customWidth="1"/>
    <col min="8044" max="8044" width="11.42578125" customWidth="1"/>
    <col min="8134" max="8134" width="1.42578125" customWidth="1"/>
    <col min="8193" max="8193" width="1.28515625" customWidth="1"/>
    <col min="8194" max="8194" width="28.140625" customWidth="1"/>
    <col min="8195" max="8195" width="34.5703125" customWidth="1"/>
    <col min="8196" max="8196" width="16.28515625" customWidth="1"/>
    <col min="8197" max="8197" width="5.85546875" customWidth="1"/>
    <col min="8198" max="8198" width="47" customWidth="1"/>
    <col min="8199" max="8200" width="16.140625" customWidth="1"/>
    <col min="8201" max="8201" width="16.28515625" customWidth="1"/>
    <col min="8202" max="8202" width="15.7109375" customWidth="1"/>
    <col min="8203" max="8203" width="32" customWidth="1"/>
    <col min="8300" max="8300" width="11.42578125" customWidth="1"/>
    <col min="8390" max="8390" width="1.42578125" customWidth="1"/>
    <col min="8449" max="8449" width="1.28515625" customWidth="1"/>
    <col min="8450" max="8450" width="28.140625" customWidth="1"/>
    <col min="8451" max="8451" width="34.5703125" customWidth="1"/>
    <col min="8452" max="8452" width="16.28515625" customWidth="1"/>
    <col min="8453" max="8453" width="5.85546875" customWidth="1"/>
    <col min="8454" max="8454" width="47" customWidth="1"/>
    <col min="8455" max="8456" width="16.140625" customWidth="1"/>
    <col min="8457" max="8457" width="16.28515625" customWidth="1"/>
    <col min="8458" max="8458" width="15.7109375" customWidth="1"/>
    <col min="8459" max="8459" width="32" customWidth="1"/>
    <col min="8556" max="8556" width="11.42578125" customWidth="1"/>
    <col min="8646" max="8646" width="1.42578125" customWidth="1"/>
    <col min="8705" max="8705" width="1.28515625" customWidth="1"/>
    <col min="8706" max="8706" width="28.140625" customWidth="1"/>
    <col min="8707" max="8707" width="34.5703125" customWidth="1"/>
    <col min="8708" max="8708" width="16.28515625" customWidth="1"/>
    <col min="8709" max="8709" width="5.85546875" customWidth="1"/>
    <col min="8710" max="8710" width="47" customWidth="1"/>
    <col min="8711" max="8712" width="16.140625" customWidth="1"/>
    <col min="8713" max="8713" width="16.28515625" customWidth="1"/>
    <col min="8714" max="8714" width="15.7109375" customWidth="1"/>
    <col min="8715" max="8715" width="32" customWidth="1"/>
    <col min="8812" max="8812" width="11.42578125" customWidth="1"/>
    <col min="8902" max="8902" width="1.42578125" customWidth="1"/>
    <col min="8961" max="8961" width="1.28515625" customWidth="1"/>
    <col min="8962" max="8962" width="28.140625" customWidth="1"/>
    <col min="8963" max="8963" width="34.5703125" customWidth="1"/>
    <col min="8964" max="8964" width="16.28515625" customWidth="1"/>
    <col min="8965" max="8965" width="5.85546875" customWidth="1"/>
    <col min="8966" max="8966" width="47" customWidth="1"/>
    <col min="8967" max="8968" width="16.140625" customWidth="1"/>
    <col min="8969" max="8969" width="16.28515625" customWidth="1"/>
    <col min="8970" max="8970" width="15.7109375" customWidth="1"/>
    <col min="8971" max="8971" width="32" customWidth="1"/>
    <col min="9068" max="9068" width="11.42578125" customWidth="1"/>
    <col min="9158" max="9158" width="1.42578125" customWidth="1"/>
    <col min="9217" max="9217" width="1.28515625" customWidth="1"/>
    <col min="9218" max="9218" width="28.140625" customWidth="1"/>
    <col min="9219" max="9219" width="34.5703125" customWidth="1"/>
    <col min="9220" max="9220" width="16.28515625" customWidth="1"/>
    <col min="9221" max="9221" width="5.85546875" customWidth="1"/>
    <col min="9222" max="9222" width="47" customWidth="1"/>
    <col min="9223" max="9224" width="16.140625" customWidth="1"/>
    <col min="9225" max="9225" width="16.28515625" customWidth="1"/>
    <col min="9226" max="9226" width="15.7109375" customWidth="1"/>
    <col min="9227" max="9227" width="32" customWidth="1"/>
    <col min="9324" max="9324" width="11.42578125" customWidth="1"/>
    <col min="9414" max="9414" width="1.42578125" customWidth="1"/>
    <col min="9473" max="9473" width="1.28515625" customWidth="1"/>
    <col min="9474" max="9474" width="28.140625" customWidth="1"/>
    <col min="9475" max="9475" width="34.5703125" customWidth="1"/>
    <col min="9476" max="9476" width="16.28515625" customWidth="1"/>
    <col min="9477" max="9477" width="5.85546875" customWidth="1"/>
    <col min="9478" max="9478" width="47" customWidth="1"/>
    <col min="9479" max="9480" width="16.140625" customWidth="1"/>
    <col min="9481" max="9481" width="16.28515625" customWidth="1"/>
    <col min="9482" max="9482" width="15.7109375" customWidth="1"/>
    <col min="9483" max="9483" width="32" customWidth="1"/>
    <col min="9580" max="9580" width="11.42578125" customWidth="1"/>
    <col min="9670" max="9670" width="1.42578125" customWidth="1"/>
    <col min="9729" max="9729" width="1.28515625" customWidth="1"/>
    <col min="9730" max="9730" width="28.140625" customWidth="1"/>
    <col min="9731" max="9731" width="34.5703125" customWidth="1"/>
    <col min="9732" max="9732" width="16.28515625" customWidth="1"/>
    <col min="9733" max="9733" width="5.85546875" customWidth="1"/>
    <col min="9734" max="9734" width="47" customWidth="1"/>
    <col min="9735" max="9736" width="16.140625" customWidth="1"/>
    <col min="9737" max="9737" width="16.28515625" customWidth="1"/>
    <col min="9738" max="9738" width="15.7109375" customWidth="1"/>
    <col min="9739" max="9739" width="32" customWidth="1"/>
    <col min="9836" max="9836" width="11.42578125" customWidth="1"/>
    <col min="9926" max="9926" width="1.42578125" customWidth="1"/>
    <col min="9985" max="9985" width="1.28515625" customWidth="1"/>
    <col min="9986" max="9986" width="28.140625" customWidth="1"/>
    <col min="9987" max="9987" width="34.5703125" customWidth="1"/>
    <col min="9988" max="9988" width="16.28515625" customWidth="1"/>
    <col min="9989" max="9989" width="5.85546875" customWidth="1"/>
    <col min="9990" max="9990" width="47" customWidth="1"/>
    <col min="9991" max="9992" width="16.140625" customWidth="1"/>
    <col min="9993" max="9993" width="16.28515625" customWidth="1"/>
    <col min="9994" max="9994" width="15.7109375" customWidth="1"/>
    <col min="9995" max="9995" width="32" customWidth="1"/>
    <col min="10092" max="10092" width="11.42578125" customWidth="1"/>
    <col min="10182" max="10182" width="1.42578125" customWidth="1"/>
    <col min="10241" max="10241" width="1.28515625" customWidth="1"/>
    <col min="10242" max="10242" width="28.140625" customWidth="1"/>
    <col min="10243" max="10243" width="34.5703125" customWidth="1"/>
    <col min="10244" max="10244" width="16.28515625" customWidth="1"/>
    <col min="10245" max="10245" width="5.85546875" customWidth="1"/>
    <col min="10246" max="10246" width="47" customWidth="1"/>
    <col min="10247" max="10248" width="16.140625" customWidth="1"/>
    <col min="10249" max="10249" width="16.28515625" customWidth="1"/>
    <col min="10250" max="10250" width="15.7109375" customWidth="1"/>
    <col min="10251" max="10251" width="32" customWidth="1"/>
    <col min="10348" max="10348" width="11.42578125" customWidth="1"/>
    <col min="10438" max="10438" width="1.42578125" customWidth="1"/>
    <col min="10497" max="10497" width="1.28515625" customWidth="1"/>
    <col min="10498" max="10498" width="28.140625" customWidth="1"/>
    <col min="10499" max="10499" width="34.5703125" customWidth="1"/>
    <col min="10500" max="10500" width="16.28515625" customWidth="1"/>
    <col min="10501" max="10501" width="5.85546875" customWidth="1"/>
    <col min="10502" max="10502" width="47" customWidth="1"/>
    <col min="10503" max="10504" width="16.140625" customWidth="1"/>
    <col min="10505" max="10505" width="16.28515625" customWidth="1"/>
    <col min="10506" max="10506" width="15.7109375" customWidth="1"/>
    <col min="10507" max="10507" width="32" customWidth="1"/>
    <col min="10604" max="10604" width="11.42578125" customWidth="1"/>
    <col min="10694" max="10694" width="1.42578125" customWidth="1"/>
    <col min="10753" max="10753" width="1.28515625" customWidth="1"/>
    <col min="10754" max="10754" width="28.140625" customWidth="1"/>
    <col min="10755" max="10755" width="34.5703125" customWidth="1"/>
    <col min="10756" max="10756" width="16.28515625" customWidth="1"/>
    <col min="10757" max="10757" width="5.85546875" customWidth="1"/>
    <col min="10758" max="10758" width="47" customWidth="1"/>
    <col min="10759" max="10760" width="16.140625" customWidth="1"/>
    <col min="10761" max="10761" width="16.28515625" customWidth="1"/>
    <col min="10762" max="10762" width="15.7109375" customWidth="1"/>
    <col min="10763" max="10763" width="32" customWidth="1"/>
    <col min="10860" max="10860" width="11.42578125" customWidth="1"/>
    <col min="10950" max="10950" width="1.42578125" customWidth="1"/>
    <col min="11009" max="11009" width="1.28515625" customWidth="1"/>
    <col min="11010" max="11010" width="28.140625" customWidth="1"/>
    <col min="11011" max="11011" width="34.5703125" customWidth="1"/>
    <col min="11012" max="11012" width="16.28515625" customWidth="1"/>
    <col min="11013" max="11013" width="5.85546875" customWidth="1"/>
    <col min="11014" max="11014" width="47" customWidth="1"/>
    <col min="11015" max="11016" width="16.140625" customWidth="1"/>
    <col min="11017" max="11017" width="16.28515625" customWidth="1"/>
    <col min="11018" max="11018" width="15.7109375" customWidth="1"/>
    <col min="11019" max="11019" width="32" customWidth="1"/>
    <col min="11116" max="11116" width="11.42578125" customWidth="1"/>
    <col min="11206" max="11206" width="1.42578125" customWidth="1"/>
    <col min="11265" max="11265" width="1.28515625" customWidth="1"/>
    <col min="11266" max="11266" width="28.140625" customWidth="1"/>
    <col min="11267" max="11267" width="34.5703125" customWidth="1"/>
    <col min="11268" max="11268" width="16.28515625" customWidth="1"/>
    <col min="11269" max="11269" width="5.85546875" customWidth="1"/>
    <col min="11270" max="11270" width="47" customWidth="1"/>
    <col min="11271" max="11272" width="16.140625" customWidth="1"/>
    <col min="11273" max="11273" width="16.28515625" customWidth="1"/>
    <col min="11274" max="11274" width="15.7109375" customWidth="1"/>
    <col min="11275" max="11275" width="32" customWidth="1"/>
    <col min="11372" max="11372" width="11.42578125" customWidth="1"/>
    <col min="11462" max="11462" width="1.42578125" customWidth="1"/>
    <col min="11521" max="11521" width="1.28515625" customWidth="1"/>
    <col min="11522" max="11522" width="28.140625" customWidth="1"/>
    <col min="11523" max="11523" width="34.5703125" customWidth="1"/>
    <col min="11524" max="11524" width="16.28515625" customWidth="1"/>
    <col min="11525" max="11525" width="5.85546875" customWidth="1"/>
    <col min="11526" max="11526" width="47" customWidth="1"/>
    <col min="11527" max="11528" width="16.140625" customWidth="1"/>
    <col min="11529" max="11529" width="16.28515625" customWidth="1"/>
    <col min="11530" max="11530" width="15.7109375" customWidth="1"/>
    <col min="11531" max="11531" width="32" customWidth="1"/>
    <col min="11628" max="11628" width="11.42578125" customWidth="1"/>
    <col min="11718" max="11718" width="1.42578125" customWidth="1"/>
    <col min="11777" max="11777" width="1.28515625" customWidth="1"/>
    <col min="11778" max="11778" width="28.140625" customWidth="1"/>
    <col min="11779" max="11779" width="34.5703125" customWidth="1"/>
    <col min="11780" max="11780" width="16.28515625" customWidth="1"/>
    <col min="11781" max="11781" width="5.85546875" customWidth="1"/>
    <col min="11782" max="11782" width="47" customWidth="1"/>
    <col min="11783" max="11784" width="16.140625" customWidth="1"/>
    <col min="11785" max="11785" width="16.28515625" customWidth="1"/>
    <col min="11786" max="11786" width="15.7109375" customWidth="1"/>
    <col min="11787" max="11787" width="32" customWidth="1"/>
    <col min="11884" max="11884" width="11.42578125" customWidth="1"/>
    <col min="11974" max="11974" width="1.42578125" customWidth="1"/>
    <col min="12033" max="12033" width="1.28515625" customWidth="1"/>
    <col min="12034" max="12034" width="28.140625" customWidth="1"/>
    <col min="12035" max="12035" width="34.5703125" customWidth="1"/>
    <col min="12036" max="12036" width="16.28515625" customWidth="1"/>
    <col min="12037" max="12037" width="5.85546875" customWidth="1"/>
    <col min="12038" max="12038" width="47" customWidth="1"/>
    <col min="12039" max="12040" width="16.140625" customWidth="1"/>
    <col min="12041" max="12041" width="16.28515625" customWidth="1"/>
    <col min="12042" max="12042" width="15.7109375" customWidth="1"/>
    <col min="12043" max="12043" width="32" customWidth="1"/>
    <col min="12140" max="12140" width="11.42578125" customWidth="1"/>
    <col min="12230" max="12230" width="1.42578125" customWidth="1"/>
    <col min="12289" max="12289" width="1.28515625" customWidth="1"/>
    <col min="12290" max="12290" width="28.140625" customWidth="1"/>
    <col min="12291" max="12291" width="34.5703125" customWidth="1"/>
    <col min="12292" max="12292" width="16.28515625" customWidth="1"/>
    <col min="12293" max="12293" width="5.85546875" customWidth="1"/>
    <col min="12294" max="12294" width="47" customWidth="1"/>
    <col min="12295" max="12296" width="16.140625" customWidth="1"/>
    <col min="12297" max="12297" width="16.28515625" customWidth="1"/>
    <col min="12298" max="12298" width="15.7109375" customWidth="1"/>
    <col min="12299" max="12299" width="32" customWidth="1"/>
    <col min="12396" max="12396" width="11.42578125" customWidth="1"/>
    <col min="12486" max="12486" width="1.42578125" customWidth="1"/>
    <col min="12545" max="12545" width="1.28515625" customWidth="1"/>
    <col min="12546" max="12546" width="28.140625" customWidth="1"/>
    <col min="12547" max="12547" width="34.5703125" customWidth="1"/>
    <col min="12548" max="12548" width="16.28515625" customWidth="1"/>
    <col min="12549" max="12549" width="5.85546875" customWidth="1"/>
    <col min="12550" max="12550" width="47" customWidth="1"/>
    <col min="12551" max="12552" width="16.140625" customWidth="1"/>
    <col min="12553" max="12553" width="16.28515625" customWidth="1"/>
    <col min="12554" max="12554" width="15.7109375" customWidth="1"/>
    <col min="12555" max="12555" width="32" customWidth="1"/>
    <col min="12652" max="12652" width="11.42578125" customWidth="1"/>
    <col min="12742" max="12742" width="1.42578125" customWidth="1"/>
    <col min="12801" max="12801" width="1.28515625" customWidth="1"/>
    <col min="12802" max="12802" width="28.140625" customWidth="1"/>
    <col min="12803" max="12803" width="34.5703125" customWidth="1"/>
    <col min="12804" max="12804" width="16.28515625" customWidth="1"/>
    <col min="12805" max="12805" width="5.85546875" customWidth="1"/>
    <col min="12806" max="12806" width="47" customWidth="1"/>
    <col min="12807" max="12808" width="16.140625" customWidth="1"/>
    <col min="12809" max="12809" width="16.28515625" customWidth="1"/>
    <col min="12810" max="12810" width="15.7109375" customWidth="1"/>
    <col min="12811" max="12811" width="32" customWidth="1"/>
    <col min="12908" max="12908" width="11.42578125" customWidth="1"/>
    <col min="12998" max="12998" width="1.42578125" customWidth="1"/>
    <col min="13057" max="13057" width="1.28515625" customWidth="1"/>
    <col min="13058" max="13058" width="28.140625" customWidth="1"/>
    <col min="13059" max="13059" width="34.5703125" customWidth="1"/>
    <col min="13060" max="13060" width="16.28515625" customWidth="1"/>
    <col min="13061" max="13061" width="5.85546875" customWidth="1"/>
    <col min="13062" max="13062" width="47" customWidth="1"/>
    <col min="13063" max="13064" width="16.140625" customWidth="1"/>
    <col min="13065" max="13065" width="16.28515625" customWidth="1"/>
    <col min="13066" max="13066" width="15.7109375" customWidth="1"/>
    <col min="13067" max="13067" width="32" customWidth="1"/>
    <col min="13164" max="13164" width="11.42578125" customWidth="1"/>
    <col min="13254" max="13254" width="1.42578125" customWidth="1"/>
    <col min="13313" max="13313" width="1.28515625" customWidth="1"/>
    <col min="13314" max="13314" width="28.140625" customWidth="1"/>
    <col min="13315" max="13315" width="34.5703125" customWidth="1"/>
    <col min="13316" max="13316" width="16.28515625" customWidth="1"/>
    <col min="13317" max="13317" width="5.85546875" customWidth="1"/>
    <col min="13318" max="13318" width="47" customWidth="1"/>
    <col min="13319" max="13320" width="16.140625" customWidth="1"/>
    <col min="13321" max="13321" width="16.28515625" customWidth="1"/>
    <col min="13322" max="13322" width="15.7109375" customWidth="1"/>
    <col min="13323" max="13323" width="32" customWidth="1"/>
    <col min="13420" max="13420" width="11.42578125" customWidth="1"/>
    <col min="13510" max="13510" width="1.42578125" customWidth="1"/>
    <col min="13569" max="13569" width="1.28515625" customWidth="1"/>
    <col min="13570" max="13570" width="28.140625" customWidth="1"/>
    <col min="13571" max="13571" width="34.5703125" customWidth="1"/>
    <col min="13572" max="13572" width="16.28515625" customWidth="1"/>
    <col min="13573" max="13573" width="5.85546875" customWidth="1"/>
    <col min="13574" max="13574" width="47" customWidth="1"/>
    <col min="13575" max="13576" width="16.140625" customWidth="1"/>
    <col min="13577" max="13577" width="16.28515625" customWidth="1"/>
    <col min="13578" max="13578" width="15.7109375" customWidth="1"/>
    <col min="13579" max="13579" width="32" customWidth="1"/>
    <col min="13676" max="13676" width="11.42578125" customWidth="1"/>
    <col min="13766" max="13766" width="1.42578125" customWidth="1"/>
    <col min="13825" max="13825" width="1.28515625" customWidth="1"/>
    <col min="13826" max="13826" width="28.140625" customWidth="1"/>
    <col min="13827" max="13827" width="34.5703125" customWidth="1"/>
    <col min="13828" max="13828" width="16.28515625" customWidth="1"/>
    <col min="13829" max="13829" width="5.85546875" customWidth="1"/>
    <col min="13830" max="13830" width="47" customWidth="1"/>
    <col min="13831" max="13832" width="16.140625" customWidth="1"/>
    <col min="13833" max="13833" width="16.28515625" customWidth="1"/>
    <col min="13834" max="13834" width="15.7109375" customWidth="1"/>
    <col min="13835" max="13835" width="32" customWidth="1"/>
    <col min="13932" max="13932" width="11.42578125" customWidth="1"/>
    <col min="14022" max="14022" width="1.42578125" customWidth="1"/>
    <col min="14081" max="14081" width="1.28515625" customWidth="1"/>
    <col min="14082" max="14082" width="28.140625" customWidth="1"/>
    <col min="14083" max="14083" width="34.5703125" customWidth="1"/>
    <col min="14084" max="14084" width="16.28515625" customWidth="1"/>
    <col min="14085" max="14085" width="5.85546875" customWidth="1"/>
    <col min="14086" max="14086" width="47" customWidth="1"/>
    <col min="14087" max="14088" width="16.140625" customWidth="1"/>
    <col min="14089" max="14089" width="16.28515625" customWidth="1"/>
    <col min="14090" max="14090" width="15.7109375" customWidth="1"/>
    <col min="14091" max="14091" width="32" customWidth="1"/>
    <col min="14188" max="14188" width="11.42578125" customWidth="1"/>
    <col min="14278" max="14278" width="1.42578125" customWidth="1"/>
    <col min="14337" max="14337" width="1.28515625" customWidth="1"/>
    <col min="14338" max="14338" width="28.140625" customWidth="1"/>
    <col min="14339" max="14339" width="34.5703125" customWidth="1"/>
    <col min="14340" max="14340" width="16.28515625" customWidth="1"/>
    <col min="14341" max="14341" width="5.85546875" customWidth="1"/>
    <col min="14342" max="14342" width="47" customWidth="1"/>
    <col min="14343" max="14344" width="16.140625" customWidth="1"/>
    <col min="14345" max="14345" width="16.28515625" customWidth="1"/>
    <col min="14346" max="14346" width="15.7109375" customWidth="1"/>
    <col min="14347" max="14347" width="32" customWidth="1"/>
    <col min="14444" max="14444" width="11.42578125" customWidth="1"/>
    <col min="14534" max="14534" width="1.42578125" customWidth="1"/>
    <col min="14593" max="14593" width="1.28515625" customWidth="1"/>
    <col min="14594" max="14594" width="28.140625" customWidth="1"/>
    <col min="14595" max="14595" width="34.5703125" customWidth="1"/>
    <col min="14596" max="14596" width="16.28515625" customWidth="1"/>
    <col min="14597" max="14597" width="5.85546875" customWidth="1"/>
    <col min="14598" max="14598" width="47" customWidth="1"/>
    <col min="14599" max="14600" width="16.140625" customWidth="1"/>
    <col min="14601" max="14601" width="16.28515625" customWidth="1"/>
    <col min="14602" max="14602" width="15.7109375" customWidth="1"/>
    <col min="14603" max="14603" width="32" customWidth="1"/>
    <col min="14700" max="14700" width="11.42578125" customWidth="1"/>
    <col min="14790" max="14790" width="1.42578125" customWidth="1"/>
    <col min="14849" max="14849" width="1.28515625" customWidth="1"/>
    <col min="14850" max="14850" width="28.140625" customWidth="1"/>
    <col min="14851" max="14851" width="34.5703125" customWidth="1"/>
    <col min="14852" max="14852" width="16.28515625" customWidth="1"/>
    <col min="14853" max="14853" width="5.85546875" customWidth="1"/>
    <col min="14854" max="14854" width="47" customWidth="1"/>
    <col min="14855" max="14856" width="16.140625" customWidth="1"/>
    <col min="14857" max="14857" width="16.28515625" customWidth="1"/>
    <col min="14858" max="14858" width="15.7109375" customWidth="1"/>
    <col min="14859" max="14859" width="32" customWidth="1"/>
    <col min="14956" max="14956" width="11.42578125" customWidth="1"/>
    <col min="15046" max="15046" width="1.42578125" customWidth="1"/>
    <col min="15105" max="15105" width="1.28515625" customWidth="1"/>
    <col min="15106" max="15106" width="28.140625" customWidth="1"/>
    <col min="15107" max="15107" width="34.5703125" customWidth="1"/>
    <col min="15108" max="15108" width="16.28515625" customWidth="1"/>
    <col min="15109" max="15109" width="5.85546875" customWidth="1"/>
    <col min="15110" max="15110" width="47" customWidth="1"/>
    <col min="15111" max="15112" width="16.140625" customWidth="1"/>
    <col min="15113" max="15113" width="16.28515625" customWidth="1"/>
    <col min="15114" max="15114" width="15.7109375" customWidth="1"/>
    <col min="15115" max="15115" width="32" customWidth="1"/>
    <col min="15212" max="15212" width="11.42578125" customWidth="1"/>
    <col min="15302" max="15302" width="1.42578125" customWidth="1"/>
    <col min="15361" max="15361" width="1.28515625" customWidth="1"/>
    <col min="15362" max="15362" width="28.140625" customWidth="1"/>
    <col min="15363" max="15363" width="34.5703125" customWidth="1"/>
    <col min="15364" max="15364" width="16.28515625" customWidth="1"/>
    <col min="15365" max="15365" width="5.85546875" customWidth="1"/>
    <col min="15366" max="15366" width="47" customWidth="1"/>
    <col min="15367" max="15368" width="16.140625" customWidth="1"/>
    <col min="15369" max="15369" width="16.28515625" customWidth="1"/>
    <col min="15370" max="15370" width="15.7109375" customWidth="1"/>
    <col min="15371" max="15371" width="32" customWidth="1"/>
    <col min="15468" max="15468" width="11.42578125" customWidth="1"/>
    <col min="15558" max="15558" width="1.42578125" customWidth="1"/>
    <col min="15617" max="15617" width="1.28515625" customWidth="1"/>
    <col min="15618" max="15618" width="28.140625" customWidth="1"/>
    <col min="15619" max="15619" width="34.5703125" customWidth="1"/>
    <col min="15620" max="15620" width="16.28515625" customWidth="1"/>
    <col min="15621" max="15621" width="5.85546875" customWidth="1"/>
    <col min="15622" max="15622" width="47" customWidth="1"/>
    <col min="15623" max="15624" width="16.140625" customWidth="1"/>
    <col min="15625" max="15625" width="16.28515625" customWidth="1"/>
    <col min="15626" max="15626" width="15.7109375" customWidth="1"/>
    <col min="15627" max="15627" width="32" customWidth="1"/>
    <col min="15724" max="15724" width="11.42578125" customWidth="1"/>
    <col min="15814" max="15814" width="1.42578125" customWidth="1"/>
    <col min="15873" max="15873" width="1.28515625" customWidth="1"/>
    <col min="15874" max="15874" width="28.140625" customWidth="1"/>
    <col min="15875" max="15875" width="34.5703125" customWidth="1"/>
    <col min="15876" max="15876" width="16.28515625" customWidth="1"/>
    <col min="15877" max="15877" width="5.85546875" customWidth="1"/>
    <col min="15878" max="15878" width="47" customWidth="1"/>
    <col min="15879" max="15880" width="16.140625" customWidth="1"/>
    <col min="15881" max="15881" width="16.28515625" customWidth="1"/>
    <col min="15882" max="15882" width="15.7109375" customWidth="1"/>
    <col min="15883" max="15883" width="32" customWidth="1"/>
    <col min="15980" max="15980" width="11.42578125" customWidth="1"/>
    <col min="16070" max="16070" width="1.42578125" customWidth="1"/>
    <col min="16129" max="16129" width="1.28515625" customWidth="1"/>
    <col min="16130" max="16130" width="28.140625" customWidth="1"/>
    <col min="16131" max="16131" width="34.5703125" customWidth="1"/>
    <col min="16132" max="16132" width="16.28515625" customWidth="1"/>
    <col min="16133" max="16133" width="5.85546875" customWidth="1"/>
    <col min="16134" max="16134" width="47" customWidth="1"/>
    <col min="16135" max="16136" width="16.140625" customWidth="1"/>
    <col min="16137" max="16137" width="16.28515625" customWidth="1"/>
    <col min="16138" max="16138" width="15.7109375" customWidth="1"/>
    <col min="16139" max="16139" width="32" customWidth="1"/>
    <col min="16236" max="16236" width="11.42578125" customWidth="1"/>
    <col min="16326" max="16326" width="1.42578125" customWidth="1"/>
  </cols>
  <sheetData>
    <row r="1" spans="2:11" ht="15.75" thickBot="1" x14ac:dyDescent="0.3"/>
    <row r="2" spans="2:11" ht="25.5" customHeight="1" thickBot="1" x14ac:dyDescent="0.3">
      <c r="B2" s="380"/>
      <c r="C2" s="383" t="s">
        <v>329</v>
      </c>
      <c r="D2" s="384"/>
      <c r="E2" s="384"/>
      <c r="F2" s="384"/>
      <c r="G2" s="384"/>
      <c r="H2" s="384"/>
      <c r="I2" s="384"/>
      <c r="J2" s="385"/>
    </row>
    <row r="3" spans="2:11" ht="25.5" customHeight="1" thickBot="1" x14ac:dyDescent="0.3">
      <c r="B3" s="381"/>
      <c r="C3" s="386" t="s">
        <v>18</v>
      </c>
      <c r="D3" s="387"/>
      <c r="E3" s="387"/>
      <c r="F3" s="387"/>
      <c r="G3" s="387"/>
      <c r="H3" s="387"/>
      <c r="I3" s="387"/>
      <c r="J3" s="388"/>
    </row>
    <row r="4" spans="2:11" ht="25.5" customHeight="1" thickBot="1" x14ac:dyDescent="0.3">
      <c r="B4" s="381"/>
      <c r="C4" s="386" t="s">
        <v>330</v>
      </c>
      <c r="D4" s="387"/>
      <c r="E4" s="387"/>
      <c r="F4" s="387"/>
      <c r="G4" s="387"/>
      <c r="H4" s="387"/>
      <c r="I4" s="387"/>
      <c r="J4" s="388"/>
    </row>
    <row r="5" spans="2:11" ht="25.5" customHeight="1" thickBot="1" x14ac:dyDescent="0.3">
      <c r="B5" s="382"/>
      <c r="C5" s="386" t="s">
        <v>331</v>
      </c>
      <c r="D5" s="387"/>
      <c r="E5" s="387"/>
      <c r="F5" s="387"/>
      <c r="G5" s="387"/>
      <c r="H5" s="406" t="s">
        <v>103</v>
      </c>
      <c r="I5" s="407"/>
      <c r="J5" s="408"/>
    </row>
    <row r="6" spans="2:11" ht="25.5" customHeight="1" thickBot="1" x14ac:dyDescent="0.3">
      <c r="B6" s="109"/>
      <c r="C6" s="110"/>
      <c r="D6" s="110"/>
      <c r="E6" s="110"/>
      <c r="F6" s="110"/>
      <c r="G6" s="110"/>
      <c r="H6" s="110"/>
      <c r="I6" s="110"/>
      <c r="J6" s="111"/>
    </row>
    <row r="7" spans="2:11" ht="51.75" customHeight="1" thickBot="1" x14ac:dyDescent="0.3">
      <c r="B7" s="112" t="s">
        <v>311</v>
      </c>
      <c r="C7" s="393" t="str">
        <f>Act_1!C7</f>
        <v>POA GESTIÓN SIN INVERSIÓN SUBSECRETARÍA DE GESTIÓN JURÍDICA</v>
      </c>
      <c r="D7" s="394"/>
      <c r="E7" s="395"/>
      <c r="F7" s="113"/>
      <c r="G7" s="110"/>
      <c r="H7" s="110"/>
      <c r="I7" s="110"/>
      <c r="J7" s="111"/>
    </row>
    <row r="8" spans="2:11" ht="32.25" customHeight="1" thickBot="1" x14ac:dyDescent="0.3">
      <c r="B8" s="114" t="s">
        <v>108</v>
      </c>
      <c r="C8" s="393" t="str">
        <f>Act_1!C8</f>
        <v>SUBSECRETARÍA DE GESTIÓN JURÍDICA</v>
      </c>
      <c r="D8" s="394"/>
      <c r="E8" s="395"/>
      <c r="F8" s="113"/>
      <c r="G8" s="110"/>
      <c r="H8" s="110"/>
      <c r="I8" s="110"/>
      <c r="J8" s="111"/>
    </row>
    <row r="9" spans="2:11" ht="32.25" customHeight="1" thickBot="1" x14ac:dyDescent="0.3">
      <c r="B9" s="114" t="s">
        <v>312</v>
      </c>
      <c r="C9" s="393" t="str">
        <f>Act_1!C9</f>
        <v>SUBSECRETARÍA DE GESTIÓN JURÍDICA</v>
      </c>
      <c r="D9" s="394"/>
      <c r="E9" s="395"/>
      <c r="F9" s="115"/>
      <c r="G9" s="110"/>
      <c r="H9" s="110"/>
      <c r="I9" s="110"/>
      <c r="J9" s="111"/>
    </row>
    <row r="10" spans="2:11" ht="33.75" customHeight="1" thickBot="1" x14ac:dyDescent="0.3">
      <c r="B10" s="114" t="s">
        <v>313</v>
      </c>
      <c r="C10" s="393" t="str">
        <f>Act_1!C10</f>
        <v>CAROLINA POMBO RIVERA</v>
      </c>
      <c r="D10" s="394"/>
      <c r="E10" s="395"/>
      <c r="F10" s="113"/>
      <c r="G10" s="110"/>
      <c r="H10" s="110"/>
      <c r="I10" s="110"/>
      <c r="J10" s="111"/>
    </row>
    <row r="11" spans="2:11" ht="81.75" customHeight="1" thickBot="1" x14ac:dyDescent="0.3">
      <c r="B11" s="114" t="s">
        <v>315</v>
      </c>
      <c r="C11" s="393" t="str">
        <f>'2_Seguimientos'!F9</f>
        <v>Realizar el 100% de los seguimientos programados a la gestión de la SGJ y sus direcciones.</v>
      </c>
      <c r="D11" s="394"/>
      <c r="E11" s="395"/>
      <c r="F11" s="136"/>
      <c r="G11" s="110"/>
      <c r="H11" s="110"/>
      <c r="I11" s="110"/>
      <c r="J11" s="111"/>
    </row>
    <row r="13" spans="2:11" ht="26.25" customHeight="1" x14ac:dyDescent="0.25">
      <c r="B13" s="411" t="s">
        <v>355</v>
      </c>
      <c r="C13" s="412"/>
      <c r="D13" s="412"/>
      <c r="E13" s="412"/>
      <c r="F13" s="412"/>
      <c r="G13" s="412"/>
      <c r="H13" s="413"/>
      <c r="I13" s="409" t="s">
        <v>316</v>
      </c>
      <c r="J13" s="410"/>
      <c r="K13" s="410"/>
    </row>
    <row r="14" spans="2:11" s="117" customFormat="1" ht="56.25" customHeight="1" x14ac:dyDescent="0.25">
      <c r="B14" s="116" t="s">
        <v>317</v>
      </c>
      <c r="C14" s="116" t="s">
        <v>318</v>
      </c>
      <c r="D14" s="116" t="s">
        <v>319</v>
      </c>
      <c r="E14" s="116" t="s">
        <v>320</v>
      </c>
      <c r="F14" s="116" t="s">
        <v>321</v>
      </c>
      <c r="G14" s="116" t="s">
        <v>322</v>
      </c>
      <c r="H14" s="116" t="s">
        <v>323</v>
      </c>
      <c r="I14" s="139" t="s">
        <v>324</v>
      </c>
      <c r="J14" s="139" t="s">
        <v>325</v>
      </c>
      <c r="K14" s="139" t="s">
        <v>326</v>
      </c>
    </row>
    <row r="15" spans="2:11" ht="99.75" customHeight="1" x14ac:dyDescent="0.25">
      <c r="B15" s="424">
        <v>1</v>
      </c>
      <c r="C15" s="420" t="s">
        <v>395</v>
      </c>
      <c r="D15" s="418">
        <v>0.33329999999999999</v>
      </c>
      <c r="E15" s="140">
        <v>1</v>
      </c>
      <c r="F15" s="141" t="s">
        <v>351</v>
      </c>
      <c r="G15" s="158">
        <v>0.1666</v>
      </c>
      <c r="H15" s="143">
        <v>43556</v>
      </c>
      <c r="I15" s="158">
        <v>0.16669999999999999</v>
      </c>
      <c r="J15" s="154">
        <v>43586</v>
      </c>
      <c r="K15" s="159" t="s">
        <v>413</v>
      </c>
    </row>
    <row r="16" spans="2:11" ht="54.75" customHeight="1" x14ac:dyDescent="0.25">
      <c r="B16" s="425"/>
      <c r="C16" s="421"/>
      <c r="D16" s="419"/>
      <c r="E16" s="140">
        <v>2</v>
      </c>
      <c r="F16" s="141" t="s">
        <v>398</v>
      </c>
      <c r="G16" s="158">
        <v>0.16669999999999999</v>
      </c>
      <c r="H16" s="143">
        <v>43556</v>
      </c>
      <c r="I16" s="158">
        <v>0.16669999999999999</v>
      </c>
      <c r="J16" s="154">
        <v>43617</v>
      </c>
      <c r="K16" s="160" t="s">
        <v>414</v>
      </c>
    </row>
    <row r="17" spans="2:11" ht="84.75" customHeight="1" x14ac:dyDescent="0.25">
      <c r="B17" s="157">
        <v>2</v>
      </c>
      <c r="C17" s="161" t="s">
        <v>396</v>
      </c>
      <c r="D17" s="172">
        <v>0.33329999999999999</v>
      </c>
      <c r="E17" s="140">
        <v>1</v>
      </c>
      <c r="F17" s="141" t="s">
        <v>351</v>
      </c>
      <c r="G17" s="158">
        <v>0.33</v>
      </c>
      <c r="H17" s="143">
        <v>43647</v>
      </c>
      <c r="I17" s="158">
        <v>0.33329999999999999</v>
      </c>
      <c r="J17" s="183">
        <v>43678</v>
      </c>
      <c r="K17" s="160" t="s">
        <v>418</v>
      </c>
    </row>
    <row r="18" spans="2:11" ht="32.25" customHeight="1" x14ac:dyDescent="0.25">
      <c r="B18" s="424">
        <v>3</v>
      </c>
      <c r="C18" s="420" t="s">
        <v>397</v>
      </c>
      <c r="D18" s="422">
        <v>0.33329999999999999</v>
      </c>
      <c r="E18" s="140">
        <v>1</v>
      </c>
      <c r="F18" s="141" t="s">
        <v>351</v>
      </c>
      <c r="G18" s="158">
        <v>0.1666</v>
      </c>
      <c r="H18" s="143">
        <v>43739</v>
      </c>
      <c r="I18" s="158">
        <v>0.16669999999999999</v>
      </c>
      <c r="J18" s="183">
        <v>43800</v>
      </c>
      <c r="K18" s="142" t="s">
        <v>422</v>
      </c>
    </row>
    <row r="19" spans="2:11" ht="59.25" customHeight="1" x14ac:dyDescent="0.25">
      <c r="B19" s="425"/>
      <c r="C19" s="421"/>
      <c r="D19" s="423"/>
      <c r="E19" s="140">
        <v>2</v>
      </c>
      <c r="F19" s="141" t="s">
        <v>398</v>
      </c>
      <c r="G19" s="158">
        <v>0.1666</v>
      </c>
      <c r="H19" s="143">
        <v>43739</v>
      </c>
      <c r="I19" s="158">
        <v>0.1666</v>
      </c>
      <c r="J19" s="183">
        <v>43800</v>
      </c>
      <c r="K19" s="160" t="s">
        <v>423</v>
      </c>
    </row>
    <row r="20" spans="2:11" s="119" customFormat="1" ht="21.75" customHeight="1" x14ac:dyDescent="0.25">
      <c r="B20" s="414" t="s">
        <v>327</v>
      </c>
      <c r="C20" s="415"/>
      <c r="D20" s="120">
        <f>SUM(D15:D19)</f>
        <v>0.99990000000000001</v>
      </c>
      <c r="E20" s="416" t="s">
        <v>328</v>
      </c>
      <c r="F20" s="417"/>
      <c r="G20" s="120">
        <f>SUM(G15:G19)</f>
        <v>0.99649999999999994</v>
      </c>
      <c r="H20" s="120"/>
      <c r="I20" s="184">
        <f>SUM(I15:I19)</f>
        <v>0.99999999999999989</v>
      </c>
      <c r="J20" s="118"/>
      <c r="K20" s="118"/>
    </row>
  </sheetData>
  <sheetProtection selectLockedCells="1" selectUnlockedCells="1"/>
  <mergeCells count="21">
    <mergeCell ref="B20:C20"/>
    <mergeCell ref="E20:F20"/>
    <mergeCell ref="D15:D16"/>
    <mergeCell ref="C15:C16"/>
    <mergeCell ref="C18:C19"/>
    <mergeCell ref="D18:D19"/>
    <mergeCell ref="B15:B16"/>
    <mergeCell ref="B18:B19"/>
    <mergeCell ref="I13:K13"/>
    <mergeCell ref="C7:E7"/>
    <mergeCell ref="C8:E8"/>
    <mergeCell ref="C9:E9"/>
    <mergeCell ref="C10:E10"/>
    <mergeCell ref="C11:E11"/>
    <mergeCell ref="B13:H13"/>
    <mergeCell ref="B2:B5"/>
    <mergeCell ref="C2:J2"/>
    <mergeCell ref="C3:J3"/>
    <mergeCell ref="C4:J4"/>
    <mergeCell ref="C5:G5"/>
    <mergeCell ref="H5:J5"/>
  </mergeCells>
  <pageMargins left="1" right="1" top="1" bottom="1" header="0.5" footer="0.5"/>
  <pageSetup scale="42"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B1:X67"/>
  <sheetViews>
    <sheetView topLeftCell="A30" zoomScale="90" zoomScaleNormal="90" workbookViewId="0">
      <selection activeCell="C49" sqref="C49:I49"/>
    </sheetView>
  </sheetViews>
  <sheetFormatPr baseColWidth="10" defaultRowHeight="12" x14ac:dyDescent="0.2"/>
  <cols>
    <col min="1" max="1" width="1" style="122" customWidth="1"/>
    <col min="2" max="2" width="25.42578125" style="285" customWidth="1"/>
    <col min="3" max="3" width="14.5703125" style="122" customWidth="1"/>
    <col min="4" max="4" width="20.140625" style="122" customWidth="1"/>
    <col min="5" max="5" width="16.42578125" style="122" customWidth="1"/>
    <col min="6" max="6" width="25" style="122" customWidth="1"/>
    <col min="7" max="7" width="22" style="286" customWidth="1"/>
    <col min="8" max="8" width="20.5703125" style="122" customWidth="1"/>
    <col min="9" max="9" width="22.42578125" style="122" customWidth="1"/>
    <col min="10" max="11" width="22.42578125" style="121" customWidth="1"/>
    <col min="12" max="12" width="11.42578125" style="121"/>
    <col min="13" max="15" width="11.42578125" style="14"/>
    <col min="16" max="21" width="11.42578125" style="121"/>
    <col min="22" max="256" width="11.42578125" style="122"/>
    <col min="257" max="257" width="1" style="122" customWidth="1"/>
    <col min="258" max="258" width="25.42578125" style="122" customWidth="1"/>
    <col min="259" max="259" width="14.5703125" style="122" customWidth="1"/>
    <col min="260" max="260" width="20.140625" style="122" customWidth="1"/>
    <col min="261" max="261" width="16.42578125" style="122" customWidth="1"/>
    <col min="262" max="262" width="25" style="122" customWidth="1"/>
    <col min="263" max="263" width="22" style="122" customWidth="1"/>
    <col min="264" max="264" width="20.5703125" style="122" customWidth="1"/>
    <col min="265" max="267" width="22.42578125" style="122" customWidth="1"/>
    <col min="268" max="512" width="11.42578125" style="122"/>
    <col min="513" max="513" width="1" style="122" customWidth="1"/>
    <col min="514" max="514" width="25.42578125" style="122" customWidth="1"/>
    <col min="515" max="515" width="14.5703125" style="122" customWidth="1"/>
    <col min="516" max="516" width="20.140625" style="122" customWidth="1"/>
    <col min="517" max="517" width="16.42578125" style="122" customWidth="1"/>
    <col min="518" max="518" width="25" style="122" customWidth="1"/>
    <col min="519" max="519" width="22" style="122" customWidth="1"/>
    <col min="520" max="520" width="20.5703125" style="122" customWidth="1"/>
    <col min="521" max="523" width="22.42578125" style="122" customWidth="1"/>
    <col min="524" max="768" width="11.42578125" style="122"/>
    <col min="769" max="769" width="1" style="122" customWidth="1"/>
    <col min="770" max="770" width="25.42578125" style="122" customWidth="1"/>
    <col min="771" max="771" width="14.5703125" style="122" customWidth="1"/>
    <col min="772" max="772" width="20.140625" style="122" customWidth="1"/>
    <col min="773" max="773" width="16.42578125" style="122" customWidth="1"/>
    <col min="774" max="774" width="25" style="122" customWidth="1"/>
    <col min="775" max="775" width="22" style="122" customWidth="1"/>
    <col min="776" max="776" width="20.5703125" style="122" customWidth="1"/>
    <col min="777" max="779" width="22.42578125" style="122" customWidth="1"/>
    <col min="780" max="1024" width="11.42578125" style="122"/>
    <col min="1025" max="1025" width="1" style="122" customWidth="1"/>
    <col min="1026" max="1026" width="25.42578125" style="122" customWidth="1"/>
    <col min="1027" max="1027" width="14.5703125" style="122" customWidth="1"/>
    <col min="1028" max="1028" width="20.140625" style="122" customWidth="1"/>
    <col min="1029" max="1029" width="16.42578125" style="122" customWidth="1"/>
    <col min="1030" max="1030" width="25" style="122" customWidth="1"/>
    <col min="1031" max="1031" width="22" style="122" customWidth="1"/>
    <col min="1032" max="1032" width="20.5703125" style="122" customWidth="1"/>
    <col min="1033" max="1035" width="22.42578125" style="122" customWidth="1"/>
    <col min="1036" max="1280" width="11.42578125" style="122"/>
    <col min="1281" max="1281" width="1" style="122" customWidth="1"/>
    <col min="1282" max="1282" width="25.42578125" style="122" customWidth="1"/>
    <col min="1283" max="1283" width="14.5703125" style="122" customWidth="1"/>
    <col min="1284" max="1284" width="20.140625" style="122" customWidth="1"/>
    <col min="1285" max="1285" width="16.42578125" style="122" customWidth="1"/>
    <col min="1286" max="1286" width="25" style="122" customWidth="1"/>
    <col min="1287" max="1287" width="22" style="122" customWidth="1"/>
    <col min="1288" max="1288" width="20.5703125" style="122" customWidth="1"/>
    <col min="1289" max="1291" width="22.42578125" style="122" customWidth="1"/>
    <col min="1292" max="1536" width="11.42578125" style="122"/>
    <col min="1537" max="1537" width="1" style="122" customWidth="1"/>
    <col min="1538" max="1538" width="25.42578125" style="122" customWidth="1"/>
    <col min="1539" max="1539" width="14.5703125" style="122" customWidth="1"/>
    <col min="1540" max="1540" width="20.140625" style="122" customWidth="1"/>
    <col min="1541" max="1541" width="16.42578125" style="122" customWidth="1"/>
    <col min="1542" max="1542" width="25" style="122" customWidth="1"/>
    <col min="1543" max="1543" width="22" style="122" customWidth="1"/>
    <col min="1544" max="1544" width="20.5703125" style="122" customWidth="1"/>
    <col min="1545" max="1547" width="22.42578125" style="122" customWidth="1"/>
    <col min="1548" max="1792" width="11.42578125" style="122"/>
    <col min="1793" max="1793" width="1" style="122" customWidth="1"/>
    <col min="1794" max="1794" width="25.42578125" style="122" customWidth="1"/>
    <col min="1795" max="1795" width="14.5703125" style="122" customWidth="1"/>
    <col min="1796" max="1796" width="20.140625" style="122" customWidth="1"/>
    <col min="1797" max="1797" width="16.42578125" style="122" customWidth="1"/>
    <col min="1798" max="1798" width="25" style="122" customWidth="1"/>
    <col min="1799" max="1799" width="22" style="122" customWidth="1"/>
    <col min="1800" max="1800" width="20.5703125" style="122" customWidth="1"/>
    <col min="1801" max="1803" width="22.42578125" style="122" customWidth="1"/>
    <col min="1804" max="2048" width="11.42578125" style="122"/>
    <col min="2049" max="2049" width="1" style="122" customWidth="1"/>
    <col min="2050" max="2050" width="25.42578125" style="122" customWidth="1"/>
    <col min="2051" max="2051" width="14.5703125" style="122" customWidth="1"/>
    <col min="2052" max="2052" width="20.140625" style="122" customWidth="1"/>
    <col min="2053" max="2053" width="16.42578125" style="122" customWidth="1"/>
    <col min="2054" max="2054" width="25" style="122" customWidth="1"/>
    <col min="2055" max="2055" width="22" style="122" customWidth="1"/>
    <col min="2056" max="2056" width="20.5703125" style="122" customWidth="1"/>
    <col min="2057" max="2059" width="22.42578125" style="122" customWidth="1"/>
    <col min="2060" max="2304" width="11.42578125" style="122"/>
    <col min="2305" max="2305" width="1" style="122" customWidth="1"/>
    <col min="2306" max="2306" width="25.42578125" style="122" customWidth="1"/>
    <col min="2307" max="2307" width="14.5703125" style="122" customWidth="1"/>
    <col min="2308" max="2308" width="20.140625" style="122" customWidth="1"/>
    <col min="2309" max="2309" width="16.42578125" style="122" customWidth="1"/>
    <col min="2310" max="2310" width="25" style="122" customWidth="1"/>
    <col min="2311" max="2311" width="22" style="122" customWidth="1"/>
    <col min="2312" max="2312" width="20.5703125" style="122" customWidth="1"/>
    <col min="2313" max="2315" width="22.42578125" style="122" customWidth="1"/>
    <col min="2316" max="2560" width="11.42578125" style="122"/>
    <col min="2561" max="2561" width="1" style="122" customWidth="1"/>
    <col min="2562" max="2562" width="25.42578125" style="122" customWidth="1"/>
    <col min="2563" max="2563" width="14.5703125" style="122" customWidth="1"/>
    <col min="2564" max="2564" width="20.140625" style="122" customWidth="1"/>
    <col min="2565" max="2565" width="16.42578125" style="122" customWidth="1"/>
    <col min="2566" max="2566" width="25" style="122" customWidth="1"/>
    <col min="2567" max="2567" width="22" style="122" customWidth="1"/>
    <col min="2568" max="2568" width="20.5703125" style="122" customWidth="1"/>
    <col min="2569" max="2571" width="22.42578125" style="122" customWidth="1"/>
    <col min="2572" max="2816" width="11.42578125" style="122"/>
    <col min="2817" max="2817" width="1" style="122" customWidth="1"/>
    <col min="2818" max="2818" width="25.42578125" style="122" customWidth="1"/>
    <col min="2819" max="2819" width="14.5703125" style="122" customWidth="1"/>
    <col min="2820" max="2820" width="20.140625" style="122" customWidth="1"/>
    <col min="2821" max="2821" width="16.42578125" style="122" customWidth="1"/>
    <col min="2822" max="2822" width="25" style="122" customWidth="1"/>
    <col min="2823" max="2823" width="22" style="122" customWidth="1"/>
    <col min="2824" max="2824" width="20.5703125" style="122" customWidth="1"/>
    <col min="2825" max="2827" width="22.42578125" style="122" customWidth="1"/>
    <col min="2828" max="3072" width="11.42578125" style="122"/>
    <col min="3073" max="3073" width="1" style="122" customWidth="1"/>
    <col min="3074" max="3074" width="25.42578125" style="122" customWidth="1"/>
    <col min="3075" max="3075" width="14.5703125" style="122" customWidth="1"/>
    <col min="3076" max="3076" width="20.140625" style="122" customWidth="1"/>
    <col min="3077" max="3077" width="16.42578125" style="122" customWidth="1"/>
    <col min="3078" max="3078" width="25" style="122" customWidth="1"/>
    <col min="3079" max="3079" width="22" style="122" customWidth="1"/>
    <col min="3080" max="3080" width="20.5703125" style="122" customWidth="1"/>
    <col min="3081" max="3083" width="22.42578125" style="122" customWidth="1"/>
    <col min="3084" max="3328" width="11.42578125" style="122"/>
    <col min="3329" max="3329" width="1" style="122" customWidth="1"/>
    <col min="3330" max="3330" width="25.42578125" style="122" customWidth="1"/>
    <col min="3331" max="3331" width="14.5703125" style="122" customWidth="1"/>
    <col min="3332" max="3332" width="20.140625" style="122" customWidth="1"/>
    <col min="3333" max="3333" width="16.42578125" style="122" customWidth="1"/>
    <col min="3334" max="3334" width="25" style="122" customWidth="1"/>
    <col min="3335" max="3335" width="22" style="122" customWidth="1"/>
    <col min="3336" max="3336" width="20.5703125" style="122" customWidth="1"/>
    <col min="3337" max="3339" width="22.42578125" style="122" customWidth="1"/>
    <col min="3340" max="3584" width="11.42578125" style="122"/>
    <col min="3585" max="3585" width="1" style="122" customWidth="1"/>
    <col min="3586" max="3586" width="25.42578125" style="122" customWidth="1"/>
    <col min="3587" max="3587" width="14.5703125" style="122" customWidth="1"/>
    <col min="3588" max="3588" width="20.140625" style="122" customWidth="1"/>
    <col min="3589" max="3589" width="16.42578125" style="122" customWidth="1"/>
    <col min="3590" max="3590" width="25" style="122" customWidth="1"/>
    <col min="3591" max="3591" width="22" style="122" customWidth="1"/>
    <col min="3592" max="3592" width="20.5703125" style="122" customWidth="1"/>
    <col min="3593" max="3595" width="22.42578125" style="122" customWidth="1"/>
    <col min="3596" max="3840" width="11.42578125" style="122"/>
    <col min="3841" max="3841" width="1" style="122" customWidth="1"/>
    <col min="3842" max="3842" width="25.42578125" style="122" customWidth="1"/>
    <col min="3843" max="3843" width="14.5703125" style="122" customWidth="1"/>
    <col min="3844" max="3844" width="20.140625" style="122" customWidth="1"/>
    <col min="3845" max="3845" width="16.42578125" style="122" customWidth="1"/>
    <col min="3846" max="3846" width="25" style="122" customWidth="1"/>
    <col min="3847" max="3847" width="22" style="122" customWidth="1"/>
    <col min="3848" max="3848" width="20.5703125" style="122" customWidth="1"/>
    <col min="3849" max="3851" width="22.42578125" style="122" customWidth="1"/>
    <col min="3852" max="4096" width="11.42578125" style="122"/>
    <col min="4097" max="4097" width="1" style="122" customWidth="1"/>
    <col min="4098" max="4098" width="25.42578125" style="122" customWidth="1"/>
    <col min="4099" max="4099" width="14.5703125" style="122" customWidth="1"/>
    <col min="4100" max="4100" width="20.140625" style="122" customWidth="1"/>
    <col min="4101" max="4101" width="16.42578125" style="122" customWidth="1"/>
    <col min="4102" max="4102" width="25" style="122" customWidth="1"/>
    <col min="4103" max="4103" width="22" style="122" customWidth="1"/>
    <col min="4104" max="4104" width="20.5703125" style="122" customWidth="1"/>
    <col min="4105" max="4107" width="22.42578125" style="122" customWidth="1"/>
    <col min="4108" max="4352" width="11.42578125" style="122"/>
    <col min="4353" max="4353" width="1" style="122" customWidth="1"/>
    <col min="4354" max="4354" width="25.42578125" style="122" customWidth="1"/>
    <col min="4355" max="4355" width="14.5703125" style="122" customWidth="1"/>
    <col min="4356" max="4356" width="20.140625" style="122" customWidth="1"/>
    <col min="4357" max="4357" width="16.42578125" style="122" customWidth="1"/>
    <col min="4358" max="4358" width="25" style="122" customWidth="1"/>
    <col min="4359" max="4359" width="22" style="122" customWidth="1"/>
    <col min="4360" max="4360" width="20.5703125" style="122" customWidth="1"/>
    <col min="4361" max="4363" width="22.42578125" style="122" customWidth="1"/>
    <col min="4364" max="4608" width="11.42578125" style="122"/>
    <col min="4609" max="4609" width="1" style="122" customWidth="1"/>
    <col min="4610" max="4610" width="25.42578125" style="122" customWidth="1"/>
    <col min="4611" max="4611" width="14.5703125" style="122" customWidth="1"/>
    <col min="4612" max="4612" width="20.140625" style="122" customWidth="1"/>
    <col min="4613" max="4613" width="16.42578125" style="122" customWidth="1"/>
    <col min="4614" max="4614" width="25" style="122" customWidth="1"/>
    <col min="4615" max="4615" width="22" style="122" customWidth="1"/>
    <col min="4616" max="4616" width="20.5703125" style="122" customWidth="1"/>
    <col min="4617" max="4619" width="22.42578125" style="122" customWidth="1"/>
    <col min="4620" max="4864" width="11.42578125" style="122"/>
    <col min="4865" max="4865" width="1" style="122" customWidth="1"/>
    <col min="4866" max="4866" width="25.42578125" style="122" customWidth="1"/>
    <col min="4867" max="4867" width="14.5703125" style="122" customWidth="1"/>
    <col min="4868" max="4868" width="20.140625" style="122" customWidth="1"/>
    <col min="4869" max="4869" width="16.42578125" style="122" customWidth="1"/>
    <col min="4870" max="4870" width="25" style="122" customWidth="1"/>
    <col min="4871" max="4871" width="22" style="122" customWidth="1"/>
    <col min="4872" max="4872" width="20.5703125" style="122" customWidth="1"/>
    <col min="4873" max="4875" width="22.42578125" style="122" customWidth="1"/>
    <col min="4876" max="5120" width="11.42578125" style="122"/>
    <col min="5121" max="5121" width="1" style="122" customWidth="1"/>
    <col min="5122" max="5122" width="25.42578125" style="122" customWidth="1"/>
    <col min="5123" max="5123" width="14.5703125" style="122" customWidth="1"/>
    <col min="5124" max="5124" width="20.140625" style="122" customWidth="1"/>
    <col min="5125" max="5125" width="16.42578125" style="122" customWidth="1"/>
    <col min="5126" max="5126" width="25" style="122" customWidth="1"/>
    <col min="5127" max="5127" width="22" style="122" customWidth="1"/>
    <col min="5128" max="5128" width="20.5703125" style="122" customWidth="1"/>
    <col min="5129" max="5131" width="22.42578125" style="122" customWidth="1"/>
    <col min="5132" max="5376" width="11.42578125" style="122"/>
    <col min="5377" max="5377" width="1" style="122" customWidth="1"/>
    <col min="5378" max="5378" width="25.42578125" style="122" customWidth="1"/>
    <col min="5379" max="5379" width="14.5703125" style="122" customWidth="1"/>
    <col min="5380" max="5380" width="20.140625" style="122" customWidth="1"/>
    <col min="5381" max="5381" width="16.42578125" style="122" customWidth="1"/>
    <col min="5382" max="5382" width="25" style="122" customWidth="1"/>
    <col min="5383" max="5383" width="22" style="122" customWidth="1"/>
    <col min="5384" max="5384" width="20.5703125" style="122" customWidth="1"/>
    <col min="5385" max="5387" width="22.42578125" style="122" customWidth="1"/>
    <col min="5388" max="5632" width="11.42578125" style="122"/>
    <col min="5633" max="5633" width="1" style="122" customWidth="1"/>
    <col min="5634" max="5634" width="25.42578125" style="122" customWidth="1"/>
    <col min="5635" max="5635" width="14.5703125" style="122" customWidth="1"/>
    <col min="5636" max="5636" width="20.140625" style="122" customWidth="1"/>
    <col min="5637" max="5637" width="16.42578125" style="122" customWidth="1"/>
    <col min="5638" max="5638" width="25" style="122" customWidth="1"/>
    <col min="5639" max="5639" width="22" style="122" customWidth="1"/>
    <col min="5640" max="5640" width="20.5703125" style="122" customWidth="1"/>
    <col min="5641" max="5643" width="22.42578125" style="122" customWidth="1"/>
    <col min="5644" max="5888" width="11.42578125" style="122"/>
    <col min="5889" max="5889" width="1" style="122" customWidth="1"/>
    <col min="5890" max="5890" width="25.42578125" style="122" customWidth="1"/>
    <col min="5891" max="5891" width="14.5703125" style="122" customWidth="1"/>
    <col min="5892" max="5892" width="20.140625" style="122" customWidth="1"/>
    <col min="5893" max="5893" width="16.42578125" style="122" customWidth="1"/>
    <col min="5894" max="5894" width="25" style="122" customWidth="1"/>
    <col min="5895" max="5895" width="22" style="122" customWidth="1"/>
    <col min="5896" max="5896" width="20.5703125" style="122" customWidth="1"/>
    <col min="5897" max="5899" width="22.42578125" style="122" customWidth="1"/>
    <col min="5900" max="6144" width="11.42578125" style="122"/>
    <col min="6145" max="6145" width="1" style="122" customWidth="1"/>
    <col min="6146" max="6146" width="25.42578125" style="122" customWidth="1"/>
    <col min="6147" max="6147" width="14.5703125" style="122" customWidth="1"/>
    <col min="6148" max="6148" width="20.140625" style="122" customWidth="1"/>
    <col min="6149" max="6149" width="16.42578125" style="122" customWidth="1"/>
    <col min="6150" max="6150" width="25" style="122" customWidth="1"/>
    <col min="6151" max="6151" width="22" style="122" customWidth="1"/>
    <col min="6152" max="6152" width="20.5703125" style="122" customWidth="1"/>
    <col min="6153" max="6155" width="22.42578125" style="122" customWidth="1"/>
    <col min="6156" max="6400" width="11.42578125" style="122"/>
    <col min="6401" max="6401" width="1" style="122" customWidth="1"/>
    <col min="6402" max="6402" width="25.42578125" style="122" customWidth="1"/>
    <col min="6403" max="6403" width="14.5703125" style="122" customWidth="1"/>
    <col min="6404" max="6404" width="20.140625" style="122" customWidth="1"/>
    <col min="6405" max="6405" width="16.42578125" style="122" customWidth="1"/>
    <col min="6406" max="6406" width="25" style="122" customWidth="1"/>
    <col min="6407" max="6407" width="22" style="122" customWidth="1"/>
    <col min="6408" max="6408" width="20.5703125" style="122" customWidth="1"/>
    <col min="6409" max="6411" width="22.42578125" style="122" customWidth="1"/>
    <col min="6412" max="6656" width="11.42578125" style="122"/>
    <col min="6657" max="6657" width="1" style="122" customWidth="1"/>
    <col min="6658" max="6658" width="25.42578125" style="122" customWidth="1"/>
    <col min="6659" max="6659" width="14.5703125" style="122" customWidth="1"/>
    <col min="6660" max="6660" width="20.140625" style="122" customWidth="1"/>
    <col min="6661" max="6661" width="16.42578125" style="122" customWidth="1"/>
    <col min="6662" max="6662" width="25" style="122" customWidth="1"/>
    <col min="6663" max="6663" width="22" style="122" customWidth="1"/>
    <col min="6664" max="6664" width="20.5703125" style="122" customWidth="1"/>
    <col min="6665" max="6667" width="22.42578125" style="122" customWidth="1"/>
    <col min="6668" max="6912" width="11.42578125" style="122"/>
    <col min="6913" max="6913" width="1" style="122" customWidth="1"/>
    <col min="6914" max="6914" width="25.42578125" style="122" customWidth="1"/>
    <col min="6915" max="6915" width="14.5703125" style="122" customWidth="1"/>
    <col min="6916" max="6916" width="20.140625" style="122" customWidth="1"/>
    <col min="6917" max="6917" width="16.42578125" style="122" customWidth="1"/>
    <col min="6918" max="6918" width="25" style="122" customWidth="1"/>
    <col min="6919" max="6919" width="22" style="122" customWidth="1"/>
    <col min="6920" max="6920" width="20.5703125" style="122" customWidth="1"/>
    <col min="6921" max="6923" width="22.42578125" style="122" customWidth="1"/>
    <col min="6924" max="7168" width="11.42578125" style="122"/>
    <col min="7169" max="7169" width="1" style="122" customWidth="1"/>
    <col min="7170" max="7170" width="25.42578125" style="122" customWidth="1"/>
    <col min="7171" max="7171" width="14.5703125" style="122" customWidth="1"/>
    <col min="7172" max="7172" width="20.140625" style="122" customWidth="1"/>
    <col min="7173" max="7173" width="16.42578125" style="122" customWidth="1"/>
    <col min="7174" max="7174" width="25" style="122" customWidth="1"/>
    <col min="7175" max="7175" width="22" style="122" customWidth="1"/>
    <col min="7176" max="7176" width="20.5703125" style="122" customWidth="1"/>
    <col min="7177" max="7179" width="22.42578125" style="122" customWidth="1"/>
    <col min="7180" max="7424" width="11.42578125" style="122"/>
    <col min="7425" max="7425" width="1" style="122" customWidth="1"/>
    <col min="7426" max="7426" width="25.42578125" style="122" customWidth="1"/>
    <col min="7427" max="7427" width="14.5703125" style="122" customWidth="1"/>
    <col min="7428" max="7428" width="20.140625" style="122" customWidth="1"/>
    <col min="7429" max="7429" width="16.42578125" style="122" customWidth="1"/>
    <col min="7430" max="7430" width="25" style="122" customWidth="1"/>
    <col min="7431" max="7431" width="22" style="122" customWidth="1"/>
    <col min="7432" max="7432" width="20.5703125" style="122" customWidth="1"/>
    <col min="7433" max="7435" width="22.42578125" style="122" customWidth="1"/>
    <col min="7436" max="7680" width="11.42578125" style="122"/>
    <col min="7681" max="7681" width="1" style="122" customWidth="1"/>
    <col min="7682" max="7682" width="25.42578125" style="122" customWidth="1"/>
    <col min="7683" max="7683" width="14.5703125" style="122" customWidth="1"/>
    <col min="7684" max="7684" width="20.140625" style="122" customWidth="1"/>
    <col min="7685" max="7685" width="16.42578125" style="122" customWidth="1"/>
    <col min="7686" max="7686" width="25" style="122" customWidth="1"/>
    <col min="7687" max="7687" width="22" style="122" customWidth="1"/>
    <col min="7688" max="7688" width="20.5703125" style="122" customWidth="1"/>
    <col min="7689" max="7691" width="22.42578125" style="122" customWidth="1"/>
    <col min="7692" max="7936" width="11.42578125" style="122"/>
    <col min="7937" max="7937" width="1" style="122" customWidth="1"/>
    <col min="7938" max="7938" width="25.42578125" style="122" customWidth="1"/>
    <col min="7939" max="7939" width="14.5703125" style="122" customWidth="1"/>
    <col min="7940" max="7940" width="20.140625" style="122" customWidth="1"/>
    <col min="7941" max="7941" width="16.42578125" style="122" customWidth="1"/>
    <col min="7942" max="7942" width="25" style="122" customWidth="1"/>
    <col min="7943" max="7943" width="22" style="122" customWidth="1"/>
    <col min="7944" max="7944" width="20.5703125" style="122" customWidth="1"/>
    <col min="7945" max="7947" width="22.42578125" style="122" customWidth="1"/>
    <col min="7948" max="8192" width="11.42578125" style="122"/>
    <col min="8193" max="8193" width="1" style="122" customWidth="1"/>
    <col min="8194" max="8194" width="25.42578125" style="122" customWidth="1"/>
    <col min="8195" max="8195" width="14.5703125" style="122" customWidth="1"/>
    <col min="8196" max="8196" width="20.140625" style="122" customWidth="1"/>
    <col min="8197" max="8197" width="16.42578125" style="122" customWidth="1"/>
    <col min="8198" max="8198" width="25" style="122" customWidth="1"/>
    <col min="8199" max="8199" width="22" style="122" customWidth="1"/>
    <col min="8200" max="8200" width="20.5703125" style="122" customWidth="1"/>
    <col min="8201" max="8203" width="22.42578125" style="122" customWidth="1"/>
    <col min="8204" max="8448" width="11.42578125" style="122"/>
    <col min="8449" max="8449" width="1" style="122" customWidth="1"/>
    <col min="8450" max="8450" width="25.42578125" style="122" customWidth="1"/>
    <col min="8451" max="8451" width="14.5703125" style="122" customWidth="1"/>
    <col min="8452" max="8452" width="20.140625" style="122" customWidth="1"/>
    <col min="8453" max="8453" width="16.42578125" style="122" customWidth="1"/>
    <col min="8454" max="8454" width="25" style="122" customWidth="1"/>
    <col min="8455" max="8455" width="22" style="122" customWidth="1"/>
    <col min="8456" max="8456" width="20.5703125" style="122" customWidth="1"/>
    <col min="8457" max="8459" width="22.42578125" style="122" customWidth="1"/>
    <col min="8460" max="8704" width="11.42578125" style="122"/>
    <col min="8705" max="8705" width="1" style="122" customWidth="1"/>
    <col min="8706" max="8706" width="25.42578125" style="122" customWidth="1"/>
    <col min="8707" max="8707" width="14.5703125" style="122" customWidth="1"/>
    <col min="8708" max="8708" width="20.140625" style="122" customWidth="1"/>
    <col min="8709" max="8709" width="16.42578125" style="122" customWidth="1"/>
    <col min="8710" max="8710" width="25" style="122" customWidth="1"/>
    <col min="8711" max="8711" width="22" style="122" customWidth="1"/>
    <col min="8712" max="8712" width="20.5703125" style="122" customWidth="1"/>
    <col min="8713" max="8715" width="22.42578125" style="122" customWidth="1"/>
    <col min="8716" max="8960" width="11.42578125" style="122"/>
    <col min="8961" max="8961" width="1" style="122" customWidth="1"/>
    <col min="8962" max="8962" width="25.42578125" style="122" customWidth="1"/>
    <col min="8963" max="8963" width="14.5703125" style="122" customWidth="1"/>
    <col min="8964" max="8964" width="20.140625" style="122" customWidth="1"/>
    <col min="8965" max="8965" width="16.42578125" style="122" customWidth="1"/>
    <col min="8966" max="8966" width="25" style="122" customWidth="1"/>
    <col min="8967" max="8967" width="22" style="122" customWidth="1"/>
    <col min="8968" max="8968" width="20.5703125" style="122" customWidth="1"/>
    <col min="8969" max="8971" width="22.42578125" style="122" customWidth="1"/>
    <col min="8972" max="9216" width="11.42578125" style="122"/>
    <col min="9217" max="9217" width="1" style="122" customWidth="1"/>
    <col min="9218" max="9218" width="25.42578125" style="122" customWidth="1"/>
    <col min="9219" max="9219" width="14.5703125" style="122" customWidth="1"/>
    <col min="9220" max="9220" width="20.140625" style="122" customWidth="1"/>
    <col min="9221" max="9221" width="16.42578125" style="122" customWidth="1"/>
    <col min="9222" max="9222" width="25" style="122" customWidth="1"/>
    <col min="9223" max="9223" width="22" style="122" customWidth="1"/>
    <col min="9224" max="9224" width="20.5703125" style="122" customWidth="1"/>
    <col min="9225" max="9227" width="22.42578125" style="122" customWidth="1"/>
    <col min="9228" max="9472" width="11.42578125" style="122"/>
    <col min="9473" max="9473" width="1" style="122" customWidth="1"/>
    <col min="9474" max="9474" width="25.42578125" style="122" customWidth="1"/>
    <col min="9475" max="9475" width="14.5703125" style="122" customWidth="1"/>
    <col min="9476" max="9476" width="20.140625" style="122" customWidth="1"/>
    <col min="9477" max="9477" width="16.42578125" style="122" customWidth="1"/>
    <col min="9478" max="9478" width="25" style="122" customWidth="1"/>
    <col min="9479" max="9479" width="22" style="122" customWidth="1"/>
    <col min="9480" max="9480" width="20.5703125" style="122" customWidth="1"/>
    <col min="9481" max="9483" width="22.42578125" style="122" customWidth="1"/>
    <col min="9484" max="9728" width="11.42578125" style="122"/>
    <col min="9729" max="9729" width="1" style="122" customWidth="1"/>
    <col min="9730" max="9730" width="25.42578125" style="122" customWidth="1"/>
    <col min="9731" max="9731" width="14.5703125" style="122" customWidth="1"/>
    <col min="9732" max="9732" width="20.140625" style="122" customWidth="1"/>
    <col min="9733" max="9733" width="16.42578125" style="122" customWidth="1"/>
    <col min="9734" max="9734" width="25" style="122" customWidth="1"/>
    <col min="9735" max="9735" width="22" style="122" customWidth="1"/>
    <col min="9736" max="9736" width="20.5703125" style="122" customWidth="1"/>
    <col min="9737" max="9739" width="22.42578125" style="122" customWidth="1"/>
    <col min="9740" max="9984" width="11.42578125" style="122"/>
    <col min="9985" max="9985" width="1" style="122" customWidth="1"/>
    <col min="9986" max="9986" width="25.42578125" style="122" customWidth="1"/>
    <col min="9987" max="9987" width="14.5703125" style="122" customWidth="1"/>
    <col min="9988" max="9988" width="20.140625" style="122" customWidth="1"/>
    <col min="9989" max="9989" width="16.42578125" style="122" customWidth="1"/>
    <col min="9990" max="9990" width="25" style="122" customWidth="1"/>
    <col min="9991" max="9991" width="22" style="122" customWidth="1"/>
    <col min="9992" max="9992" width="20.5703125" style="122" customWidth="1"/>
    <col min="9993" max="9995" width="22.42578125" style="122" customWidth="1"/>
    <col min="9996" max="10240" width="11.42578125" style="122"/>
    <col min="10241" max="10241" width="1" style="122" customWidth="1"/>
    <col min="10242" max="10242" width="25.42578125" style="122" customWidth="1"/>
    <col min="10243" max="10243" width="14.5703125" style="122" customWidth="1"/>
    <col min="10244" max="10244" width="20.140625" style="122" customWidth="1"/>
    <col min="10245" max="10245" width="16.42578125" style="122" customWidth="1"/>
    <col min="10246" max="10246" width="25" style="122" customWidth="1"/>
    <col min="10247" max="10247" width="22" style="122" customWidth="1"/>
    <col min="10248" max="10248" width="20.5703125" style="122" customWidth="1"/>
    <col min="10249" max="10251" width="22.42578125" style="122" customWidth="1"/>
    <col min="10252" max="10496" width="11.42578125" style="122"/>
    <col min="10497" max="10497" width="1" style="122" customWidth="1"/>
    <col min="10498" max="10498" width="25.42578125" style="122" customWidth="1"/>
    <col min="10499" max="10499" width="14.5703125" style="122" customWidth="1"/>
    <col min="10500" max="10500" width="20.140625" style="122" customWidth="1"/>
    <col min="10501" max="10501" width="16.42578125" style="122" customWidth="1"/>
    <col min="10502" max="10502" width="25" style="122" customWidth="1"/>
    <col min="10503" max="10503" width="22" style="122" customWidth="1"/>
    <col min="10504" max="10504" width="20.5703125" style="122" customWidth="1"/>
    <col min="10505" max="10507" width="22.42578125" style="122" customWidth="1"/>
    <col min="10508" max="10752" width="11.42578125" style="122"/>
    <col min="10753" max="10753" width="1" style="122" customWidth="1"/>
    <col min="10754" max="10754" width="25.42578125" style="122" customWidth="1"/>
    <col min="10755" max="10755" width="14.5703125" style="122" customWidth="1"/>
    <col min="10756" max="10756" width="20.140625" style="122" customWidth="1"/>
    <col min="10757" max="10757" width="16.42578125" style="122" customWidth="1"/>
    <col min="10758" max="10758" width="25" style="122" customWidth="1"/>
    <col min="10759" max="10759" width="22" style="122" customWidth="1"/>
    <col min="10760" max="10760" width="20.5703125" style="122" customWidth="1"/>
    <col min="10761" max="10763" width="22.42578125" style="122" customWidth="1"/>
    <col min="10764" max="11008" width="11.42578125" style="122"/>
    <col min="11009" max="11009" width="1" style="122" customWidth="1"/>
    <col min="11010" max="11010" width="25.42578125" style="122" customWidth="1"/>
    <col min="11011" max="11011" width="14.5703125" style="122" customWidth="1"/>
    <col min="11012" max="11012" width="20.140625" style="122" customWidth="1"/>
    <col min="11013" max="11013" width="16.42578125" style="122" customWidth="1"/>
    <col min="11014" max="11014" width="25" style="122" customWidth="1"/>
    <col min="11015" max="11015" width="22" style="122" customWidth="1"/>
    <col min="11016" max="11016" width="20.5703125" style="122" customWidth="1"/>
    <col min="11017" max="11019" width="22.42578125" style="122" customWidth="1"/>
    <col min="11020" max="11264" width="11.42578125" style="122"/>
    <col min="11265" max="11265" width="1" style="122" customWidth="1"/>
    <col min="11266" max="11266" width="25.42578125" style="122" customWidth="1"/>
    <col min="11267" max="11267" width="14.5703125" style="122" customWidth="1"/>
    <col min="11268" max="11268" width="20.140625" style="122" customWidth="1"/>
    <col min="11269" max="11269" width="16.42578125" style="122" customWidth="1"/>
    <col min="11270" max="11270" width="25" style="122" customWidth="1"/>
    <col min="11271" max="11271" width="22" style="122" customWidth="1"/>
    <col min="11272" max="11272" width="20.5703125" style="122" customWidth="1"/>
    <col min="11273" max="11275" width="22.42578125" style="122" customWidth="1"/>
    <col min="11276" max="11520" width="11.42578125" style="122"/>
    <col min="11521" max="11521" width="1" style="122" customWidth="1"/>
    <col min="11522" max="11522" width="25.42578125" style="122" customWidth="1"/>
    <col min="11523" max="11523" width="14.5703125" style="122" customWidth="1"/>
    <col min="11524" max="11524" width="20.140625" style="122" customWidth="1"/>
    <col min="11525" max="11525" width="16.42578125" style="122" customWidth="1"/>
    <col min="11526" max="11526" width="25" style="122" customWidth="1"/>
    <col min="11527" max="11527" width="22" style="122" customWidth="1"/>
    <col min="11528" max="11528" width="20.5703125" style="122" customWidth="1"/>
    <col min="11529" max="11531" width="22.42578125" style="122" customWidth="1"/>
    <col min="11532" max="11776" width="11.42578125" style="122"/>
    <col min="11777" max="11777" width="1" style="122" customWidth="1"/>
    <col min="11778" max="11778" width="25.42578125" style="122" customWidth="1"/>
    <col min="11779" max="11779" width="14.5703125" style="122" customWidth="1"/>
    <col min="11780" max="11780" width="20.140625" style="122" customWidth="1"/>
    <col min="11781" max="11781" width="16.42578125" style="122" customWidth="1"/>
    <col min="11782" max="11782" width="25" style="122" customWidth="1"/>
    <col min="11783" max="11783" width="22" style="122" customWidth="1"/>
    <col min="11784" max="11784" width="20.5703125" style="122" customWidth="1"/>
    <col min="11785" max="11787" width="22.42578125" style="122" customWidth="1"/>
    <col min="11788" max="12032" width="11.42578125" style="122"/>
    <col min="12033" max="12033" width="1" style="122" customWidth="1"/>
    <col min="12034" max="12034" width="25.42578125" style="122" customWidth="1"/>
    <col min="12035" max="12035" width="14.5703125" style="122" customWidth="1"/>
    <col min="12036" max="12036" width="20.140625" style="122" customWidth="1"/>
    <col min="12037" max="12037" width="16.42578125" style="122" customWidth="1"/>
    <col min="12038" max="12038" width="25" style="122" customWidth="1"/>
    <col min="12039" max="12039" width="22" style="122" customWidth="1"/>
    <col min="12040" max="12040" width="20.5703125" style="122" customWidth="1"/>
    <col min="12041" max="12043" width="22.42578125" style="122" customWidth="1"/>
    <col min="12044" max="12288" width="11.42578125" style="122"/>
    <col min="12289" max="12289" width="1" style="122" customWidth="1"/>
    <col min="12290" max="12290" width="25.42578125" style="122" customWidth="1"/>
    <col min="12291" max="12291" width="14.5703125" style="122" customWidth="1"/>
    <col min="12292" max="12292" width="20.140625" style="122" customWidth="1"/>
    <col min="12293" max="12293" width="16.42578125" style="122" customWidth="1"/>
    <col min="12294" max="12294" width="25" style="122" customWidth="1"/>
    <col min="12295" max="12295" width="22" style="122" customWidth="1"/>
    <col min="12296" max="12296" width="20.5703125" style="122" customWidth="1"/>
    <col min="12297" max="12299" width="22.42578125" style="122" customWidth="1"/>
    <col min="12300" max="12544" width="11.42578125" style="122"/>
    <col min="12545" max="12545" width="1" style="122" customWidth="1"/>
    <col min="12546" max="12546" width="25.42578125" style="122" customWidth="1"/>
    <col min="12547" max="12547" width="14.5703125" style="122" customWidth="1"/>
    <col min="12548" max="12548" width="20.140625" style="122" customWidth="1"/>
    <col min="12549" max="12549" width="16.42578125" style="122" customWidth="1"/>
    <col min="12550" max="12550" width="25" style="122" customWidth="1"/>
    <col min="12551" max="12551" width="22" style="122" customWidth="1"/>
    <col min="12552" max="12552" width="20.5703125" style="122" customWidth="1"/>
    <col min="12553" max="12555" width="22.42578125" style="122" customWidth="1"/>
    <col min="12556" max="12800" width="11.42578125" style="122"/>
    <col min="12801" max="12801" width="1" style="122" customWidth="1"/>
    <col min="12802" max="12802" width="25.42578125" style="122" customWidth="1"/>
    <col min="12803" max="12803" width="14.5703125" style="122" customWidth="1"/>
    <col min="12804" max="12804" width="20.140625" style="122" customWidth="1"/>
    <col min="12805" max="12805" width="16.42578125" style="122" customWidth="1"/>
    <col min="12806" max="12806" width="25" style="122" customWidth="1"/>
    <col min="12807" max="12807" width="22" style="122" customWidth="1"/>
    <col min="12808" max="12808" width="20.5703125" style="122" customWidth="1"/>
    <col min="12809" max="12811" width="22.42578125" style="122" customWidth="1"/>
    <col min="12812" max="13056" width="11.42578125" style="122"/>
    <col min="13057" max="13057" width="1" style="122" customWidth="1"/>
    <col min="13058" max="13058" width="25.42578125" style="122" customWidth="1"/>
    <col min="13059" max="13059" width="14.5703125" style="122" customWidth="1"/>
    <col min="13060" max="13060" width="20.140625" style="122" customWidth="1"/>
    <col min="13061" max="13061" width="16.42578125" style="122" customWidth="1"/>
    <col min="13062" max="13062" width="25" style="122" customWidth="1"/>
    <col min="13063" max="13063" width="22" style="122" customWidth="1"/>
    <col min="13064" max="13064" width="20.5703125" style="122" customWidth="1"/>
    <col min="13065" max="13067" width="22.42578125" style="122" customWidth="1"/>
    <col min="13068" max="13312" width="11.42578125" style="122"/>
    <col min="13313" max="13313" width="1" style="122" customWidth="1"/>
    <col min="13314" max="13314" width="25.42578125" style="122" customWidth="1"/>
    <col min="13315" max="13315" width="14.5703125" style="122" customWidth="1"/>
    <col min="13316" max="13316" width="20.140625" style="122" customWidth="1"/>
    <col min="13317" max="13317" width="16.42578125" style="122" customWidth="1"/>
    <col min="13318" max="13318" width="25" style="122" customWidth="1"/>
    <col min="13319" max="13319" width="22" style="122" customWidth="1"/>
    <col min="13320" max="13320" width="20.5703125" style="122" customWidth="1"/>
    <col min="13321" max="13323" width="22.42578125" style="122" customWidth="1"/>
    <col min="13324" max="13568" width="11.42578125" style="122"/>
    <col min="13569" max="13569" width="1" style="122" customWidth="1"/>
    <col min="13570" max="13570" width="25.42578125" style="122" customWidth="1"/>
    <col min="13571" max="13571" width="14.5703125" style="122" customWidth="1"/>
    <col min="13572" max="13572" width="20.140625" style="122" customWidth="1"/>
    <col min="13573" max="13573" width="16.42578125" style="122" customWidth="1"/>
    <col min="13574" max="13574" width="25" style="122" customWidth="1"/>
    <col min="13575" max="13575" width="22" style="122" customWidth="1"/>
    <col min="13576" max="13576" width="20.5703125" style="122" customWidth="1"/>
    <col min="13577" max="13579" width="22.42578125" style="122" customWidth="1"/>
    <col min="13580" max="13824" width="11.42578125" style="122"/>
    <col min="13825" max="13825" width="1" style="122" customWidth="1"/>
    <col min="13826" max="13826" width="25.42578125" style="122" customWidth="1"/>
    <col min="13827" max="13827" width="14.5703125" style="122" customWidth="1"/>
    <col min="13828" max="13828" width="20.140625" style="122" customWidth="1"/>
    <col min="13829" max="13829" width="16.42578125" style="122" customWidth="1"/>
    <col min="13830" max="13830" width="25" style="122" customWidth="1"/>
    <col min="13831" max="13831" width="22" style="122" customWidth="1"/>
    <col min="13832" max="13832" width="20.5703125" style="122" customWidth="1"/>
    <col min="13833" max="13835" width="22.42578125" style="122" customWidth="1"/>
    <col min="13836" max="14080" width="11.42578125" style="122"/>
    <col min="14081" max="14081" width="1" style="122" customWidth="1"/>
    <col min="14082" max="14082" width="25.42578125" style="122" customWidth="1"/>
    <col min="14083" max="14083" width="14.5703125" style="122" customWidth="1"/>
    <col min="14084" max="14084" width="20.140625" style="122" customWidth="1"/>
    <col min="14085" max="14085" width="16.42578125" style="122" customWidth="1"/>
    <col min="14086" max="14086" width="25" style="122" customWidth="1"/>
    <col min="14087" max="14087" width="22" style="122" customWidth="1"/>
    <col min="14088" max="14088" width="20.5703125" style="122" customWidth="1"/>
    <col min="14089" max="14091" width="22.42578125" style="122" customWidth="1"/>
    <col min="14092" max="14336" width="11.42578125" style="122"/>
    <col min="14337" max="14337" width="1" style="122" customWidth="1"/>
    <col min="14338" max="14338" width="25.42578125" style="122" customWidth="1"/>
    <col min="14339" max="14339" width="14.5703125" style="122" customWidth="1"/>
    <col min="14340" max="14340" width="20.140625" style="122" customWidth="1"/>
    <col min="14341" max="14341" width="16.42578125" style="122" customWidth="1"/>
    <col min="14342" max="14342" width="25" style="122" customWidth="1"/>
    <col min="14343" max="14343" width="22" style="122" customWidth="1"/>
    <col min="14344" max="14344" width="20.5703125" style="122" customWidth="1"/>
    <col min="14345" max="14347" width="22.42578125" style="122" customWidth="1"/>
    <col min="14348" max="14592" width="11.42578125" style="122"/>
    <col min="14593" max="14593" width="1" style="122" customWidth="1"/>
    <col min="14594" max="14594" width="25.42578125" style="122" customWidth="1"/>
    <col min="14595" max="14595" width="14.5703125" style="122" customWidth="1"/>
    <col min="14596" max="14596" width="20.140625" style="122" customWidth="1"/>
    <col min="14597" max="14597" width="16.42578125" style="122" customWidth="1"/>
    <col min="14598" max="14598" width="25" style="122" customWidth="1"/>
    <col min="14599" max="14599" width="22" style="122" customWidth="1"/>
    <col min="14600" max="14600" width="20.5703125" style="122" customWidth="1"/>
    <col min="14601" max="14603" width="22.42578125" style="122" customWidth="1"/>
    <col min="14604" max="14848" width="11.42578125" style="122"/>
    <col min="14849" max="14849" width="1" style="122" customWidth="1"/>
    <col min="14850" max="14850" width="25.42578125" style="122" customWidth="1"/>
    <col min="14851" max="14851" width="14.5703125" style="122" customWidth="1"/>
    <col min="14852" max="14852" width="20.140625" style="122" customWidth="1"/>
    <col min="14853" max="14853" width="16.42578125" style="122" customWidth="1"/>
    <col min="14854" max="14854" width="25" style="122" customWidth="1"/>
    <col min="14855" max="14855" width="22" style="122" customWidth="1"/>
    <col min="14856" max="14856" width="20.5703125" style="122" customWidth="1"/>
    <col min="14857" max="14859" width="22.42578125" style="122" customWidth="1"/>
    <col min="14860" max="15104" width="11.42578125" style="122"/>
    <col min="15105" max="15105" width="1" style="122" customWidth="1"/>
    <col min="15106" max="15106" width="25.42578125" style="122" customWidth="1"/>
    <col min="15107" max="15107" width="14.5703125" style="122" customWidth="1"/>
    <col min="15108" max="15108" width="20.140625" style="122" customWidth="1"/>
    <col min="15109" max="15109" width="16.42578125" style="122" customWidth="1"/>
    <col min="15110" max="15110" width="25" style="122" customWidth="1"/>
    <col min="15111" max="15111" width="22" style="122" customWidth="1"/>
    <col min="15112" max="15112" width="20.5703125" style="122" customWidth="1"/>
    <col min="15113" max="15115" width="22.42578125" style="122" customWidth="1"/>
    <col min="15116" max="15360" width="11.42578125" style="122"/>
    <col min="15361" max="15361" width="1" style="122" customWidth="1"/>
    <col min="15362" max="15362" width="25.42578125" style="122" customWidth="1"/>
    <col min="15363" max="15363" width="14.5703125" style="122" customWidth="1"/>
    <col min="15364" max="15364" width="20.140625" style="122" customWidth="1"/>
    <col min="15365" max="15365" width="16.42578125" style="122" customWidth="1"/>
    <col min="15366" max="15366" width="25" style="122" customWidth="1"/>
    <col min="15367" max="15367" width="22" style="122" customWidth="1"/>
    <col min="15368" max="15368" width="20.5703125" style="122" customWidth="1"/>
    <col min="15369" max="15371" width="22.42578125" style="122" customWidth="1"/>
    <col min="15372" max="15616" width="11.42578125" style="122"/>
    <col min="15617" max="15617" width="1" style="122" customWidth="1"/>
    <col min="15618" max="15618" width="25.42578125" style="122" customWidth="1"/>
    <col min="15619" max="15619" width="14.5703125" style="122" customWidth="1"/>
    <col min="15620" max="15620" width="20.140625" style="122" customWidth="1"/>
    <col min="15621" max="15621" width="16.42578125" style="122" customWidth="1"/>
    <col min="15622" max="15622" width="25" style="122" customWidth="1"/>
    <col min="15623" max="15623" width="22" style="122" customWidth="1"/>
    <col min="15624" max="15624" width="20.5703125" style="122" customWidth="1"/>
    <col min="15625" max="15627" width="22.42578125" style="122" customWidth="1"/>
    <col min="15628" max="15872" width="11.42578125" style="122"/>
    <col min="15873" max="15873" width="1" style="122" customWidth="1"/>
    <col min="15874" max="15874" width="25.42578125" style="122" customWidth="1"/>
    <col min="15875" max="15875" width="14.5703125" style="122" customWidth="1"/>
    <col min="15876" max="15876" width="20.140625" style="122" customWidth="1"/>
    <col min="15877" max="15877" width="16.42578125" style="122" customWidth="1"/>
    <col min="15878" max="15878" width="25" style="122" customWidth="1"/>
    <col min="15879" max="15879" width="22" style="122" customWidth="1"/>
    <col min="15880" max="15880" width="20.5703125" style="122" customWidth="1"/>
    <col min="15881" max="15883" width="22.42578125" style="122" customWidth="1"/>
    <col min="15884" max="16128" width="11.42578125" style="122"/>
    <col min="16129" max="16129" width="1" style="122" customWidth="1"/>
    <col min="16130" max="16130" width="25.42578125" style="122" customWidth="1"/>
    <col min="16131" max="16131" width="14.5703125" style="122" customWidth="1"/>
    <col min="16132" max="16132" width="20.140625" style="122" customWidth="1"/>
    <col min="16133" max="16133" width="16.42578125" style="122" customWidth="1"/>
    <col min="16134" max="16134" width="25" style="122" customWidth="1"/>
    <col min="16135" max="16135" width="22" style="122" customWidth="1"/>
    <col min="16136" max="16136" width="20.5703125" style="122" customWidth="1"/>
    <col min="16137" max="16139" width="22.42578125" style="122" customWidth="1"/>
    <col min="16140" max="16384" width="11.42578125" style="122"/>
  </cols>
  <sheetData>
    <row r="1" spans="2:24" s="121" customFormat="1" ht="6" customHeight="1" x14ac:dyDescent="0.2">
      <c r="B1" s="285"/>
      <c r="C1" s="122"/>
      <c r="D1" s="122"/>
      <c r="E1" s="122"/>
      <c r="F1" s="122"/>
      <c r="G1" s="286"/>
      <c r="H1" s="122"/>
      <c r="I1" s="122"/>
      <c r="M1" s="14"/>
      <c r="N1" s="14"/>
      <c r="O1" s="14"/>
      <c r="V1" s="122"/>
      <c r="W1" s="122"/>
      <c r="X1" s="122"/>
    </row>
    <row r="2" spans="2:24" s="121" customFormat="1" ht="25.5" customHeight="1" x14ac:dyDescent="0.2">
      <c r="B2" s="426"/>
      <c r="C2" s="427" t="s">
        <v>340</v>
      </c>
      <c r="D2" s="427"/>
      <c r="E2" s="427"/>
      <c r="F2" s="427"/>
      <c r="G2" s="427"/>
      <c r="H2" s="427"/>
      <c r="I2" s="427"/>
      <c r="J2" s="287"/>
      <c r="K2" s="287"/>
      <c r="M2" s="123" t="s">
        <v>35</v>
      </c>
      <c r="N2" s="14"/>
      <c r="O2" s="14"/>
      <c r="V2" s="122"/>
      <c r="W2" s="122"/>
      <c r="X2" s="122"/>
    </row>
    <row r="3" spans="2:24" s="121" customFormat="1" ht="25.5" customHeight="1" x14ac:dyDescent="0.2">
      <c r="B3" s="426"/>
      <c r="C3" s="428" t="s">
        <v>18</v>
      </c>
      <c r="D3" s="428"/>
      <c r="E3" s="428"/>
      <c r="F3" s="428"/>
      <c r="G3" s="428"/>
      <c r="H3" s="428"/>
      <c r="I3" s="428"/>
      <c r="J3" s="287"/>
      <c r="K3" s="287"/>
      <c r="M3" s="123" t="s">
        <v>30</v>
      </c>
      <c r="N3" s="14"/>
      <c r="O3" s="14"/>
      <c r="V3" s="122"/>
      <c r="W3" s="122"/>
      <c r="X3" s="122"/>
    </row>
    <row r="4" spans="2:24" s="121" customFormat="1" ht="25.5" customHeight="1" x14ac:dyDescent="0.2">
      <c r="B4" s="426"/>
      <c r="C4" s="428" t="s">
        <v>0</v>
      </c>
      <c r="D4" s="428"/>
      <c r="E4" s="428"/>
      <c r="F4" s="428"/>
      <c r="G4" s="428"/>
      <c r="H4" s="428"/>
      <c r="I4" s="428"/>
      <c r="J4" s="287"/>
      <c r="K4" s="287"/>
      <c r="M4" s="123" t="s">
        <v>36</v>
      </c>
      <c r="N4" s="14"/>
      <c r="O4" s="14"/>
      <c r="V4" s="122"/>
      <c r="W4" s="122"/>
      <c r="X4" s="122"/>
    </row>
    <row r="5" spans="2:24" s="121" customFormat="1" ht="25.5" customHeight="1" x14ac:dyDescent="0.2">
      <c r="B5" s="426"/>
      <c r="C5" s="428" t="s">
        <v>38</v>
      </c>
      <c r="D5" s="428"/>
      <c r="E5" s="428"/>
      <c r="F5" s="428"/>
      <c r="G5" s="429" t="s">
        <v>103</v>
      </c>
      <c r="H5" s="429"/>
      <c r="I5" s="429"/>
      <c r="J5" s="287"/>
      <c r="K5" s="287"/>
      <c r="M5" s="123" t="s">
        <v>31</v>
      </c>
      <c r="N5" s="14"/>
      <c r="O5" s="14"/>
      <c r="V5" s="122"/>
      <c r="W5" s="122"/>
      <c r="X5" s="122"/>
    </row>
    <row r="6" spans="2:24" s="121" customFormat="1" ht="23.25" customHeight="1" x14ac:dyDescent="0.2">
      <c r="B6" s="347" t="s">
        <v>1</v>
      </c>
      <c r="C6" s="347"/>
      <c r="D6" s="347"/>
      <c r="E6" s="347"/>
      <c r="F6" s="347"/>
      <c r="G6" s="347"/>
      <c r="H6" s="347"/>
      <c r="I6" s="347"/>
      <c r="J6" s="202"/>
      <c r="K6" s="202"/>
      <c r="M6" s="14"/>
      <c r="N6" s="14"/>
      <c r="O6" s="14"/>
      <c r="V6" s="122"/>
      <c r="W6" s="122"/>
      <c r="X6" s="122"/>
    </row>
    <row r="7" spans="2:24" s="121" customFormat="1" ht="24" customHeight="1" x14ac:dyDescent="0.2">
      <c r="B7" s="433" t="s">
        <v>37</v>
      </c>
      <c r="C7" s="433"/>
      <c r="D7" s="433"/>
      <c r="E7" s="433"/>
      <c r="F7" s="433"/>
      <c r="G7" s="433"/>
      <c r="H7" s="433"/>
      <c r="I7" s="433"/>
      <c r="J7" s="242"/>
      <c r="K7" s="242"/>
      <c r="M7" s="14"/>
      <c r="N7" s="14"/>
      <c r="O7" s="14"/>
      <c r="V7" s="122"/>
      <c r="W7" s="122"/>
      <c r="X7" s="122"/>
    </row>
    <row r="8" spans="2:24" s="121" customFormat="1" ht="24" customHeight="1" x14ac:dyDescent="0.2">
      <c r="B8" s="434" t="s">
        <v>19</v>
      </c>
      <c r="C8" s="434"/>
      <c r="D8" s="434"/>
      <c r="E8" s="434"/>
      <c r="F8" s="434"/>
      <c r="G8" s="434"/>
      <c r="H8" s="434"/>
      <c r="I8" s="434"/>
      <c r="J8" s="242"/>
      <c r="K8" s="242"/>
      <c r="M8" s="14"/>
      <c r="N8" s="14" t="s">
        <v>57</v>
      </c>
      <c r="O8" s="14"/>
      <c r="V8" s="122"/>
      <c r="W8" s="122"/>
      <c r="X8" s="122"/>
    </row>
    <row r="9" spans="2:24" s="121" customFormat="1" ht="30.75" customHeight="1" x14ac:dyDescent="0.2">
      <c r="B9" s="190" t="s">
        <v>101</v>
      </c>
      <c r="C9" s="192">
        <v>3</v>
      </c>
      <c r="D9" s="345" t="s">
        <v>102</v>
      </c>
      <c r="E9" s="345"/>
      <c r="F9" s="435" t="s">
        <v>352</v>
      </c>
      <c r="G9" s="435"/>
      <c r="H9" s="435"/>
      <c r="I9" s="435"/>
      <c r="J9" s="228"/>
      <c r="K9" s="228"/>
      <c r="M9" s="123" t="s">
        <v>22</v>
      </c>
      <c r="N9" s="14" t="s">
        <v>58</v>
      </c>
      <c r="O9" s="14"/>
      <c r="V9" s="122"/>
      <c r="W9" s="122"/>
      <c r="X9" s="122"/>
    </row>
    <row r="10" spans="2:24" s="121" customFormat="1" ht="30.75" customHeight="1" x14ac:dyDescent="0.2">
      <c r="B10" s="197" t="s">
        <v>41</v>
      </c>
      <c r="C10" s="192" t="s">
        <v>89</v>
      </c>
      <c r="D10" s="430" t="s">
        <v>40</v>
      </c>
      <c r="E10" s="431"/>
      <c r="F10" s="366" t="s">
        <v>343</v>
      </c>
      <c r="G10" s="432"/>
      <c r="H10" s="134" t="s">
        <v>46</v>
      </c>
      <c r="I10" s="192" t="s">
        <v>89</v>
      </c>
      <c r="J10" s="229"/>
      <c r="K10" s="229"/>
      <c r="M10" s="123" t="s">
        <v>23</v>
      </c>
      <c r="N10" s="14" t="s">
        <v>59</v>
      </c>
      <c r="O10" s="14"/>
      <c r="V10" s="122"/>
      <c r="W10" s="122"/>
      <c r="X10" s="122"/>
    </row>
    <row r="11" spans="2:24" s="121" customFormat="1" ht="30.75" customHeight="1" x14ac:dyDescent="0.2">
      <c r="B11" s="197" t="s">
        <v>47</v>
      </c>
      <c r="C11" s="350" t="s">
        <v>333</v>
      </c>
      <c r="D11" s="432"/>
      <c r="E11" s="432"/>
      <c r="F11" s="432"/>
      <c r="G11" s="134" t="s">
        <v>48</v>
      </c>
      <c r="H11" s="436" t="s">
        <v>333</v>
      </c>
      <c r="I11" s="436"/>
      <c r="J11" s="230"/>
      <c r="K11" s="230"/>
      <c r="M11" s="123" t="s">
        <v>24</v>
      </c>
      <c r="N11" s="14" t="s">
        <v>60</v>
      </c>
      <c r="O11" s="14"/>
      <c r="V11" s="122"/>
      <c r="W11" s="122"/>
      <c r="X11" s="122"/>
    </row>
    <row r="12" spans="2:24" s="121" customFormat="1" ht="30.75" customHeight="1" x14ac:dyDescent="0.2">
      <c r="B12" s="197" t="s">
        <v>49</v>
      </c>
      <c r="C12" s="437" t="s">
        <v>22</v>
      </c>
      <c r="D12" s="432"/>
      <c r="E12" s="432"/>
      <c r="F12" s="432"/>
      <c r="G12" s="134" t="s">
        <v>50</v>
      </c>
      <c r="H12" s="350" t="s">
        <v>306</v>
      </c>
      <c r="I12" s="350"/>
      <c r="J12" s="231"/>
      <c r="K12" s="231"/>
      <c r="M12" s="124" t="s">
        <v>25</v>
      </c>
      <c r="N12" s="14"/>
      <c r="O12" s="14"/>
      <c r="V12" s="122"/>
      <c r="W12" s="122"/>
      <c r="X12" s="122"/>
    </row>
    <row r="13" spans="2:24" s="121" customFormat="1" ht="30.75" customHeight="1" x14ac:dyDescent="0.2">
      <c r="B13" s="197" t="s">
        <v>51</v>
      </c>
      <c r="C13" s="350" t="s">
        <v>94</v>
      </c>
      <c r="D13" s="366"/>
      <c r="E13" s="366"/>
      <c r="F13" s="366"/>
      <c r="G13" s="366"/>
      <c r="H13" s="366"/>
      <c r="I13" s="366"/>
      <c r="J13" s="232"/>
      <c r="K13" s="232"/>
      <c r="M13" s="124"/>
      <c r="N13" s="14"/>
      <c r="O13" s="14"/>
      <c r="V13" s="122"/>
      <c r="W13" s="122"/>
      <c r="X13" s="122"/>
    </row>
    <row r="14" spans="2:24" s="121" customFormat="1" ht="30.75" customHeight="1" x14ac:dyDescent="0.2">
      <c r="B14" s="197" t="s">
        <v>52</v>
      </c>
      <c r="C14" s="366" t="s">
        <v>333</v>
      </c>
      <c r="D14" s="432"/>
      <c r="E14" s="432"/>
      <c r="F14" s="432"/>
      <c r="G14" s="432"/>
      <c r="H14" s="432"/>
      <c r="I14" s="432"/>
      <c r="J14" s="229"/>
      <c r="K14" s="229"/>
      <c r="M14" s="124"/>
      <c r="N14" s="14" t="s">
        <v>88</v>
      </c>
      <c r="O14" s="14"/>
      <c r="V14" s="122"/>
      <c r="W14" s="122"/>
      <c r="X14" s="122"/>
    </row>
    <row r="15" spans="2:24" s="121" customFormat="1" ht="30.75" customHeight="1" x14ac:dyDescent="0.2">
      <c r="B15" s="197" t="s">
        <v>53</v>
      </c>
      <c r="C15" s="350" t="s">
        <v>353</v>
      </c>
      <c r="D15" s="432"/>
      <c r="E15" s="432"/>
      <c r="F15" s="432"/>
      <c r="G15" s="134" t="s">
        <v>54</v>
      </c>
      <c r="H15" s="366" t="s">
        <v>32</v>
      </c>
      <c r="I15" s="366"/>
      <c r="J15" s="229"/>
      <c r="K15" s="229"/>
      <c r="M15" s="124" t="s">
        <v>26</v>
      </c>
      <c r="N15" s="14" t="s">
        <v>89</v>
      </c>
      <c r="O15" s="14"/>
      <c r="V15" s="122"/>
      <c r="W15" s="122"/>
      <c r="X15" s="122"/>
    </row>
    <row r="16" spans="2:24" s="121" customFormat="1" ht="30.75" customHeight="1" x14ac:dyDescent="0.2">
      <c r="B16" s="197" t="s">
        <v>55</v>
      </c>
      <c r="C16" s="438" t="s">
        <v>338</v>
      </c>
      <c r="D16" s="432"/>
      <c r="E16" s="432"/>
      <c r="F16" s="432"/>
      <c r="G16" s="134" t="s">
        <v>56</v>
      </c>
      <c r="H16" s="366" t="s">
        <v>57</v>
      </c>
      <c r="I16" s="366"/>
      <c r="J16" s="229"/>
      <c r="K16" s="229"/>
      <c r="M16" s="124" t="s">
        <v>27</v>
      </c>
      <c r="N16" s="14"/>
      <c r="O16" s="14"/>
      <c r="V16" s="122"/>
      <c r="W16" s="122"/>
      <c r="X16" s="122"/>
    </row>
    <row r="17" spans="2:24" s="121" customFormat="1" ht="40.5" customHeight="1" x14ac:dyDescent="0.2">
      <c r="B17" s="197" t="s">
        <v>61</v>
      </c>
      <c r="C17" s="350" t="s">
        <v>409</v>
      </c>
      <c r="D17" s="366"/>
      <c r="E17" s="366"/>
      <c r="F17" s="366"/>
      <c r="G17" s="366"/>
      <c r="H17" s="366"/>
      <c r="I17" s="366"/>
      <c r="J17" s="232"/>
      <c r="K17" s="232"/>
      <c r="M17" s="124" t="s">
        <v>28</v>
      </c>
      <c r="N17" s="14" t="s">
        <v>90</v>
      </c>
      <c r="O17" s="14"/>
      <c r="V17" s="122"/>
      <c r="W17" s="122"/>
      <c r="X17" s="122"/>
    </row>
    <row r="18" spans="2:24" s="121" customFormat="1" ht="30.75" customHeight="1" x14ac:dyDescent="0.2">
      <c r="B18" s="197" t="s">
        <v>62</v>
      </c>
      <c r="C18" s="350" t="s">
        <v>334</v>
      </c>
      <c r="D18" s="366"/>
      <c r="E18" s="366"/>
      <c r="F18" s="366"/>
      <c r="G18" s="366"/>
      <c r="H18" s="366"/>
      <c r="I18" s="366"/>
      <c r="J18" s="233"/>
      <c r="K18" s="233"/>
      <c r="M18" s="124" t="s">
        <v>29</v>
      </c>
      <c r="N18" s="14" t="s">
        <v>91</v>
      </c>
      <c r="O18" s="14"/>
      <c r="V18" s="122"/>
      <c r="W18" s="122"/>
      <c r="X18" s="122"/>
    </row>
    <row r="19" spans="2:24" s="121" customFormat="1" ht="30.75" customHeight="1" x14ac:dyDescent="0.2">
      <c r="B19" s="197" t="s">
        <v>63</v>
      </c>
      <c r="C19" s="342" t="s">
        <v>417</v>
      </c>
      <c r="D19" s="342"/>
      <c r="E19" s="342"/>
      <c r="F19" s="342"/>
      <c r="G19" s="342"/>
      <c r="H19" s="342"/>
      <c r="I19" s="342"/>
      <c r="J19" s="234"/>
      <c r="K19" s="234"/>
      <c r="M19" s="124"/>
      <c r="N19" s="14" t="s">
        <v>92</v>
      </c>
      <c r="O19" s="14"/>
      <c r="V19" s="122"/>
      <c r="W19" s="122"/>
      <c r="X19" s="122"/>
    </row>
    <row r="20" spans="2:24" s="121" customFormat="1" ht="30.75" customHeight="1" x14ac:dyDescent="0.2">
      <c r="B20" s="197" t="s">
        <v>64</v>
      </c>
      <c r="C20" s="358" t="s">
        <v>308</v>
      </c>
      <c r="D20" s="358"/>
      <c r="E20" s="358"/>
      <c r="F20" s="358"/>
      <c r="G20" s="358"/>
      <c r="H20" s="358"/>
      <c r="I20" s="358"/>
      <c r="J20" s="235"/>
      <c r="K20" s="235"/>
      <c r="M20" s="124" t="s">
        <v>32</v>
      </c>
      <c r="N20" s="14" t="s">
        <v>93</v>
      </c>
      <c r="O20" s="14"/>
      <c r="V20" s="122"/>
      <c r="W20" s="122"/>
      <c r="X20" s="122"/>
    </row>
    <row r="21" spans="2:24" s="121" customFormat="1" ht="27.75" customHeight="1" x14ac:dyDescent="0.2">
      <c r="B21" s="430" t="s">
        <v>65</v>
      </c>
      <c r="C21" s="440" t="s">
        <v>42</v>
      </c>
      <c r="D21" s="439"/>
      <c r="E21" s="439"/>
      <c r="F21" s="441" t="s">
        <v>43</v>
      </c>
      <c r="G21" s="439"/>
      <c r="H21" s="439"/>
      <c r="I21" s="439"/>
      <c r="J21" s="236"/>
      <c r="K21" s="236"/>
      <c r="M21" s="124" t="s">
        <v>33</v>
      </c>
      <c r="N21" s="14" t="s">
        <v>94</v>
      </c>
      <c r="O21" s="14"/>
      <c r="V21" s="122"/>
      <c r="W21" s="122"/>
      <c r="X21" s="122"/>
    </row>
    <row r="22" spans="2:24" s="121" customFormat="1" ht="27" customHeight="1" x14ac:dyDescent="0.2">
      <c r="B22" s="439"/>
      <c r="C22" s="442" t="s">
        <v>335</v>
      </c>
      <c r="D22" s="442"/>
      <c r="E22" s="442"/>
      <c r="F22" s="442" t="s">
        <v>336</v>
      </c>
      <c r="G22" s="442"/>
      <c r="H22" s="442"/>
      <c r="I22" s="442"/>
      <c r="J22" s="234"/>
      <c r="K22" s="234"/>
      <c r="M22" s="124" t="s">
        <v>34</v>
      </c>
      <c r="N22" s="14" t="s">
        <v>95</v>
      </c>
      <c r="O22" s="14"/>
      <c r="V22" s="122"/>
      <c r="W22" s="122"/>
      <c r="X22" s="122"/>
    </row>
    <row r="23" spans="2:24" s="121" customFormat="1" ht="39.75" customHeight="1" x14ac:dyDescent="0.2">
      <c r="B23" s="197" t="s">
        <v>66</v>
      </c>
      <c r="C23" s="443" t="s">
        <v>308</v>
      </c>
      <c r="D23" s="443"/>
      <c r="E23" s="443"/>
      <c r="F23" s="443" t="s">
        <v>308</v>
      </c>
      <c r="G23" s="443"/>
      <c r="H23" s="443"/>
      <c r="I23" s="443"/>
      <c r="J23" s="229"/>
      <c r="K23" s="229"/>
      <c r="M23" s="124"/>
      <c r="N23" s="14" t="s">
        <v>96</v>
      </c>
      <c r="O23" s="14"/>
      <c r="V23" s="122"/>
      <c r="W23" s="122"/>
      <c r="X23" s="122"/>
    </row>
    <row r="24" spans="2:24" s="121" customFormat="1" ht="42" customHeight="1" x14ac:dyDescent="0.2">
      <c r="B24" s="197" t="s">
        <v>67</v>
      </c>
      <c r="C24" s="442" t="s">
        <v>399</v>
      </c>
      <c r="D24" s="442"/>
      <c r="E24" s="442"/>
      <c r="F24" s="442" t="s">
        <v>400</v>
      </c>
      <c r="G24" s="442"/>
      <c r="H24" s="442"/>
      <c r="I24" s="442"/>
      <c r="J24" s="233"/>
      <c r="K24" s="233"/>
      <c r="M24" s="124"/>
      <c r="N24" s="14" t="s">
        <v>97</v>
      </c>
      <c r="O24" s="14"/>
      <c r="V24" s="122"/>
      <c r="W24" s="122"/>
      <c r="X24" s="122"/>
    </row>
    <row r="25" spans="2:24" s="121" customFormat="1" ht="29.25" customHeight="1" x14ac:dyDescent="0.2">
      <c r="B25" s="197" t="s">
        <v>68</v>
      </c>
      <c r="C25" s="444">
        <v>43497</v>
      </c>
      <c r="D25" s="445"/>
      <c r="E25" s="445"/>
      <c r="F25" s="134" t="s">
        <v>99</v>
      </c>
      <c r="G25" s="446" t="s">
        <v>333</v>
      </c>
      <c r="H25" s="447"/>
      <c r="I25" s="447"/>
      <c r="J25" s="288"/>
      <c r="K25" s="237"/>
      <c r="M25" s="124"/>
      <c r="N25" s="14"/>
      <c r="O25" s="14"/>
      <c r="V25" s="122"/>
      <c r="W25" s="122"/>
      <c r="X25" s="122"/>
    </row>
    <row r="26" spans="2:24" s="121" customFormat="1" ht="27" customHeight="1" x14ac:dyDescent="0.2">
      <c r="B26" s="197" t="s">
        <v>98</v>
      </c>
      <c r="C26" s="444">
        <v>43830</v>
      </c>
      <c r="D26" s="445"/>
      <c r="E26" s="445"/>
      <c r="F26" s="134" t="s">
        <v>69</v>
      </c>
      <c r="G26" s="446">
        <v>1</v>
      </c>
      <c r="H26" s="432"/>
      <c r="I26" s="432"/>
      <c r="J26" s="289"/>
      <c r="K26" s="238"/>
      <c r="M26" s="124"/>
      <c r="N26" s="14"/>
      <c r="O26" s="14"/>
      <c r="V26" s="122"/>
      <c r="W26" s="122"/>
      <c r="X26" s="122"/>
    </row>
    <row r="27" spans="2:24" s="121" customFormat="1" ht="47.25" customHeight="1" x14ac:dyDescent="0.2">
      <c r="B27" s="197" t="s">
        <v>100</v>
      </c>
      <c r="C27" s="366" t="s">
        <v>28</v>
      </c>
      <c r="D27" s="432"/>
      <c r="E27" s="432"/>
      <c r="F27" s="134" t="s">
        <v>70</v>
      </c>
      <c r="G27" s="448" t="s">
        <v>333</v>
      </c>
      <c r="H27" s="366"/>
      <c r="I27" s="366"/>
      <c r="J27" s="236"/>
      <c r="K27" s="236"/>
      <c r="M27" s="124"/>
      <c r="N27" s="14"/>
      <c r="O27" s="14"/>
      <c r="V27" s="122"/>
      <c r="W27" s="122"/>
      <c r="X27" s="122"/>
    </row>
    <row r="28" spans="2:24" s="121" customFormat="1" ht="30" customHeight="1" x14ac:dyDescent="0.2">
      <c r="B28" s="434" t="s">
        <v>20</v>
      </c>
      <c r="C28" s="434"/>
      <c r="D28" s="434"/>
      <c r="E28" s="434"/>
      <c r="F28" s="434"/>
      <c r="G28" s="434"/>
      <c r="H28" s="434"/>
      <c r="I28" s="434"/>
      <c r="J28" s="242"/>
      <c r="K28" s="242"/>
      <c r="M28" s="124"/>
      <c r="N28" s="14"/>
      <c r="O28" s="14"/>
      <c r="V28" s="122"/>
      <c r="W28" s="122"/>
      <c r="X28" s="122"/>
    </row>
    <row r="29" spans="2:24" s="121" customFormat="1" ht="56.25" customHeight="1" x14ac:dyDescent="0.2">
      <c r="B29" s="4" t="s">
        <v>2</v>
      </c>
      <c r="C29" s="4" t="s">
        <v>71</v>
      </c>
      <c r="D29" s="4" t="s">
        <v>44</v>
      </c>
      <c r="E29" s="4" t="s">
        <v>72</v>
      </c>
      <c r="F29" s="4" t="s">
        <v>45</v>
      </c>
      <c r="G29" s="5" t="s">
        <v>13</v>
      </c>
      <c r="H29" s="5" t="s">
        <v>14</v>
      </c>
      <c r="I29" s="4" t="s">
        <v>15</v>
      </c>
      <c r="J29" s="234"/>
      <c r="K29" s="234"/>
      <c r="M29" s="124"/>
      <c r="N29" s="14"/>
      <c r="O29" s="14"/>
      <c r="V29" s="122"/>
      <c r="W29" s="122"/>
      <c r="X29" s="122"/>
    </row>
    <row r="30" spans="2:24" s="121" customFormat="1" ht="19.5" customHeight="1" x14ac:dyDescent="0.2">
      <c r="B30" s="196" t="s">
        <v>3</v>
      </c>
      <c r="C30" s="125">
        <v>0</v>
      </c>
      <c r="D30" s="126">
        <v>0</v>
      </c>
      <c r="E30" s="127">
        <v>0</v>
      </c>
      <c r="F30" s="128">
        <v>0</v>
      </c>
      <c r="G30" s="129" t="e">
        <f>+C30/E30</f>
        <v>#DIV/0!</v>
      </c>
      <c r="H30" s="129" t="e">
        <f>+D30/F30</f>
        <v>#DIV/0!</v>
      </c>
      <c r="I30" s="129">
        <f>+D30/$G$26</f>
        <v>0</v>
      </c>
      <c r="J30" s="290"/>
      <c r="K30" s="290"/>
      <c r="M30" s="124"/>
      <c r="N30" s="14"/>
      <c r="O30" s="14"/>
      <c r="V30" s="122"/>
      <c r="W30" s="122"/>
      <c r="X30" s="122"/>
    </row>
    <row r="31" spans="2:24" s="121" customFormat="1" ht="19.5" customHeight="1" x14ac:dyDescent="0.2">
      <c r="B31" s="196" t="s">
        <v>4</v>
      </c>
      <c r="C31" s="125">
        <v>0</v>
      </c>
      <c r="D31" s="126">
        <f>+C31+D30</f>
        <v>0</v>
      </c>
      <c r="E31" s="127">
        <v>0</v>
      </c>
      <c r="F31" s="128">
        <f>+E31+F30</f>
        <v>0</v>
      </c>
      <c r="G31" s="129" t="e">
        <f t="shared" ref="G31:H41" si="0">+C31/E31</f>
        <v>#DIV/0!</v>
      </c>
      <c r="H31" s="129" t="e">
        <f t="shared" si="0"/>
        <v>#DIV/0!</v>
      </c>
      <c r="I31" s="129">
        <f>+D31/$G$26</f>
        <v>0</v>
      </c>
      <c r="J31" s="290"/>
      <c r="K31" s="290"/>
      <c r="M31" s="124"/>
      <c r="N31" s="14"/>
      <c r="O31" s="14"/>
      <c r="V31" s="122"/>
      <c r="W31" s="122"/>
      <c r="X31" s="122"/>
    </row>
    <row r="32" spans="2:24" s="121" customFormat="1" ht="19.5" customHeight="1" x14ac:dyDescent="0.2">
      <c r="B32" s="196" t="s">
        <v>5</v>
      </c>
      <c r="C32" s="125">
        <v>0</v>
      </c>
      <c r="D32" s="126">
        <f>+C32+D31</f>
        <v>0</v>
      </c>
      <c r="E32" s="127">
        <v>0</v>
      </c>
      <c r="F32" s="128">
        <f t="shared" ref="F32:F41" si="1">+E32+F31</f>
        <v>0</v>
      </c>
      <c r="G32" s="129" t="e">
        <f t="shared" si="0"/>
        <v>#DIV/0!</v>
      </c>
      <c r="H32" s="129" t="e">
        <f t="shared" si="0"/>
        <v>#DIV/0!</v>
      </c>
      <c r="I32" s="129">
        <f>+D32/$G$26</f>
        <v>0</v>
      </c>
      <c r="J32" s="290"/>
      <c r="K32" s="290"/>
      <c r="M32" s="124"/>
      <c r="N32" s="14"/>
      <c r="O32" s="14"/>
      <c r="V32" s="122"/>
      <c r="W32" s="122"/>
      <c r="X32" s="122"/>
    </row>
    <row r="33" spans="2:24" s="121" customFormat="1" ht="19.5" customHeight="1" x14ac:dyDescent="0.2">
      <c r="B33" s="196" t="s">
        <v>6</v>
      </c>
      <c r="C33" s="125">
        <v>0</v>
      </c>
      <c r="D33" s="126">
        <f>+C33+D32</f>
        <v>0</v>
      </c>
      <c r="E33" s="127">
        <v>0</v>
      </c>
      <c r="F33" s="128">
        <f t="shared" si="1"/>
        <v>0</v>
      </c>
      <c r="G33" s="129" t="e">
        <f t="shared" si="0"/>
        <v>#DIV/0!</v>
      </c>
      <c r="H33" s="129" t="e">
        <f t="shared" si="0"/>
        <v>#DIV/0!</v>
      </c>
      <c r="I33" s="129">
        <f>+D33/$G$26</f>
        <v>0</v>
      </c>
      <c r="J33" s="290"/>
      <c r="K33" s="290"/>
      <c r="M33" s="14"/>
      <c r="N33" s="14"/>
      <c r="O33" s="14"/>
      <c r="V33" s="122"/>
      <c r="W33" s="122"/>
      <c r="X33" s="122"/>
    </row>
    <row r="34" spans="2:24" s="121" customFormat="1" ht="19.5" customHeight="1" x14ac:dyDescent="0.2">
      <c r="B34" s="196" t="s">
        <v>7</v>
      </c>
      <c r="C34" s="125">
        <v>0</v>
      </c>
      <c r="D34" s="126">
        <f t="shared" ref="D34:D41" si="2">+C34+D33</f>
        <v>0</v>
      </c>
      <c r="E34" s="127">
        <v>0</v>
      </c>
      <c r="F34" s="128">
        <f t="shared" si="1"/>
        <v>0</v>
      </c>
      <c r="G34" s="129" t="e">
        <f t="shared" si="0"/>
        <v>#DIV/0!</v>
      </c>
      <c r="H34" s="129" t="e">
        <f t="shared" si="0"/>
        <v>#DIV/0!</v>
      </c>
      <c r="I34" s="129">
        <f t="shared" ref="I34:I41" si="3">+D34/$G$26</f>
        <v>0</v>
      </c>
      <c r="J34" s="290"/>
      <c r="K34" s="290"/>
      <c r="M34" s="14"/>
      <c r="N34" s="14"/>
      <c r="O34" s="14"/>
      <c r="V34" s="122"/>
      <c r="W34" s="122"/>
      <c r="X34" s="122"/>
    </row>
    <row r="35" spans="2:24" s="121" customFormat="1" ht="19.5" customHeight="1" x14ac:dyDescent="0.2">
      <c r="B35" s="196" t="s">
        <v>8</v>
      </c>
      <c r="C35" s="125">
        <v>0.4</v>
      </c>
      <c r="D35" s="126">
        <f t="shared" si="2"/>
        <v>0.4</v>
      </c>
      <c r="E35" s="127">
        <v>0.4</v>
      </c>
      <c r="F35" s="128">
        <f t="shared" si="1"/>
        <v>0.4</v>
      </c>
      <c r="G35" s="129">
        <f t="shared" si="0"/>
        <v>1</v>
      </c>
      <c r="H35" s="129">
        <f t="shared" si="0"/>
        <v>1</v>
      </c>
      <c r="I35" s="129">
        <f t="shared" si="3"/>
        <v>0.4</v>
      </c>
      <c r="J35" s="290"/>
      <c r="K35" s="290"/>
      <c r="M35" s="14"/>
      <c r="N35" s="14"/>
      <c r="O35" s="14"/>
      <c r="V35" s="122"/>
      <c r="W35" s="122"/>
      <c r="X35" s="122"/>
    </row>
    <row r="36" spans="2:24" s="121" customFormat="1" ht="19.5" customHeight="1" x14ac:dyDescent="0.2">
      <c r="B36" s="196" t="s">
        <v>9</v>
      </c>
      <c r="C36" s="125">
        <v>0</v>
      </c>
      <c r="D36" s="126">
        <f t="shared" si="2"/>
        <v>0.4</v>
      </c>
      <c r="E36" s="127">
        <v>0</v>
      </c>
      <c r="F36" s="128">
        <f t="shared" si="1"/>
        <v>0.4</v>
      </c>
      <c r="G36" s="129" t="e">
        <f t="shared" si="0"/>
        <v>#DIV/0!</v>
      </c>
      <c r="H36" s="129">
        <f t="shared" si="0"/>
        <v>1</v>
      </c>
      <c r="I36" s="129">
        <f t="shared" si="3"/>
        <v>0.4</v>
      </c>
      <c r="J36" s="290"/>
      <c r="K36" s="290"/>
      <c r="M36" s="14"/>
      <c r="N36" s="14"/>
      <c r="O36" s="14"/>
      <c r="V36" s="122"/>
      <c r="W36" s="122"/>
      <c r="X36" s="122"/>
    </row>
    <row r="37" spans="2:24" s="121" customFormat="1" ht="19.5" customHeight="1" x14ac:dyDescent="0.2">
      <c r="B37" s="196" t="s">
        <v>10</v>
      </c>
      <c r="C37" s="313">
        <v>0</v>
      </c>
      <c r="D37" s="126">
        <f t="shared" si="2"/>
        <v>0.4</v>
      </c>
      <c r="E37" s="127">
        <v>0</v>
      </c>
      <c r="F37" s="128">
        <f t="shared" si="1"/>
        <v>0.4</v>
      </c>
      <c r="G37" s="129" t="e">
        <f t="shared" si="0"/>
        <v>#DIV/0!</v>
      </c>
      <c r="H37" s="129">
        <f t="shared" si="0"/>
        <v>1</v>
      </c>
      <c r="I37" s="129">
        <f t="shared" si="3"/>
        <v>0.4</v>
      </c>
      <c r="J37" s="290"/>
      <c r="K37" s="290"/>
      <c r="M37" s="14"/>
      <c r="N37" s="14"/>
      <c r="O37" s="14"/>
      <c r="V37" s="122"/>
      <c r="W37" s="122"/>
      <c r="X37" s="122"/>
    </row>
    <row r="38" spans="2:24" s="121" customFormat="1" ht="19.5" customHeight="1" x14ac:dyDescent="0.2">
      <c r="B38" s="196" t="s">
        <v>11</v>
      </c>
      <c r="C38" s="125">
        <v>0</v>
      </c>
      <c r="D38" s="126">
        <f t="shared" si="2"/>
        <v>0.4</v>
      </c>
      <c r="E38" s="127">
        <v>0</v>
      </c>
      <c r="F38" s="128">
        <f t="shared" si="1"/>
        <v>0.4</v>
      </c>
      <c r="G38" s="129" t="e">
        <f t="shared" si="0"/>
        <v>#DIV/0!</v>
      </c>
      <c r="H38" s="129">
        <f t="shared" si="0"/>
        <v>1</v>
      </c>
      <c r="I38" s="129">
        <f t="shared" si="3"/>
        <v>0.4</v>
      </c>
      <c r="J38" s="290"/>
      <c r="K38" s="290"/>
      <c r="M38" s="14"/>
      <c r="N38" s="14"/>
      <c r="O38" s="14"/>
      <c r="V38" s="122"/>
      <c r="W38" s="122"/>
      <c r="X38" s="122"/>
    </row>
    <row r="39" spans="2:24" s="121" customFormat="1" ht="19.5" customHeight="1" x14ac:dyDescent="0.2">
      <c r="B39" s="196" t="s">
        <v>12</v>
      </c>
      <c r="C39" s="125">
        <v>0</v>
      </c>
      <c r="D39" s="126">
        <f t="shared" si="2"/>
        <v>0.4</v>
      </c>
      <c r="E39" s="127">
        <v>0</v>
      </c>
      <c r="F39" s="128">
        <f t="shared" si="1"/>
        <v>0.4</v>
      </c>
      <c r="G39" s="129" t="e">
        <f t="shared" si="0"/>
        <v>#DIV/0!</v>
      </c>
      <c r="H39" s="129">
        <f t="shared" si="0"/>
        <v>1</v>
      </c>
      <c r="I39" s="129">
        <f t="shared" si="3"/>
        <v>0.4</v>
      </c>
      <c r="J39" s="290"/>
      <c r="K39" s="290"/>
      <c r="M39" s="14"/>
      <c r="N39" s="14"/>
      <c r="O39" s="14"/>
      <c r="V39" s="122"/>
      <c r="W39" s="122"/>
      <c r="X39" s="122"/>
    </row>
    <row r="40" spans="2:24" s="121" customFormat="1" ht="19.5" customHeight="1" x14ac:dyDescent="0.2">
      <c r="B40" s="196" t="s">
        <v>16</v>
      </c>
      <c r="C40" s="125">
        <v>0.6</v>
      </c>
      <c r="D40" s="126">
        <f t="shared" si="2"/>
        <v>1</v>
      </c>
      <c r="E40" s="127">
        <v>0.6</v>
      </c>
      <c r="F40" s="128">
        <f t="shared" si="1"/>
        <v>1</v>
      </c>
      <c r="G40" s="129">
        <f t="shared" si="0"/>
        <v>1</v>
      </c>
      <c r="H40" s="129">
        <f t="shared" si="0"/>
        <v>1</v>
      </c>
      <c r="I40" s="129">
        <f t="shared" si="3"/>
        <v>1</v>
      </c>
      <c r="J40" s="290"/>
      <c r="K40" s="290"/>
      <c r="M40" s="14"/>
      <c r="N40" s="14"/>
      <c r="O40" s="14"/>
      <c r="V40" s="122"/>
      <c r="W40" s="122"/>
      <c r="X40" s="122"/>
    </row>
    <row r="41" spans="2:24" s="121" customFormat="1" ht="19.5" customHeight="1" x14ac:dyDescent="0.2">
      <c r="B41" s="196" t="s">
        <v>17</v>
      </c>
      <c r="C41" s="125">
        <v>0</v>
      </c>
      <c r="D41" s="126">
        <f t="shared" si="2"/>
        <v>1</v>
      </c>
      <c r="E41" s="127">
        <v>0</v>
      </c>
      <c r="F41" s="128">
        <f t="shared" si="1"/>
        <v>1</v>
      </c>
      <c r="G41" s="129" t="e">
        <f t="shared" si="0"/>
        <v>#DIV/0!</v>
      </c>
      <c r="H41" s="129">
        <f t="shared" si="0"/>
        <v>1</v>
      </c>
      <c r="I41" s="129">
        <f t="shared" si="3"/>
        <v>1</v>
      </c>
      <c r="J41" s="290"/>
      <c r="K41" s="290"/>
      <c r="M41" s="14"/>
      <c r="N41" s="14"/>
      <c r="O41" s="14"/>
      <c r="V41" s="122"/>
      <c r="W41" s="122"/>
      <c r="X41" s="122"/>
    </row>
    <row r="42" spans="2:24" s="121" customFormat="1" ht="54" customHeight="1" x14ac:dyDescent="0.2">
      <c r="B42" s="194" t="s">
        <v>73</v>
      </c>
      <c r="C42" s="367" t="s">
        <v>425</v>
      </c>
      <c r="D42" s="367"/>
      <c r="E42" s="367"/>
      <c r="F42" s="367"/>
      <c r="G42" s="367"/>
      <c r="H42" s="367"/>
      <c r="I42" s="367"/>
      <c r="J42" s="291"/>
      <c r="K42" s="291"/>
      <c r="M42" s="14"/>
      <c r="N42" s="14"/>
      <c r="O42" s="14"/>
      <c r="V42" s="122"/>
      <c r="W42" s="122"/>
      <c r="X42" s="122"/>
    </row>
    <row r="43" spans="2:24" s="121" customFormat="1" ht="29.25" customHeight="1" x14ac:dyDescent="0.2">
      <c r="B43" s="434" t="s">
        <v>21</v>
      </c>
      <c r="C43" s="434"/>
      <c r="D43" s="434"/>
      <c r="E43" s="434"/>
      <c r="F43" s="434"/>
      <c r="G43" s="434"/>
      <c r="H43" s="434"/>
      <c r="I43" s="434"/>
      <c r="J43" s="242"/>
      <c r="K43" s="242"/>
      <c r="M43" s="14"/>
      <c r="N43" s="14"/>
      <c r="O43" s="14"/>
      <c r="V43" s="122"/>
      <c r="W43" s="122"/>
      <c r="X43" s="122"/>
    </row>
    <row r="44" spans="2:24" s="121" customFormat="1" ht="45.75" customHeight="1" x14ac:dyDescent="0.2">
      <c r="B44" s="433"/>
      <c r="C44" s="433"/>
      <c r="D44" s="433"/>
      <c r="E44" s="433"/>
      <c r="F44" s="433"/>
      <c r="G44" s="433"/>
      <c r="H44" s="433"/>
      <c r="I44" s="433"/>
      <c r="J44" s="242"/>
      <c r="K44" s="242"/>
      <c r="M44" s="14"/>
      <c r="N44" s="14"/>
      <c r="O44" s="14"/>
      <c r="V44" s="122"/>
      <c r="W44" s="122"/>
      <c r="X44" s="122"/>
    </row>
    <row r="45" spans="2:24" s="121" customFormat="1" ht="45.75" customHeight="1" x14ac:dyDescent="0.2">
      <c r="B45" s="433"/>
      <c r="C45" s="433"/>
      <c r="D45" s="433"/>
      <c r="E45" s="433"/>
      <c r="F45" s="433"/>
      <c r="G45" s="433"/>
      <c r="H45" s="433"/>
      <c r="I45" s="433"/>
      <c r="J45" s="291"/>
      <c r="K45" s="291"/>
      <c r="M45" s="14"/>
      <c r="N45" s="14"/>
      <c r="O45" s="14"/>
      <c r="V45" s="122"/>
      <c r="W45" s="122"/>
      <c r="X45" s="122"/>
    </row>
    <row r="46" spans="2:24" s="121" customFormat="1" ht="45.75" customHeight="1" x14ac:dyDescent="0.2">
      <c r="B46" s="433"/>
      <c r="C46" s="433"/>
      <c r="D46" s="433"/>
      <c r="E46" s="433"/>
      <c r="F46" s="433"/>
      <c r="G46" s="433"/>
      <c r="H46" s="433"/>
      <c r="I46" s="433"/>
      <c r="J46" s="291"/>
      <c r="K46" s="291"/>
      <c r="M46" s="14"/>
      <c r="N46" s="14"/>
      <c r="O46" s="14"/>
      <c r="V46" s="122"/>
      <c r="W46" s="122"/>
      <c r="X46" s="122"/>
    </row>
    <row r="47" spans="2:24" s="121" customFormat="1" ht="45.75" customHeight="1" x14ac:dyDescent="0.2">
      <c r="B47" s="433"/>
      <c r="C47" s="433"/>
      <c r="D47" s="433"/>
      <c r="E47" s="433"/>
      <c r="F47" s="433"/>
      <c r="G47" s="433"/>
      <c r="H47" s="433"/>
      <c r="I47" s="433"/>
      <c r="J47" s="291"/>
      <c r="K47" s="291"/>
      <c r="M47" s="14"/>
      <c r="N47" s="14"/>
      <c r="O47" s="14"/>
      <c r="V47" s="122"/>
      <c r="W47" s="122"/>
      <c r="X47" s="122"/>
    </row>
    <row r="48" spans="2:24" s="121" customFormat="1" ht="45.75" customHeight="1" x14ac:dyDescent="0.2">
      <c r="B48" s="433"/>
      <c r="C48" s="433"/>
      <c r="D48" s="433"/>
      <c r="E48" s="433"/>
      <c r="F48" s="433"/>
      <c r="G48" s="433"/>
      <c r="H48" s="433"/>
      <c r="I48" s="433"/>
      <c r="J48" s="242"/>
      <c r="K48" s="242"/>
      <c r="M48" s="14"/>
      <c r="N48" s="14"/>
      <c r="O48" s="14"/>
      <c r="V48" s="122"/>
      <c r="W48" s="122"/>
      <c r="X48" s="122"/>
    </row>
    <row r="49" spans="2:24" s="121" customFormat="1" ht="55.5" customHeight="1" x14ac:dyDescent="0.2">
      <c r="B49" s="190" t="s">
        <v>74</v>
      </c>
      <c r="C49" s="367" t="s">
        <v>432</v>
      </c>
      <c r="D49" s="367"/>
      <c r="E49" s="367"/>
      <c r="F49" s="367"/>
      <c r="G49" s="367"/>
      <c r="H49" s="367"/>
      <c r="I49" s="367"/>
      <c r="J49" s="292"/>
      <c r="K49" s="292"/>
      <c r="M49" s="14"/>
      <c r="N49" s="14"/>
      <c r="O49" s="14"/>
      <c r="V49" s="122"/>
      <c r="W49" s="122"/>
      <c r="X49" s="122"/>
    </row>
    <row r="50" spans="2:24" s="121" customFormat="1" ht="47.25" customHeight="1" x14ac:dyDescent="0.2">
      <c r="B50" s="190" t="s">
        <v>75</v>
      </c>
      <c r="C50" s="366"/>
      <c r="D50" s="366"/>
      <c r="E50" s="366"/>
      <c r="F50" s="366"/>
      <c r="G50" s="366"/>
      <c r="H50" s="366"/>
      <c r="I50" s="366"/>
      <c r="J50" s="292"/>
      <c r="K50" s="292"/>
      <c r="M50" s="14"/>
      <c r="N50" s="14"/>
      <c r="O50" s="14"/>
      <c r="V50" s="122"/>
      <c r="W50" s="122"/>
      <c r="X50" s="122"/>
    </row>
    <row r="51" spans="2:24" s="121" customFormat="1" ht="47.25" customHeight="1" x14ac:dyDescent="0.2">
      <c r="B51" s="193" t="s">
        <v>76</v>
      </c>
      <c r="C51" s="449" t="s">
        <v>359</v>
      </c>
      <c r="D51" s="450"/>
      <c r="E51" s="450"/>
      <c r="F51" s="450"/>
      <c r="G51" s="450"/>
      <c r="H51" s="450"/>
      <c r="I51" s="450"/>
      <c r="J51" s="292"/>
      <c r="K51" s="292"/>
      <c r="M51" s="14"/>
      <c r="N51" s="14"/>
      <c r="O51" s="14"/>
      <c r="V51" s="122"/>
      <c r="W51" s="122"/>
      <c r="X51" s="122"/>
    </row>
    <row r="52" spans="2:24" s="121" customFormat="1" ht="29.25" customHeight="1" x14ac:dyDescent="0.2">
      <c r="B52" s="434" t="s">
        <v>39</v>
      </c>
      <c r="C52" s="434"/>
      <c r="D52" s="434"/>
      <c r="E52" s="434"/>
      <c r="F52" s="434"/>
      <c r="G52" s="434"/>
      <c r="H52" s="434"/>
      <c r="I52" s="434"/>
      <c r="J52" s="292"/>
      <c r="K52" s="292"/>
      <c r="M52" s="14"/>
      <c r="N52" s="14"/>
      <c r="O52" s="14"/>
      <c r="V52" s="122"/>
      <c r="W52" s="122"/>
      <c r="X52" s="122"/>
    </row>
    <row r="53" spans="2:24" s="121" customFormat="1" ht="33" customHeight="1" x14ac:dyDescent="0.2">
      <c r="B53" s="368" t="s">
        <v>77</v>
      </c>
      <c r="C53" s="195" t="s">
        <v>78</v>
      </c>
      <c r="D53" s="361" t="s">
        <v>79</v>
      </c>
      <c r="E53" s="361"/>
      <c r="F53" s="361"/>
      <c r="G53" s="361" t="s">
        <v>80</v>
      </c>
      <c r="H53" s="361"/>
      <c r="I53" s="361"/>
      <c r="J53" s="244"/>
      <c r="K53" s="244"/>
      <c r="M53" s="14"/>
      <c r="N53" s="14"/>
      <c r="O53" s="14"/>
      <c r="V53" s="122"/>
      <c r="W53" s="122"/>
      <c r="X53" s="122"/>
    </row>
    <row r="54" spans="2:24" s="121" customFormat="1" ht="31.5" customHeight="1" x14ac:dyDescent="0.2">
      <c r="B54" s="368"/>
      <c r="C54" s="130"/>
      <c r="D54" s="355"/>
      <c r="E54" s="355"/>
      <c r="F54" s="355"/>
      <c r="G54" s="451"/>
      <c r="H54" s="451"/>
      <c r="I54" s="451"/>
      <c r="J54" s="244"/>
      <c r="K54" s="244"/>
      <c r="M54" s="14"/>
      <c r="N54" s="14"/>
      <c r="O54" s="14"/>
      <c r="V54" s="122"/>
      <c r="W54" s="122"/>
      <c r="X54" s="122"/>
    </row>
    <row r="55" spans="2:24" s="121" customFormat="1" ht="34.5" customHeight="1" x14ac:dyDescent="0.2">
      <c r="B55" s="193" t="s">
        <v>81</v>
      </c>
      <c r="C55" s="355" t="s">
        <v>309</v>
      </c>
      <c r="D55" s="359"/>
      <c r="E55" s="365" t="s">
        <v>82</v>
      </c>
      <c r="F55" s="365"/>
      <c r="G55" s="359" t="s">
        <v>309</v>
      </c>
      <c r="H55" s="359"/>
      <c r="I55" s="359"/>
      <c r="J55" s="245"/>
      <c r="K55" s="245"/>
      <c r="M55" s="14"/>
      <c r="N55" s="14"/>
      <c r="O55" s="14"/>
      <c r="V55" s="122"/>
      <c r="W55" s="122"/>
      <c r="X55" s="122"/>
    </row>
    <row r="56" spans="2:24" s="121" customFormat="1" ht="31.5" customHeight="1" x14ac:dyDescent="0.2">
      <c r="B56" s="193" t="s">
        <v>83</v>
      </c>
      <c r="C56" s="355" t="s">
        <v>339</v>
      </c>
      <c r="D56" s="355"/>
      <c r="E56" s="360" t="s">
        <v>87</v>
      </c>
      <c r="F56" s="360"/>
      <c r="G56" s="359" t="s">
        <v>339</v>
      </c>
      <c r="H56" s="359"/>
      <c r="I56" s="359"/>
      <c r="J56" s="245"/>
      <c r="K56" s="245"/>
      <c r="M56" s="14"/>
      <c r="N56" s="14"/>
      <c r="O56" s="14"/>
      <c r="V56" s="122"/>
      <c r="W56" s="122"/>
      <c r="X56" s="122"/>
    </row>
    <row r="57" spans="2:24" s="121" customFormat="1" ht="31.5" customHeight="1" x14ac:dyDescent="0.2">
      <c r="B57" s="193" t="s">
        <v>85</v>
      </c>
      <c r="C57" s="356"/>
      <c r="D57" s="356"/>
      <c r="E57" s="357" t="s">
        <v>84</v>
      </c>
      <c r="F57" s="357"/>
      <c r="G57" s="356"/>
      <c r="H57" s="356"/>
      <c r="I57" s="356"/>
      <c r="J57" s="246"/>
      <c r="K57" s="246"/>
      <c r="M57" s="14"/>
      <c r="N57" s="14"/>
      <c r="O57" s="14"/>
      <c r="V57" s="122"/>
      <c r="W57" s="122"/>
      <c r="X57" s="122"/>
    </row>
    <row r="58" spans="2:24" s="121" customFormat="1" ht="31.5" customHeight="1" x14ac:dyDescent="0.2">
      <c r="B58" s="193" t="s">
        <v>86</v>
      </c>
      <c r="C58" s="356"/>
      <c r="D58" s="356"/>
      <c r="E58" s="357"/>
      <c r="F58" s="357"/>
      <c r="G58" s="356"/>
      <c r="H58" s="356"/>
      <c r="I58" s="356"/>
      <c r="J58" s="246"/>
      <c r="K58" s="246"/>
      <c r="M58" s="14"/>
      <c r="N58" s="14"/>
      <c r="O58" s="14"/>
      <c r="V58" s="122"/>
      <c r="W58" s="122"/>
      <c r="X58" s="122"/>
    </row>
    <row r="59" spans="2:24" s="121" customFormat="1" hidden="1" x14ac:dyDescent="0.2">
      <c r="B59" s="293"/>
      <c r="C59" s="293"/>
      <c r="D59" s="293"/>
      <c r="E59" s="293"/>
      <c r="F59" s="293"/>
      <c r="G59" s="293"/>
      <c r="H59" s="293"/>
      <c r="I59" s="294"/>
      <c r="J59" s="295"/>
      <c r="K59" s="295"/>
      <c r="M59" s="14"/>
      <c r="N59" s="14"/>
      <c r="O59" s="14"/>
      <c r="V59" s="122"/>
      <c r="W59" s="122"/>
      <c r="X59" s="122"/>
    </row>
    <row r="60" spans="2:24" s="121" customFormat="1" hidden="1" x14ac:dyDescent="0.2">
      <c r="B60" s="249"/>
      <c r="C60" s="250"/>
      <c r="D60" s="250"/>
      <c r="E60" s="251"/>
      <c r="F60" s="251"/>
      <c r="G60" s="252"/>
      <c r="H60" s="253"/>
      <c r="I60" s="250"/>
      <c r="J60" s="254"/>
      <c r="K60" s="254"/>
      <c r="M60" s="14"/>
      <c r="N60" s="14"/>
      <c r="O60" s="14"/>
      <c r="V60" s="122"/>
      <c r="W60" s="122"/>
      <c r="X60" s="122"/>
    </row>
    <row r="61" spans="2:24" s="121" customFormat="1" hidden="1" x14ac:dyDescent="0.2">
      <c r="B61" s="249"/>
      <c r="C61" s="250"/>
      <c r="D61" s="250"/>
      <c r="E61" s="251"/>
      <c r="F61" s="251"/>
      <c r="G61" s="252"/>
      <c r="H61" s="253"/>
      <c r="I61" s="250"/>
      <c r="J61" s="254"/>
      <c r="K61" s="254"/>
      <c r="M61" s="14"/>
      <c r="N61" s="14"/>
      <c r="O61" s="14"/>
      <c r="V61" s="122"/>
      <c r="W61" s="122"/>
      <c r="X61" s="122"/>
    </row>
    <row r="62" spans="2:24" s="121" customFormat="1" hidden="1" x14ac:dyDescent="0.2">
      <c r="B62" s="249"/>
      <c r="C62" s="250"/>
      <c r="D62" s="250"/>
      <c r="E62" s="251"/>
      <c r="F62" s="251"/>
      <c r="G62" s="252"/>
      <c r="H62" s="253"/>
      <c r="I62" s="250"/>
      <c r="J62" s="254"/>
      <c r="K62" s="254"/>
      <c r="M62" s="14"/>
      <c r="N62" s="14"/>
      <c r="O62" s="14"/>
      <c r="V62" s="122"/>
      <c r="W62" s="122"/>
      <c r="X62" s="122"/>
    </row>
    <row r="63" spans="2:24" s="121" customFormat="1" hidden="1" x14ac:dyDescent="0.2">
      <c r="B63" s="249"/>
      <c r="C63" s="250"/>
      <c r="D63" s="250"/>
      <c r="E63" s="251"/>
      <c r="F63" s="251"/>
      <c r="G63" s="252"/>
      <c r="H63" s="253"/>
      <c r="I63" s="250"/>
      <c r="J63" s="254"/>
      <c r="K63" s="254"/>
      <c r="M63" s="14"/>
      <c r="N63" s="14"/>
      <c r="O63" s="14"/>
      <c r="V63" s="122"/>
      <c r="W63" s="122"/>
      <c r="X63" s="122"/>
    </row>
    <row r="64" spans="2:24" s="121" customFormat="1" hidden="1" x14ac:dyDescent="0.2">
      <c r="B64" s="249"/>
      <c r="C64" s="250"/>
      <c r="D64" s="250"/>
      <c r="E64" s="251"/>
      <c r="F64" s="251"/>
      <c r="G64" s="252"/>
      <c r="H64" s="253"/>
      <c r="I64" s="250"/>
      <c r="J64" s="254"/>
      <c r="K64" s="254"/>
      <c r="M64" s="14"/>
      <c r="N64" s="14"/>
      <c r="O64" s="14"/>
      <c r="V64" s="122"/>
      <c r="W64" s="122"/>
      <c r="X64" s="122"/>
    </row>
    <row r="65" spans="2:24" s="121" customFormat="1" hidden="1" x14ac:dyDescent="0.2">
      <c r="B65" s="249"/>
      <c r="C65" s="250"/>
      <c r="D65" s="250"/>
      <c r="E65" s="251"/>
      <c r="F65" s="251"/>
      <c r="G65" s="252"/>
      <c r="H65" s="253"/>
      <c r="I65" s="250"/>
      <c r="J65" s="254"/>
      <c r="K65" s="254"/>
      <c r="M65" s="14"/>
      <c r="N65" s="14"/>
      <c r="O65" s="14"/>
      <c r="V65" s="122"/>
      <c r="W65" s="122"/>
      <c r="X65" s="122"/>
    </row>
    <row r="66" spans="2:24" s="121" customFormat="1" hidden="1" x14ac:dyDescent="0.2">
      <c r="B66" s="249"/>
      <c r="C66" s="250"/>
      <c r="D66" s="250"/>
      <c r="E66" s="251"/>
      <c r="F66" s="251"/>
      <c r="G66" s="252"/>
      <c r="H66" s="253"/>
      <c r="I66" s="250"/>
      <c r="J66" s="254"/>
      <c r="K66" s="254"/>
      <c r="M66" s="14"/>
      <c r="N66" s="14"/>
      <c r="O66" s="14"/>
      <c r="V66" s="122"/>
      <c r="W66" s="122"/>
      <c r="X66" s="122"/>
    </row>
    <row r="67" spans="2:24" s="121" customFormat="1" hidden="1" x14ac:dyDescent="0.2">
      <c r="B67" s="249"/>
      <c r="C67" s="250"/>
      <c r="D67" s="250"/>
      <c r="E67" s="251"/>
      <c r="F67" s="251"/>
      <c r="G67" s="252"/>
      <c r="H67" s="253"/>
      <c r="I67" s="250"/>
      <c r="J67" s="254"/>
      <c r="K67" s="254"/>
      <c r="M67" s="14"/>
      <c r="N67" s="14"/>
      <c r="O67" s="14"/>
      <c r="V67" s="122"/>
      <c r="W67" s="122"/>
      <c r="X67" s="122"/>
    </row>
  </sheetData>
  <mergeCells count="65">
    <mergeCell ref="C56:D56"/>
    <mergeCell ref="E56:F56"/>
    <mergeCell ref="G56:I56"/>
    <mergeCell ref="C57:D57"/>
    <mergeCell ref="E57:F58"/>
    <mergeCell ref="G57:I58"/>
    <mergeCell ref="C58:D58"/>
    <mergeCell ref="C55:D55"/>
    <mergeCell ref="E55:F55"/>
    <mergeCell ref="G55:I55"/>
    <mergeCell ref="B43:I43"/>
    <mergeCell ref="B44:I48"/>
    <mergeCell ref="C49:I49"/>
    <mergeCell ref="C50:I50"/>
    <mergeCell ref="C51:I51"/>
    <mergeCell ref="B52:I52"/>
    <mergeCell ref="B53:B54"/>
    <mergeCell ref="D53:F53"/>
    <mergeCell ref="G53:I53"/>
    <mergeCell ref="D54:F54"/>
    <mergeCell ref="G54:I54"/>
    <mergeCell ref="C42:I42"/>
    <mergeCell ref="C23:E23"/>
    <mergeCell ref="F23:I23"/>
    <mergeCell ref="C24:E24"/>
    <mergeCell ref="F24:I24"/>
    <mergeCell ref="C25:E25"/>
    <mergeCell ref="G25:I25"/>
    <mergeCell ref="C26:E26"/>
    <mergeCell ref="G26:I26"/>
    <mergeCell ref="C27:E27"/>
    <mergeCell ref="G27:I27"/>
    <mergeCell ref="B28:I28"/>
    <mergeCell ref="C19:I19"/>
    <mergeCell ref="C20:I20"/>
    <mergeCell ref="B21:B22"/>
    <mergeCell ref="C21:E21"/>
    <mergeCell ref="F21:I21"/>
    <mergeCell ref="C22:E22"/>
    <mergeCell ref="F22:I22"/>
    <mergeCell ref="C18:I18"/>
    <mergeCell ref="C11:F11"/>
    <mergeCell ref="H11:I11"/>
    <mergeCell ref="C12:F12"/>
    <mergeCell ref="H12:I12"/>
    <mergeCell ref="C13:I13"/>
    <mergeCell ref="C14:I14"/>
    <mergeCell ref="C15:F15"/>
    <mergeCell ref="H15:I15"/>
    <mergeCell ref="C16:F16"/>
    <mergeCell ref="H16:I16"/>
    <mergeCell ref="C17:I17"/>
    <mergeCell ref="D10:E10"/>
    <mergeCell ref="F10:G10"/>
    <mergeCell ref="B6:I6"/>
    <mergeCell ref="B7:I7"/>
    <mergeCell ref="B8:I8"/>
    <mergeCell ref="D9:E9"/>
    <mergeCell ref="F9:I9"/>
    <mergeCell ref="B2:B5"/>
    <mergeCell ref="C2:I2"/>
    <mergeCell ref="C3:I3"/>
    <mergeCell ref="C4:I4"/>
    <mergeCell ref="G5:I5"/>
    <mergeCell ref="C5:F5"/>
  </mergeCells>
  <dataValidations disablePrompts="1" count="9">
    <dataValidation type="list" allowBlank="1" showInputMessage="1" showErrorMessage="1" sqref="J13:K13 JF13:JG13 TB13:TC13 ACX13:ACY13 AMT13:AMU13 AWP13:AWQ13 BGL13:BGM13 BQH13:BQI13 CAD13:CAE13 CJZ13:CKA13 CTV13:CTW13 DDR13:DDS13 DNN13:DNO13 DXJ13:DXK13 EHF13:EHG13 ERB13:ERC13 FAX13:FAY13 FKT13:FKU13 FUP13:FUQ13 GEL13:GEM13 GOH13:GOI13 GYD13:GYE13 HHZ13:HIA13 HRV13:HRW13 IBR13:IBS13 ILN13:ILO13 IVJ13:IVK13 JFF13:JFG13 JPB13:JPC13 JYX13:JYY13 KIT13:KIU13 KSP13:KSQ13 LCL13:LCM13 LMH13:LMI13 LWD13:LWE13 MFZ13:MGA13 MPV13:MPW13 MZR13:MZS13 NJN13:NJO13 NTJ13:NTK13 ODF13:ODG13 ONB13:ONC13 OWX13:OWY13 PGT13:PGU13 PQP13:PQQ13 QAL13:QAM13 QKH13:QKI13 QUD13:QUE13 RDZ13:REA13 RNV13:RNW13 RXR13:RXS13 SHN13:SHO13 SRJ13:SRK13 TBF13:TBG13 TLB13:TLC13 TUX13:TUY13 UET13:UEU13 UOP13:UOQ13 UYL13:UYM13 VIH13:VII13 VSD13:VSE13 WBZ13:WCA13 WLV13:WLW13 WVR13:WVS13 J65549:K65549 JF65549:JG65549 TB65549:TC65549 ACX65549:ACY65549 AMT65549:AMU65549 AWP65549:AWQ65549 BGL65549:BGM65549 BQH65549:BQI65549 CAD65549:CAE65549 CJZ65549:CKA65549 CTV65549:CTW65549 DDR65549:DDS65549 DNN65549:DNO65549 DXJ65549:DXK65549 EHF65549:EHG65549 ERB65549:ERC65549 FAX65549:FAY65549 FKT65549:FKU65549 FUP65549:FUQ65549 GEL65549:GEM65549 GOH65549:GOI65549 GYD65549:GYE65549 HHZ65549:HIA65549 HRV65549:HRW65549 IBR65549:IBS65549 ILN65549:ILO65549 IVJ65549:IVK65549 JFF65549:JFG65549 JPB65549:JPC65549 JYX65549:JYY65549 KIT65549:KIU65549 KSP65549:KSQ65549 LCL65549:LCM65549 LMH65549:LMI65549 LWD65549:LWE65549 MFZ65549:MGA65549 MPV65549:MPW65549 MZR65549:MZS65549 NJN65549:NJO65549 NTJ65549:NTK65549 ODF65549:ODG65549 ONB65549:ONC65549 OWX65549:OWY65549 PGT65549:PGU65549 PQP65549:PQQ65549 QAL65549:QAM65549 QKH65549:QKI65549 QUD65549:QUE65549 RDZ65549:REA65549 RNV65549:RNW65549 RXR65549:RXS65549 SHN65549:SHO65549 SRJ65549:SRK65549 TBF65549:TBG65549 TLB65549:TLC65549 TUX65549:TUY65549 UET65549:UEU65549 UOP65549:UOQ65549 UYL65549:UYM65549 VIH65549:VII65549 VSD65549:VSE65549 WBZ65549:WCA65549 WLV65549:WLW65549 WVR65549:WVS65549 J131085:K131085 JF131085:JG131085 TB131085:TC131085 ACX131085:ACY131085 AMT131085:AMU131085 AWP131085:AWQ131085 BGL131085:BGM131085 BQH131085:BQI131085 CAD131085:CAE131085 CJZ131085:CKA131085 CTV131085:CTW131085 DDR131085:DDS131085 DNN131085:DNO131085 DXJ131085:DXK131085 EHF131085:EHG131085 ERB131085:ERC131085 FAX131085:FAY131085 FKT131085:FKU131085 FUP131085:FUQ131085 GEL131085:GEM131085 GOH131085:GOI131085 GYD131085:GYE131085 HHZ131085:HIA131085 HRV131085:HRW131085 IBR131085:IBS131085 ILN131085:ILO131085 IVJ131085:IVK131085 JFF131085:JFG131085 JPB131085:JPC131085 JYX131085:JYY131085 KIT131085:KIU131085 KSP131085:KSQ131085 LCL131085:LCM131085 LMH131085:LMI131085 LWD131085:LWE131085 MFZ131085:MGA131085 MPV131085:MPW131085 MZR131085:MZS131085 NJN131085:NJO131085 NTJ131085:NTK131085 ODF131085:ODG131085 ONB131085:ONC131085 OWX131085:OWY131085 PGT131085:PGU131085 PQP131085:PQQ131085 QAL131085:QAM131085 QKH131085:QKI131085 QUD131085:QUE131085 RDZ131085:REA131085 RNV131085:RNW131085 RXR131085:RXS131085 SHN131085:SHO131085 SRJ131085:SRK131085 TBF131085:TBG131085 TLB131085:TLC131085 TUX131085:TUY131085 UET131085:UEU131085 UOP131085:UOQ131085 UYL131085:UYM131085 VIH131085:VII131085 VSD131085:VSE131085 WBZ131085:WCA131085 WLV131085:WLW131085 WVR131085:WVS131085 J196621:K196621 JF196621:JG196621 TB196621:TC196621 ACX196621:ACY196621 AMT196621:AMU196621 AWP196621:AWQ196621 BGL196621:BGM196621 BQH196621:BQI196621 CAD196621:CAE196621 CJZ196621:CKA196621 CTV196621:CTW196621 DDR196621:DDS196621 DNN196621:DNO196621 DXJ196621:DXK196621 EHF196621:EHG196621 ERB196621:ERC196621 FAX196621:FAY196621 FKT196621:FKU196621 FUP196621:FUQ196621 GEL196621:GEM196621 GOH196621:GOI196621 GYD196621:GYE196621 HHZ196621:HIA196621 HRV196621:HRW196621 IBR196621:IBS196621 ILN196621:ILO196621 IVJ196621:IVK196621 JFF196621:JFG196621 JPB196621:JPC196621 JYX196621:JYY196621 KIT196621:KIU196621 KSP196621:KSQ196621 LCL196621:LCM196621 LMH196621:LMI196621 LWD196621:LWE196621 MFZ196621:MGA196621 MPV196621:MPW196621 MZR196621:MZS196621 NJN196621:NJO196621 NTJ196621:NTK196621 ODF196621:ODG196621 ONB196621:ONC196621 OWX196621:OWY196621 PGT196621:PGU196621 PQP196621:PQQ196621 QAL196621:QAM196621 QKH196621:QKI196621 QUD196621:QUE196621 RDZ196621:REA196621 RNV196621:RNW196621 RXR196621:RXS196621 SHN196621:SHO196621 SRJ196621:SRK196621 TBF196621:TBG196621 TLB196621:TLC196621 TUX196621:TUY196621 UET196621:UEU196621 UOP196621:UOQ196621 UYL196621:UYM196621 VIH196621:VII196621 VSD196621:VSE196621 WBZ196621:WCA196621 WLV196621:WLW196621 WVR196621:WVS196621 J262157:K262157 JF262157:JG262157 TB262157:TC262157 ACX262157:ACY262157 AMT262157:AMU262157 AWP262157:AWQ262157 BGL262157:BGM262157 BQH262157:BQI262157 CAD262157:CAE262157 CJZ262157:CKA262157 CTV262157:CTW262157 DDR262157:DDS262157 DNN262157:DNO262157 DXJ262157:DXK262157 EHF262157:EHG262157 ERB262157:ERC262157 FAX262157:FAY262157 FKT262157:FKU262157 FUP262157:FUQ262157 GEL262157:GEM262157 GOH262157:GOI262157 GYD262157:GYE262157 HHZ262157:HIA262157 HRV262157:HRW262157 IBR262157:IBS262157 ILN262157:ILO262157 IVJ262157:IVK262157 JFF262157:JFG262157 JPB262157:JPC262157 JYX262157:JYY262157 KIT262157:KIU262157 KSP262157:KSQ262157 LCL262157:LCM262157 LMH262157:LMI262157 LWD262157:LWE262157 MFZ262157:MGA262157 MPV262157:MPW262157 MZR262157:MZS262157 NJN262157:NJO262157 NTJ262157:NTK262157 ODF262157:ODG262157 ONB262157:ONC262157 OWX262157:OWY262157 PGT262157:PGU262157 PQP262157:PQQ262157 QAL262157:QAM262157 QKH262157:QKI262157 QUD262157:QUE262157 RDZ262157:REA262157 RNV262157:RNW262157 RXR262157:RXS262157 SHN262157:SHO262157 SRJ262157:SRK262157 TBF262157:TBG262157 TLB262157:TLC262157 TUX262157:TUY262157 UET262157:UEU262157 UOP262157:UOQ262157 UYL262157:UYM262157 VIH262157:VII262157 VSD262157:VSE262157 WBZ262157:WCA262157 WLV262157:WLW262157 WVR262157:WVS262157 J327693:K327693 JF327693:JG327693 TB327693:TC327693 ACX327693:ACY327693 AMT327693:AMU327693 AWP327693:AWQ327693 BGL327693:BGM327693 BQH327693:BQI327693 CAD327693:CAE327693 CJZ327693:CKA327693 CTV327693:CTW327693 DDR327693:DDS327693 DNN327693:DNO327693 DXJ327693:DXK327693 EHF327693:EHG327693 ERB327693:ERC327693 FAX327693:FAY327693 FKT327693:FKU327693 FUP327693:FUQ327693 GEL327693:GEM327693 GOH327693:GOI327693 GYD327693:GYE327693 HHZ327693:HIA327693 HRV327693:HRW327693 IBR327693:IBS327693 ILN327693:ILO327693 IVJ327693:IVK327693 JFF327693:JFG327693 JPB327693:JPC327693 JYX327693:JYY327693 KIT327693:KIU327693 KSP327693:KSQ327693 LCL327693:LCM327693 LMH327693:LMI327693 LWD327693:LWE327693 MFZ327693:MGA327693 MPV327693:MPW327693 MZR327693:MZS327693 NJN327693:NJO327693 NTJ327693:NTK327693 ODF327693:ODG327693 ONB327693:ONC327693 OWX327693:OWY327693 PGT327693:PGU327693 PQP327693:PQQ327693 QAL327693:QAM327693 QKH327693:QKI327693 QUD327693:QUE327693 RDZ327693:REA327693 RNV327693:RNW327693 RXR327693:RXS327693 SHN327693:SHO327693 SRJ327693:SRK327693 TBF327693:TBG327693 TLB327693:TLC327693 TUX327693:TUY327693 UET327693:UEU327693 UOP327693:UOQ327693 UYL327693:UYM327693 VIH327693:VII327693 VSD327693:VSE327693 WBZ327693:WCA327693 WLV327693:WLW327693 WVR327693:WVS327693 J393229:K393229 JF393229:JG393229 TB393229:TC393229 ACX393229:ACY393229 AMT393229:AMU393229 AWP393229:AWQ393229 BGL393229:BGM393229 BQH393229:BQI393229 CAD393229:CAE393229 CJZ393229:CKA393229 CTV393229:CTW393229 DDR393229:DDS393229 DNN393229:DNO393229 DXJ393229:DXK393229 EHF393229:EHG393229 ERB393229:ERC393229 FAX393229:FAY393229 FKT393229:FKU393229 FUP393229:FUQ393229 GEL393229:GEM393229 GOH393229:GOI393229 GYD393229:GYE393229 HHZ393229:HIA393229 HRV393229:HRW393229 IBR393229:IBS393229 ILN393229:ILO393229 IVJ393229:IVK393229 JFF393229:JFG393229 JPB393229:JPC393229 JYX393229:JYY393229 KIT393229:KIU393229 KSP393229:KSQ393229 LCL393229:LCM393229 LMH393229:LMI393229 LWD393229:LWE393229 MFZ393229:MGA393229 MPV393229:MPW393229 MZR393229:MZS393229 NJN393229:NJO393229 NTJ393229:NTK393229 ODF393229:ODG393229 ONB393229:ONC393229 OWX393229:OWY393229 PGT393229:PGU393229 PQP393229:PQQ393229 QAL393229:QAM393229 QKH393229:QKI393229 QUD393229:QUE393229 RDZ393229:REA393229 RNV393229:RNW393229 RXR393229:RXS393229 SHN393229:SHO393229 SRJ393229:SRK393229 TBF393229:TBG393229 TLB393229:TLC393229 TUX393229:TUY393229 UET393229:UEU393229 UOP393229:UOQ393229 UYL393229:UYM393229 VIH393229:VII393229 VSD393229:VSE393229 WBZ393229:WCA393229 WLV393229:WLW393229 WVR393229:WVS393229 J458765:K458765 JF458765:JG458765 TB458765:TC458765 ACX458765:ACY458765 AMT458765:AMU458765 AWP458765:AWQ458765 BGL458765:BGM458765 BQH458765:BQI458765 CAD458765:CAE458765 CJZ458765:CKA458765 CTV458765:CTW458765 DDR458765:DDS458765 DNN458765:DNO458765 DXJ458765:DXK458765 EHF458765:EHG458765 ERB458765:ERC458765 FAX458765:FAY458765 FKT458765:FKU458765 FUP458765:FUQ458765 GEL458765:GEM458765 GOH458765:GOI458765 GYD458765:GYE458765 HHZ458765:HIA458765 HRV458765:HRW458765 IBR458765:IBS458765 ILN458765:ILO458765 IVJ458765:IVK458765 JFF458765:JFG458765 JPB458765:JPC458765 JYX458765:JYY458765 KIT458765:KIU458765 KSP458765:KSQ458765 LCL458765:LCM458765 LMH458765:LMI458765 LWD458765:LWE458765 MFZ458765:MGA458765 MPV458765:MPW458765 MZR458765:MZS458765 NJN458765:NJO458765 NTJ458765:NTK458765 ODF458765:ODG458765 ONB458765:ONC458765 OWX458765:OWY458765 PGT458765:PGU458765 PQP458765:PQQ458765 QAL458765:QAM458765 QKH458765:QKI458765 QUD458765:QUE458765 RDZ458765:REA458765 RNV458765:RNW458765 RXR458765:RXS458765 SHN458765:SHO458765 SRJ458765:SRK458765 TBF458765:TBG458765 TLB458765:TLC458765 TUX458765:TUY458765 UET458765:UEU458765 UOP458765:UOQ458765 UYL458765:UYM458765 VIH458765:VII458765 VSD458765:VSE458765 WBZ458765:WCA458765 WLV458765:WLW458765 WVR458765:WVS458765 J524301:K524301 JF524301:JG524301 TB524301:TC524301 ACX524301:ACY524301 AMT524301:AMU524301 AWP524301:AWQ524301 BGL524301:BGM524301 BQH524301:BQI524301 CAD524301:CAE524301 CJZ524301:CKA524301 CTV524301:CTW524301 DDR524301:DDS524301 DNN524301:DNO524301 DXJ524301:DXK524301 EHF524301:EHG524301 ERB524301:ERC524301 FAX524301:FAY524301 FKT524301:FKU524301 FUP524301:FUQ524301 GEL524301:GEM524301 GOH524301:GOI524301 GYD524301:GYE524301 HHZ524301:HIA524301 HRV524301:HRW524301 IBR524301:IBS524301 ILN524301:ILO524301 IVJ524301:IVK524301 JFF524301:JFG524301 JPB524301:JPC524301 JYX524301:JYY524301 KIT524301:KIU524301 KSP524301:KSQ524301 LCL524301:LCM524301 LMH524301:LMI524301 LWD524301:LWE524301 MFZ524301:MGA524301 MPV524301:MPW524301 MZR524301:MZS524301 NJN524301:NJO524301 NTJ524301:NTK524301 ODF524301:ODG524301 ONB524301:ONC524301 OWX524301:OWY524301 PGT524301:PGU524301 PQP524301:PQQ524301 QAL524301:QAM524301 QKH524301:QKI524301 QUD524301:QUE524301 RDZ524301:REA524301 RNV524301:RNW524301 RXR524301:RXS524301 SHN524301:SHO524301 SRJ524301:SRK524301 TBF524301:TBG524301 TLB524301:TLC524301 TUX524301:TUY524301 UET524301:UEU524301 UOP524301:UOQ524301 UYL524301:UYM524301 VIH524301:VII524301 VSD524301:VSE524301 WBZ524301:WCA524301 WLV524301:WLW524301 WVR524301:WVS524301 J589837:K589837 JF589837:JG589837 TB589837:TC589837 ACX589837:ACY589837 AMT589837:AMU589837 AWP589837:AWQ589837 BGL589837:BGM589837 BQH589837:BQI589837 CAD589837:CAE589837 CJZ589837:CKA589837 CTV589837:CTW589837 DDR589837:DDS589837 DNN589837:DNO589837 DXJ589837:DXK589837 EHF589837:EHG589837 ERB589837:ERC589837 FAX589837:FAY589837 FKT589837:FKU589837 FUP589837:FUQ589837 GEL589837:GEM589837 GOH589837:GOI589837 GYD589837:GYE589837 HHZ589837:HIA589837 HRV589837:HRW589837 IBR589837:IBS589837 ILN589837:ILO589837 IVJ589837:IVK589837 JFF589837:JFG589837 JPB589837:JPC589837 JYX589837:JYY589837 KIT589837:KIU589837 KSP589837:KSQ589837 LCL589837:LCM589837 LMH589837:LMI589837 LWD589837:LWE589837 MFZ589837:MGA589837 MPV589837:MPW589837 MZR589837:MZS589837 NJN589837:NJO589837 NTJ589837:NTK589837 ODF589837:ODG589837 ONB589837:ONC589837 OWX589837:OWY589837 PGT589837:PGU589837 PQP589837:PQQ589837 QAL589837:QAM589837 QKH589837:QKI589837 QUD589837:QUE589837 RDZ589837:REA589837 RNV589837:RNW589837 RXR589837:RXS589837 SHN589837:SHO589837 SRJ589837:SRK589837 TBF589837:TBG589837 TLB589837:TLC589837 TUX589837:TUY589837 UET589837:UEU589837 UOP589837:UOQ589837 UYL589837:UYM589837 VIH589837:VII589837 VSD589837:VSE589837 WBZ589837:WCA589837 WLV589837:WLW589837 WVR589837:WVS589837 J655373:K655373 JF655373:JG655373 TB655373:TC655373 ACX655373:ACY655373 AMT655373:AMU655373 AWP655373:AWQ655373 BGL655373:BGM655373 BQH655373:BQI655373 CAD655373:CAE655373 CJZ655373:CKA655373 CTV655373:CTW655373 DDR655373:DDS655373 DNN655373:DNO655373 DXJ655373:DXK655373 EHF655373:EHG655373 ERB655373:ERC655373 FAX655373:FAY655373 FKT655373:FKU655373 FUP655373:FUQ655373 GEL655373:GEM655373 GOH655373:GOI655373 GYD655373:GYE655373 HHZ655373:HIA655373 HRV655373:HRW655373 IBR655373:IBS655373 ILN655373:ILO655373 IVJ655373:IVK655373 JFF655373:JFG655373 JPB655373:JPC655373 JYX655373:JYY655373 KIT655373:KIU655373 KSP655373:KSQ655373 LCL655373:LCM655373 LMH655373:LMI655373 LWD655373:LWE655373 MFZ655373:MGA655373 MPV655373:MPW655373 MZR655373:MZS655373 NJN655373:NJO655373 NTJ655373:NTK655373 ODF655373:ODG655373 ONB655373:ONC655373 OWX655373:OWY655373 PGT655373:PGU655373 PQP655373:PQQ655373 QAL655373:QAM655373 QKH655373:QKI655373 QUD655373:QUE655373 RDZ655373:REA655373 RNV655373:RNW655373 RXR655373:RXS655373 SHN655373:SHO655373 SRJ655373:SRK655373 TBF655373:TBG655373 TLB655373:TLC655373 TUX655373:TUY655373 UET655373:UEU655373 UOP655373:UOQ655373 UYL655373:UYM655373 VIH655373:VII655373 VSD655373:VSE655373 WBZ655373:WCA655373 WLV655373:WLW655373 WVR655373:WVS655373 J720909:K720909 JF720909:JG720909 TB720909:TC720909 ACX720909:ACY720909 AMT720909:AMU720909 AWP720909:AWQ720909 BGL720909:BGM720909 BQH720909:BQI720909 CAD720909:CAE720909 CJZ720909:CKA720909 CTV720909:CTW720909 DDR720909:DDS720909 DNN720909:DNO720909 DXJ720909:DXK720909 EHF720909:EHG720909 ERB720909:ERC720909 FAX720909:FAY720909 FKT720909:FKU720909 FUP720909:FUQ720909 GEL720909:GEM720909 GOH720909:GOI720909 GYD720909:GYE720909 HHZ720909:HIA720909 HRV720909:HRW720909 IBR720909:IBS720909 ILN720909:ILO720909 IVJ720909:IVK720909 JFF720909:JFG720909 JPB720909:JPC720909 JYX720909:JYY720909 KIT720909:KIU720909 KSP720909:KSQ720909 LCL720909:LCM720909 LMH720909:LMI720909 LWD720909:LWE720909 MFZ720909:MGA720909 MPV720909:MPW720909 MZR720909:MZS720909 NJN720909:NJO720909 NTJ720909:NTK720909 ODF720909:ODG720909 ONB720909:ONC720909 OWX720909:OWY720909 PGT720909:PGU720909 PQP720909:PQQ720909 QAL720909:QAM720909 QKH720909:QKI720909 QUD720909:QUE720909 RDZ720909:REA720909 RNV720909:RNW720909 RXR720909:RXS720909 SHN720909:SHO720909 SRJ720909:SRK720909 TBF720909:TBG720909 TLB720909:TLC720909 TUX720909:TUY720909 UET720909:UEU720909 UOP720909:UOQ720909 UYL720909:UYM720909 VIH720909:VII720909 VSD720909:VSE720909 WBZ720909:WCA720909 WLV720909:WLW720909 WVR720909:WVS720909 J786445:K786445 JF786445:JG786445 TB786445:TC786445 ACX786445:ACY786445 AMT786445:AMU786445 AWP786445:AWQ786445 BGL786445:BGM786445 BQH786445:BQI786445 CAD786445:CAE786445 CJZ786445:CKA786445 CTV786445:CTW786445 DDR786445:DDS786445 DNN786445:DNO786445 DXJ786445:DXK786445 EHF786445:EHG786445 ERB786445:ERC786445 FAX786445:FAY786445 FKT786445:FKU786445 FUP786445:FUQ786445 GEL786445:GEM786445 GOH786445:GOI786445 GYD786445:GYE786445 HHZ786445:HIA786445 HRV786445:HRW786445 IBR786445:IBS786445 ILN786445:ILO786445 IVJ786445:IVK786445 JFF786445:JFG786445 JPB786445:JPC786445 JYX786445:JYY786445 KIT786445:KIU786445 KSP786445:KSQ786445 LCL786445:LCM786445 LMH786445:LMI786445 LWD786445:LWE786445 MFZ786445:MGA786445 MPV786445:MPW786445 MZR786445:MZS786445 NJN786445:NJO786445 NTJ786445:NTK786445 ODF786445:ODG786445 ONB786445:ONC786445 OWX786445:OWY786445 PGT786445:PGU786445 PQP786445:PQQ786445 QAL786445:QAM786445 QKH786445:QKI786445 QUD786445:QUE786445 RDZ786445:REA786445 RNV786445:RNW786445 RXR786445:RXS786445 SHN786445:SHO786445 SRJ786445:SRK786445 TBF786445:TBG786445 TLB786445:TLC786445 TUX786445:TUY786445 UET786445:UEU786445 UOP786445:UOQ786445 UYL786445:UYM786445 VIH786445:VII786445 VSD786445:VSE786445 WBZ786445:WCA786445 WLV786445:WLW786445 WVR786445:WVS786445 J851981:K851981 JF851981:JG851981 TB851981:TC851981 ACX851981:ACY851981 AMT851981:AMU851981 AWP851981:AWQ851981 BGL851981:BGM851981 BQH851981:BQI851981 CAD851981:CAE851981 CJZ851981:CKA851981 CTV851981:CTW851981 DDR851981:DDS851981 DNN851981:DNO851981 DXJ851981:DXK851981 EHF851981:EHG851981 ERB851981:ERC851981 FAX851981:FAY851981 FKT851981:FKU851981 FUP851981:FUQ851981 GEL851981:GEM851981 GOH851981:GOI851981 GYD851981:GYE851981 HHZ851981:HIA851981 HRV851981:HRW851981 IBR851981:IBS851981 ILN851981:ILO851981 IVJ851981:IVK851981 JFF851981:JFG851981 JPB851981:JPC851981 JYX851981:JYY851981 KIT851981:KIU851981 KSP851981:KSQ851981 LCL851981:LCM851981 LMH851981:LMI851981 LWD851981:LWE851981 MFZ851981:MGA851981 MPV851981:MPW851981 MZR851981:MZS851981 NJN851981:NJO851981 NTJ851981:NTK851981 ODF851981:ODG851981 ONB851981:ONC851981 OWX851981:OWY851981 PGT851981:PGU851981 PQP851981:PQQ851981 QAL851981:QAM851981 QKH851981:QKI851981 QUD851981:QUE851981 RDZ851981:REA851981 RNV851981:RNW851981 RXR851981:RXS851981 SHN851981:SHO851981 SRJ851981:SRK851981 TBF851981:TBG851981 TLB851981:TLC851981 TUX851981:TUY851981 UET851981:UEU851981 UOP851981:UOQ851981 UYL851981:UYM851981 VIH851981:VII851981 VSD851981:VSE851981 WBZ851981:WCA851981 WLV851981:WLW851981 WVR851981:WVS851981 J917517:K917517 JF917517:JG917517 TB917517:TC917517 ACX917517:ACY917517 AMT917517:AMU917517 AWP917517:AWQ917517 BGL917517:BGM917517 BQH917517:BQI917517 CAD917517:CAE917517 CJZ917517:CKA917517 CTV917517:CTW917517 DDR917517:DDS917517 DNN917517:DNO917517 DXJ917517:DXK917517 EHF917517:EHG917517 ERB917517:ERC917517 FAX917517:FAY917517 FKT917517:FKU917517 FUP917517:FUQ917517 GEL917517:GEM917517 GOH917517:GOI917517 GYD917517:GYE917517 HHZ917517:HIA917517 HRV917517:HRW917517 IBR917517:IBS917517 ILN917517:ILO917517 IVJ917517:IVK917517 JFF917517:JFG917517 JPB917517:JPC917517 JYX917517:JYY917517 KIT917517:KIU917517 KSP917517:KSQ917517 LCL917517:LCM917517 LMH917517:LMI917517 LWD917517:LWE917517 MFZ917517:MGA917517 MPV917517:MPW917517 MZR917517:MZS917517 NJN917517:NJO917517 NTJ917517:NTK917517 ODF917517:ODG917517 ONB917517:ONC917517 OWX917517:OWY917517 PGT917517:PGU917517 PQP917517:PQQ917517 QAL917517:QAM917517 QKH917517:QKI917517 QUD917517:QUE917517 RDZ917517:REA917517 RNV917517:RNW917517 RXR917517:RXS917517 SHN917517:SHO917517 SRJ917517:SRK917517 TBF917517:TBG917517 TLB917517:TLC917517 TUX917517:TUY917517 UET917517:UEU917517 UOP917517:UOQ917517 UYL917517:UYM917517 VIH917517:VII917517 VSD917517:VSE917517 WBZ917517:WCA917517 WLV917517:WLW917517 WVR917517:WVS917517 J983053:K983053 JF983053:JG983053 TB983053:TC983053 ACX983053:ACY983053 AMT983053:AMU983053 AWP983053:AWQ983053 BGL983053:BGM983053 BQH983053:BQI983053 CAD983053:CAE983053 CJZ983053:CKA983053 CTV983053:CTW983053 DDR983053:DDS983053 DNN983053:DNO983053 DXJ983053:DXK983053 EHF983053:EHG983053 ERB983053:ERC983053 FAX983053:FAY983053 FKT983053:FKU983053 FUP983053:FUQ983053 GEL983053:GEM983053 GOH983053:GOI983053 GYD983053:GYE983053 HHZ983053:HIA983053 HRV983053:HRW983053 IBR983053:IBS983053 ILN983053:ILO983053 IVJ983053:IVK983053 JFF983053:JFG983053 JPB983053:JPC983053 JYX983053:JYY983053 KIT983053:KIU983053 KSP983053:KSQ983053 LCL983053:LCM983053 LMH983053:LMI983053 LWD983053:LWE983053 MFZ983053:MGA983053 MPV983053:MPW983053 MZR983053:MZS983053 NJN983053:NJO983053 NTJ983053:NTK983053 ODF983053:ODG983053 ONB983053:ONC983053 OWX983053:OWY983053 PGT983053:PGU983053 PQP983053:PQQ983053 QAL983053:QAM983053 QKH983053:QKI983053 QUD983053:QUE983053 RDZ983053:REA983053 RNV983053:RNW983053 RXR983053:RXS983053 SHN983053:SHO983053 SRJ983053:SRK983053 TBF983053:TBG983053 TLB983053:TLC983053 TUX983053:TUY983053 UET983053:UEU983053 UOP983053:UOQ983053 UYL983053:UYM983053 VIH983053:VII983053 VSD983053:VSE983053 WBZ983053:WCA983053 WLV983053:WLW983053 WVR983053:WVS983053">
      <formula1>$M$24:$M$31</formula1>
    </dataValidation>
    <dataValidation type="list" allowBlank="1" showInputMessage="1" showErrorMessage="1" sqref="J15 JF15 TB15 ACX15 AMT15 AWP15 BGL15 BQH15 CAD15 CJZ15 CTV15 DDR15 DNN15 DXJ15 EHF15 ERB15 FAX15 FKT15 FUP15 GEL15 GOH15 GYD15 HHZ15 HRV15 IBR15 ILN15 IVJ15 JFF15 JPB15 JYX15 KIT15 KSP15 LCL15 LMH15 LWD15 MFZ15 MPV15 MZR15 NJN15 NTJ15 ODF15 ONB15 OWX15 PGT15 PQP15 QAL15 QKH15 QUD15 RDZ15 RNV15 RXR15 SHN15 SRJ15 TBF15 TLB15 TUX15 UET15 UOP15 UYL15 VIH15 VSD15 WBZ15 WLV15 WVR15 J65551 JF65551 TB65551 ACX65551 AMT65551 AWP65551 BGL65551 BQH65551 CAD65551 CJZ65551 CTV65551 DDR65551 DNN65551 DXJ65551 EHF65551 ERB65551 FAX65551 FKT65551 FUP65551 GEL65551 GOH65551 GYD65551 HHZ65551 HRV65551 IBR65551 ILN65551 IVJ65551 JFF65551 JPB65551 JYX65551 KIT65551 KSP65551 LCL65551 LMH65551 LWD65551 MFZ65551 MPV65551 MZR65551 NJN65551 NTJ65551 ODF65551 ONB65551 OWX65551 PGT65551 PQP65551 QAL65551 QKH65551 QUD65551 RDZ65551 RNV65551 RXR65551 SHN65551 SRJ65551 TBF65551 TLB65551 TUX65551 UET65551 UOP65551 UYL65551 VIH65551 VSD65551 WBZ65551 WLV65551 WVR65551 J131087 JF131087 TB131087 ACX131087 AMT131087 AWP131087 BGL131087 BQH131087 CAD131087 CJZ131087 CTV131087 DDR131087 DNN131087 DXJ131087 EHF131087 ERB131087 FAX131087 FKT131087 FUP131087 GEL131087 GOH131087 GYD131087 HHZ131087 HRV131087 IBR131087 ILN131087 IVJ131087 JFF131087 JPB131087 JYX131087 KIT131087 KSP131087 LCL131087 LMH131087 LWD131087 MFZ131087 MPV131087 MZR131087 NJN131087 NTJ131087 ODF131087 ONB131087 OWX131087 PGT131087 PQP131087 QAL131087 QKH131087 QUD131087 RDZ131087 RNV131087 RXR131087 SHN131087 SRJ131087 TBF131087 TLB131087 TUX131087 UET131087 UOP131087 UYL131087 VIH131087 VSD131087 WBZ131087 WLV131087 WVR131087 J196623 JF196623 TB196623 ACX196623 AMT196623 AWP196623 BGL196623 BQH196623 CAD196623 CJZ196623 CTV196623 DDR196623 DNN196623 DXJ196623 EHF196623 ERB196623 FAX196623 FKT196623 FUP196623 GEL196623 GOH196623 GYD196623 HHZ196623 HRV196623 IBR196623 ILN196623 IVJ196623 JFF196623 JPB196623 JYX196623 KIT196623 KSP196623 LCL196623 LMH196623 LWD196623 MFZ196623 MPV196623 MZR196623 NJN196623 NTJ196623 ODF196623 ONB196623 OWX196623 PGT196623 PQP196623 QAL196623 QKH196623 QUD196623 RDZ196623 RNV196623 RXR196623 SHN196623 SRJ196623 TBF196623 TLB196623 TUX196623 UET196623 UOP196623 UYL196623 VIH196623 VSD196623 WBZ196623 WLV196623 WVR196623 J262159 JF262159 TB262159 ACX262159 AMT262159 AWP262159 BGL262159 BQH262159 CAD262159 CJZ262159 CTV262159 DDR262159 DNN262159 DXJ262159 EHF262159 ERB262159 FAX262159 FKT262159 FUP262159 GEL262159 GOH262159 GYD262159 HHZ262159 HRV262159 IBR262159 ILN262159 IVJ262159 JFF262159 JPB262159 JYX262159 KIT262159 KSP262159 LCL262159 LMH262159 LWD262159 MFZ262159 MPV262159 MZR262159 NJN262159 NTJ262159 ODF262159 ONB262159 OWX262159 PGT262159 PQP262159 QAL262159 QKH262159 QUD262159 RDZ262159 RNV262159 RXR262159 SHN262159 SRJ262159 TBF262159 TLB262159 TUX262159 UET262159 UOP262159 UYL262159 VIH262159 VSD262159 WBZ262159 WLV262159 WVR262159 J327695 JF327695 TB327695 ACX327695 AMT327695 AWP327695 BGL327695 BQH327695 CAD327695 CJZ327695 CTV327695 DDR327695 DNN327695 DXJ327695 EHF327695 ERB327695 FAX327695 FKT327695 FUP327695 GEL327695 GOH327695 GYD327695 HHZ327695 HRV327695 IBR327695 ILN327695 IVJ327695 JFF327695 JPB327695 JYX327695 KIT327695 KSP327695 LCL327695 LMH327695 LWD327695 MFZ327695 MPV327695 MZR327695 NJN327695 NTJ327695 ODF327695 ONB327695 OWX327695 PGT327695 PQP327695 QAL327695 QKH327695 QUD327695 RDZ327695 RNV327695 RXR327695 SHN327695 SRJ327695 TBF327695 TLB327695 TUX327695 UET327695 UOP327695 UYL327695 VIH327695 VSD327695 WBZ327695 WLV327695 WVR327695 J393231 JF393231 TB393231 ACX393231 AMT393231 AWP393231 BGL393231 BQH393231 CAD393231 CJZ393231 CTV393231 DDR393231 DNN393231 DXJ393231 EHF393231 ERB393231 FAX393231 FKT393231 FUP393231 GEL393231 GOH393231 GYD393231 HHZ393231 HRV393231 IBR393231 ILN393231 IVJ393231 JFF393231 JPB393231 JYX393231 KIT393231 KSP393231 LCL393231 LMH393231 LWD393231 MFZ393231 MPV393231 MZR393231 NJN393231 NTJ393231 ODF393231 ONB393231 OWX393231 PGT393231 PQP393231 QAL393231 QKH393231 QUD393231 RDZ393231 RNV393231 RXR393231 SHN393231 SRJ393231 TBF393231 TLB393231 TUX393231 UET393231 UOP393231 UYL393231 VIH393231 VSD393231 WBZ393231 WLV393231 WVR393231 J458767 JF458767 TB458767 ACX458767 AMT458767 AWP458767 BGL458767 BQH458767 CAD458767 CJZ458767 CTV458767 DDR458767 DNN458767 DXJ458767 EHF458767 ERB458767 FAX458767 FKT458767 FUP458767 GEL458767 GOH458767 GYD458767 HHZ458767 HRV458767 IBR458767 ILN458767 IVJ458767 JFF458767 JPB458767 JYX458767 KIT458767 KSP458767 LCL458767 LMH458767 LWD458767 MFZ458767 MPV458767 MZR458767 NJN458767 NTJ458767 ODF458767 ONB458767 OWX458767 PGT458767 PQP458767 QAL458767 QKH458767 QUD458767 RDZ458767 RNV458767 RXR458767 SHN458767 SRJ458767 TBF458767 TLB458767 TUX458767 UET458767 UOP458767 UYL458767 VIH458767 VSD458767 WBZ458767 WLV458767 WVR458767 J524303 JF524303 TB524303 ACX524303 AMT524303 AWP524303 BGL524303 BQH524303 CAD524303 CJZ524303 CTV524303 DDR524303 DNN524303 DXJ524303 EHF524303 ERB524303 FAX524303 FKT524303 FUP524303 GEL524303 GOH524303 GYD524303 HHZ524303 HRV524303 IBR524303 ILN524303 IVJ524303 JFF524303 JPB524303 JYX524303 KIT524303 KSP524303 LCL524303 LMH524303 LWD524303 MFZ524303 MPV524303 MZR524303 NJN524303 NTJ524303 ODF524303 ONB524303 OWX524303 PGT524303 PQP524303 QAL524303 QKH524303 QUD524303 RDZ524303 RNV524303 RXR524303 SHN524303 SRJ524303 TBF524303 TLB524303 TUX524303 UET524303 UOP524303 UYL524303 VIH524303 VSD524303 WBZ524303 WLV524303 WVR524303 J589839 JF589839 TB589839 ACX589839 AMT589839 AWP589839 BGL589839 BQH589839 CAD589839 CJZ589839 CTV589839 DDR589839 DNN589839 DXJ589839 EHF589839 ERB589839 FAX589839 FKT589839 FUP589839 GEL589839 GOH589839 GYD589839 HHZ589839 HRV589839 IBR589839 ILN589839 IVJ589839 JFF589839 JPB589839 JYX589839 KIT589839 KSP589839 LCL589839 LMH589839 LWD589839 MFZ589839 MPV589839 MZR589839 NJN589839 NTJ589839 ODF589839 ONB589839 OWX589839 PGT589839 PQP589839 QAL589839 QKH589839 QUD589839 RDZ589839 RNV589839 RXR589839 SHN589839 SRJ589839 TBF589839 TLB589839 TUX589839 UET589839 UOP589839 UYL589839 VIH589839 VSD589839 WBZ589839 WLV589839 WVR589839 J655375 JF655375 TB655375 ACX655375 AMT655375 AWP655375 BGL655375 BQH655375 CAD655375 CJZ655375 CTV655375 DDR655375 DNN655375 DXJ655375 EHF655375 ERB655375 FAX655375 FKT655375 FUP655375 GEL655375 GOH655375 GYD655375 HHZ655375 HRV655375 IBR655375 ILN655375 IVJ655375 JFF655375 JPB655375 JYX655375 KIT655375 KSP655375 LCL655375 LMH655375 LWD655375 MFZ655375 MPV655375 MZR655375 NJN655375 NTJ655375 ODF655375 ONB655375 OWX655375 PGT655375 PQP655375 QAL655375 QKH655375 QUD655375 RDZ655375 RNV655375 RXR655375 SHN655375 SRJ655375 TBF655375 TLB655375 TUX655375 UET655375 UOP655375 UYL655375 VIH655375 VSD655375 WBZ655375 WLV655375 WVR655375 J720911 JF720911 TB720911 ACX720911 AMT720911 AWP720911 BGL720911 BQH720911 CAD720911 CJZ720911 CTV720911 DDR720911 DNN720911 DXJ720911 EHF720911 ERB720911 FAX720911 FKT720911 FUP720911 GEL720911 GOH720911 GYD720911 HHZ720911 HRV720911 IBR720911 ILN720911 IVJ720911 JFF720911 JPB720911 JYX720911 KIT720911 KSP720911 LCL720911 LMH720911 LWD720911 MFZ720911 MPV720911 MZR720911 NJN720911 NTJ720911 ODF720911 ONB720911 OWX720911 PGT720911 PQP720911 QAL720911 QKH720911 QUD720911 RDZ720911 RNV720911 RXR720911 SHN720911 SRJ720911 TBF720911 TLB720911 TUX720911 UET720911 UOP720911 UYL720911 VIH720911 VSD720911 WBZ720911 WLV720911 WVR720911 J786447 JF786447 TB786447 ACX786447 AMT786447 AWP786447 BGL786447 BQH786447 CAD786447 CJZ786447 CTV786447 DDR786447 DNN786447 DXJ786447 EHF786447 ERB786447 FAX786447 FKT786447 FUP786447 GEL786447 GOH786447 GYD786447 HHZ786447 HRV786447 IBR786447 ILN786447 IVJ786447 JFF786447 JPB786447 JYX786447 KIT786447 KSP786447 LCL786447 LMH786447 LWD786447 MFZ786447 MPV786447 MZR786447 NJN786447 NTJ786447 ODF786447 ONB786447 OWX786447 PGT786447 PQP786447 QAL786447 QKH786447 QUD786447 RDZ786447 RNV786447 RXR786447 SHN786447 SRJ786447 TBF786447 TLB786447 TUX786447 UET786447 UOP786447 UYL786447 VIH786447 VSD786447 WBZ786447 WLV786447 WVR786447 J851983 JF851983 TB851983 ACX851983 AMT851983 AWP851983 BGL851983 BQH851983 CAD851983 CJZ851983 CTV851983 DDR851983 DNN851983 DXJ851983 EHF851983 ERB851983 FAX851983 FKT851983 FUP851983 GEL851983 GOH851983 GYD851983 HHZ851983 HRV851983 IBR851983 ILN851983 IVJ851983 JFF851983 JPB851983 JYX851983 KIT851983 KSP851983 LCL851983 LMH851983 LWD851983 MFZ851983 MPV851983 MZR851983 NJN851983 NTJ851983 ODF851983 ONB851983 OWX851983 PGT851983 PQP851983 QAL851983 QKH851983 QUD851983 RDZ851983 RNV851983 RXR851983 SHN851983 SRJ851983 TBF851983 TLB851983 TUX851983 UET851983 UOP851983 UYL851983 VIH851983 VSD851983 WBZ851983 WLV851983 WVR851983 J917519 JF917519 TB917519 ACX917519 AMT917519 AWP917519 BGL917519 BQH917519 CAD917519 CJZ917519 CTV917519 DDR917519 DNN917519 DXJ917519 EHF917519 ERB917519 FAX917519 FKT917519 FUP917519 GEL917519 GOH917519 GYD917519 HHZ917519 HRV917519 IBR917519 ILN917519 IVJ917519 JFF917519 JPB917519 JYX917519 KIT917519 KSP917519 LCL917519 LMH917519 LWD917519 MFZ917519 MPV917519 MZR917519 NJN917519 NTJ917519 ODF917519 ONB917519 OWX917519 PGT917519 PQP917519 QAL917519 QKH917519 QUD917519 RDZ917519 RNV917519 RXR917519 SHN917519 SRJ917519 TBF917519 TLB917519 TUX917519 UET917519 UOP917519 UYL917519 VIH917519 VSD917519 WBZ917519 WLV917519 WVR917519 J983055 JF983055 TB983055 ACX983055 AMT983055 AWP983055 BGL983055 BQH983055 CAD983055 CJZ983055 CTV983055 DDR983055 DNN983055 DXJ983055 EHF983055 ERB983055 FAX983055 FKT983055 FUP983055 GEL983055 GOH983055 GYD983055 HHZ983055 HRV983055 IBR983055 ILN983055 IVJ983055 JFF983055 JPB983055 JYX983055 KIT983055 KSP983055 LCL983055 LMH983055 LWD983055 MFZ983055 MPV983055 MZR983055 NJN983055 NTJ983055 ODF983055 ONB983055 OWX983055 PGT983055 PQP983055 QAL983055 QKH983055 QUD983055 RDZ983055 RNV983055 RXR983055 SHN983055 SRJ983055 TBF983055 TLB983055 TUX983055 UET983055 UOP983055 UYL983055 VIH983055 VSD983055 WBZ983055 WLV983055 WVR983055">
      <formula1>O20:O22</formula1>
    </dataValidation>
    <dataValidation type="list" allowBlank="1" showInputMessage="1" showErrorMessage="1" sqref="K15 JG15 TC15 ACY15 AMU15 AWQ15 BGM15 BQI15 CAE15 CKA15 CTW15 DDS15 DNO15 DXK15 EHG15 ERC15 FAY15 FKU15 FUQ15 GEM15 GOI15 GYE15 HIA15 HRW15 IBS15 ILO15 IVK15 JFG15 JPC15 JYY15 KIU15 KSQ15 LCM15 LMI15 LWE15 MGA15 MPW15 MZS15 NJO15 NTK15 ODG15 ONC15 OWY15 PGU15 PQQ15 QAM15 QKI15 QUE15 REA15 RNW15 RXS15 SHO15 SRK15 TBG15 TLC15 TUY15 UEU15 UOQ15 UYM15 VII15 VSE15 WCA15 WLW15 WVS15 K65551 JG65551 TC65551 ACY65551 AMU65551 AWQ65551 BGM65551 BQI65551 CAE65551 CKA65551 CTW65551 DDS65551 DNO65551 DXK65551 EHG65551 ERC65551 FAY65551 FKU65551 FUQ65551 GEM65551 GOI65551 GYE65551 HIA65551 HRW65551 IBS65551 ILO65551 IVK65551 JFG65551 JPC65551 JYY65551 KIU65551 KSQ65551 LCM65551 LMI65551 LWE65551 MGA65551 MPW65551 MZS65551 NJO65551 NTK65551 ODG65551 ONC65551 OWY65551 PGU65551 PQQ65551 QAM65551 QKI65551 QUE65551 REA65551 RNW65551 RXS65551 SHO65551 SRK65551 TBG65551 TLC65551 TUY65551 UEU65551 UOQ65551 UYM65551 VII65551 VSE65551 WCA65551 WLW65551 WVS65551 K131087 JG131087 TC131087 ACY131087 AMU131087 AWQ131087 BGM131087 BQI131087 CAE131087 CKA131087 CTW131087 DDS131087 DNO131087 DXK131087 EHG131087 ERC131087 FAY131087 FKU131087 FUQ131087 GEM131087 GOI131087 GYE131087 HIA131087 HRW131087 IBS131087 ILO131087 IVK131087 JFG131087 JPC131087 JYY131087 KIU131087 KSQ131087 LCM131087 LMI131087 LWE131087 MGA131087 MPW131087 MZS131087 NJO131087 NTK131087 ODG131087 ONC131087 OWY131087 PGU131087 PQQ131087 QAM131087 QKI131087 QUE131087 REA131087 RNW131087 RXS131087 SHO131087 SRK131087 TBG131087 TLC131087 TUY131087 UEU131087 UOQ131087 UYM131087 VII131087 VSE131087 WCA131087 WLW131087 WVS131087 K196623 JG196623 TC196623 ACY196623 AMU196623 AWQ196623 BGM196623 BQI196623 CAE196623 CKA196623 CTW196623 DDS196623 DNO196623 DXK196623 EHG196623 ERC196623 FAY196623 FKU196623 FUQ196623 GEM196623 GOI196623 GYE196623 HIA196623 HRW196623 IBS196623 ILO196623 IVK196623 JFG196623 JPC196623 JYY196623 KIU196623 KSQ196623 LCM196623 LMI196623 LWE196623 MGA196623 MPW196623 MZS196623 NJO196623 NTK196623 ODG196623 ONC196623 OWY196623 PGU196623 PQQ196623 QAM196623 QKI196623 QUE196623 REA196623 RNW196623 RXS196623 SHO196623 SRK196623 TBG196623 TLC196623 TUY196623 UEU196623 UOQ196623 UYM196623 VII196623 VSE196623 WCA196623 WLW196623 WVS196623 K262159 JG262159 TC262159 ACY262159 AMU262159 AWQ262159 BGM262159 BQI262159 CAE262159 CKA262159 CTW262159 DDS262159 DNO262159 DXK262159 EHG262159 ERC262159 FAY262159 FKU262159 FUQ262159 GEM262159 GOI262159 GYE262159 HIA262159 HRW262159 IBS262159 ILO262159 IVK262159 JFG262159 JPC262159 JYY262159 KIU262159 KSQ262159 LCM262159 LMI262159 LWE262159 MGA262159 MPW262159 MZS262159 NJO262159 NTK262159 ODG262159 ONC262159 OWY262159 PGU262159 PQQ262159 QAM262159 QKI262159 QUE262159 REA262159 RNW262159 RXS262159 SHO262159 SRK262159 TBG262159 TLC262159 TUY262159 UEU262159 UOQ262159 UYM262159 VII262159 VSE262159 WCA262159 WLW262159 WVS262159 K327695 JG327695 TC327695 ACY327695 AMU327695 AWQ327695 BGM327695 BQI327695 CAE327695 CKA327695 CTW327695 DDS327695 DNO327695 DXK327695 EHG327695 ERC327695 FAY327695 FKU327695 FUQ327695 GEM327695 GOI327695 GYE327695 HIA327695 HRW327695 IBS327695 ILO327695 IVK327695 JFG327695 JPC327695 JYY327695 KIU327695 KSQ327695 LCM327695 LMI327695 LWE327695 MGA327695 MPW327695 MZS327695 NJO327695 NTK327695 ODG327695 ONC327695 OWY327695 PGU327695 PQQ327695 QAM327695 QKI327695 QUE327695 REA327695 RNW327695 RXS327695 SHO327695 SRK327695 TBG327695 TLC327695 TUY327695 UEU327695 UOQ327695 UYM327695 VII327695 VSE327695 WCA327695 WLW327695 WVS327695 K393231 JG393231 TC393231 ACY393231 AMU393231 AWQ393231 BGM393231 BQI393231 CAE393231 CKA393231 CTW393231 DDS393231 DNO393231 DXK393231 EHG393231 ERC393231 FAY393231 FKU393231 FUQ393231 GEM393231 GOI393231 GYE393231 HIA393231 HRW393231 IBS393231 ILO393231 IVK393231 JFG393231 JPC393231 JYY393231 KIU393231 KSQ393231 LCM393231 LMI393231 LWE393231 MGA393231 MPW393231 MZS393231 NJO393231 NTK393231 ODG393231 ONC393231 OWY393231 PGU393231 PQQ393231 QAM393231 QKI393231 QUE393231 REA393231 RNW393231 RXS393231 SHO393231 SRK393231 TBG393231 TLC393231 TUY393231 UEU393231 UOQ393231 UYM393231 VII393231 VSE393231 WCA393231 WLW393231 WVS393231 K458767 JG458767 TC458767 ACY458767 AMU458767 AWQ458767 BGM458767 BQI458767 CAE458767 CKA458767 CTW458767 DDS458767 DNO458767 DXK458767 EHG458767 ERC458767 FAY458767 FKU458767 FUQ458767 GEM458767 GOI458767 GYE458767 HIA458767 HRW458767 IBS458767 ILO458767 IVK458767 JFG458767 JPC458767 JYY458767 KIU458767 KSQ458767 LCM458767 LMI458767 LWE458767 MGA458767 MPW458767 MZS458767 NJO458767 NTK458767 ODG458767 ONC458767 OWY458767 PGU458767 PQQ458767 QAM458767 QKI458767 QUE458767 REA458767 RNW458767 RXS458767 SHO458767 SRK458767 TBG458767 TLC458767 TUY458767 UEU458767 UOQ458767 UYM458767 VII458767 VSE458767 WCA458767 WLW458767 WVS458767 K524303 JG524303 TC524303 ACY524303 AMU524303 AWQ524303 BGM524303 BQI524303 CAE524303 CKA524303 CTW524303 DDS524303 DNO524303 DXK524303 EHG524303 ERC524303 FAY524303 FKU524303 FUQ524303 GEM524303 GOI524303 GYE524303 HIA524303 HRW524303 IBS524303 ILO524303 IVK524303 JFG524303 JPC524303 JYY524303 KIU524303 KSQ524303 LCM524303 LMI524303 LWE524303 MGA524303 MPW524303 MZS524303 NJO524303 NTK524303 ODG524303 ONC524303 OWY524303 PGU524303 PQQ524303 QAM524303 QKI524303 QUE524303 REA524303 RNW524303 RXS524303 SHO524303 SRK524303 TBG524303 TLC524303 TUY524303 UEU524303 UOQ524303 UYM524303 VII524303 VSE524303 WCA524303 WLW524303 WVS524303 K589839 JG589839 TC589839 ACY589839 AMU589839 AWQ589839 BGM589839 BQI589839 CAE589839 CKA589839 CTW589839 DDS589839 DNO589839 DXK589839 EHG589839 ERC589839 FAY589839 FKU589839 FUQ589839 GEM589839 GOI589839 GYE589839 HIA589839 HRW589839 IBS589839 ILO589839 IVK589839 JFG589839 JPC589839 JYY589839 KIU589839 KSQ589839 LCM589839 LMI589839 LWE589839 MGA589839 MPW589839 MZS589839 NJO589839 NTK589839 ODG589839 ONC589839 OWY589839 PGU589839 PQQ589839 QAM589839 QKI589839 QUE589839 REA589839 RNW589839 RXS589839 SHO589839 SRK589839 TBG589839 TLC589839 TUY589839 UEU589839 UOQ589839 UYM589839 VII589839 VSE589839 WCA589839 WLW589839 WVS589839 K655375 JG655375 TC655375 ACY655375 AMU655375 AWQ655375 BGM655375 BQI655375 CAE655375 CKA655375 CTW655375 DDS655375 DNO655375 DXK655375 EHG655375 ERC655375 FAY655375 FKU655375 FUQ655375 GEM655375 GOI655375 GYE655375 HIA655375 HRW655375 IBS655375 ILO655375 IVK655375 JFG655375 JPC655375 JYY655375 KIU655375 KSQ655375 LCM655375 LMI655375 LWE655375 MGA655375 MPW655375 MZS655375 NJO655375 NTK655375 ODG655375 ONC655375 OWY655375 PGU655375 PQQ655375 QAM655375 QKI655375 QUE655375 REA655375 RNW655375 RXS655375 SHO655375 SRK655375 TBG655375 TLC655375 TUY655375 UEU655375 UOQ655375 UYM655375 VII655375 VSE655375 WCA655375 WLW655375 WVS655375 K720911 JG720911 TC720911 ACY720911 AMU720911 AWQ720911 BGM720911 BQI720911 CAE720911 CKA720911 CTW720911 DDS720911 DNO720911 DXK720911 EHG720911 ERC720911 FAY720911 FKU720911 FUQ720911 GEM720911 GOI720911 GYE720911 HIA720911 HRW720911 IBS720911 ILO720911 IVK720911 JFG720911 JPC720911 JYY720911 KIU720911 KSQ720911 LCM720911 LMI720911 LWE720911 MGA720911 MPW720911 MZS720911 NJO720911 NTK720911 ODG720911 ONC720911 OWY720911 PGU720911 PQQ720911 QAM720911 QKI720911 QUE720911 REA720911 RNW720911 RXS720911 SHO720911 SRK720911 TBG720911 TLC720911 TUY720911 UEU720911 UOQ720911 UYM720911 VII720911 VSE720911 WCA720911 WLW720911 WVS720911 K786447 JG786447 TC786447 ACY786447 AMU786447 AWQ786447 BGM786447 BQI786447 CAE786447 CKA786447 CTW786447 DDS786447 DNO786447 DXK786447 EHG786447 ERC786447 FAY786447 FKU786447 FUQ786447 GEM786447 GOI786447 GYE786447 HIA786447 HRW786447 IBS786447 ILO786447 IVK786447 JFG786447 JPC786447 JYY786447 KIU786447 KSQ786447 LCM786447 LMI786447 LWE786447 MGA786447 MPW786447 MZS786447 NJO786447 NTK786447 ODG786447 ONC786447 OWY786447 PGU786447 PQQ786447 QAM786447 QKI786447 QUE786447 REA786447 RNW786447 RXS786447 SHO786447 SRK786447 TBG786447 TLC786447 TUY786447 UEU786447 UOQ786447 UYM786447 VII786447 VSE786447 WCA786447 WLW786447 WVS786447 K851983 JG851983 TC851983 ACY851983 AMU851983 AWQ851983 BGM851983 BQI851983 CAE851983 CKA851983 CTW851983 DDS851983 DNO851983 DXK851983 EHG851983 ERC851983 FAY851983 FKU851983 FUQ851983 GEM851983 GOI851983 GYE851983 HIA851983 HRW851983 IBS851983 ILO851983 IVK851983 JFG851983 JPC851983 JYY851983 KIU851983 KSQ851983 LCM851983 LMI851983 LWE851983 MGA851983 MPW851983 MZS851983 NJO851983 NTK851983 ODG851983 ONC851983 OWY851983 PGU851983 PQQ851983 QAM851983 QKI851983 QUE851983 REA851983 RNW851983 RXS851983 SHO851983 SRK851983 TBG851983 TLC851983 TUY851983 UEU851983 UOQ851983 UYM851983 VII851983 VSE851983 WCA851983 WLW851983 WVS851983 K917519 JG917519 TC917519 ACY917519 AMU917519 AWQ917519 BGM917519 BQI917519 CAE917519 CKA917519 CTW917519 DDS917519 DNO917519 DXK917519 EHG917519 ERC917519 FAY917519 FKU917519 FUQ917519 GEM917519 GOI917519 GYE917519 HIA917519 HRW917519 IBS917519 ILO917519 IVK917519 JFG917519 JPC917519 JYY917519 KIU917519 KSQ917519 LCM917519 LMI917519 LWE917519 MGA917519 MPW917519 MZS917519 NJO917519 NTK917519 ODG917519 ONC917519 OWY917519 PGU917519 PQQ917519 QAM917519 QKI917519 QUE917519 REA917519 RNW917519 RXS917519 SHO917519 SRK917519 TBG917519 TLC917519 TUY917519 UEU917519 UOQ917519 UYM917519 VII917519 VSE917519 WCA917519 WLW917519 WVS917519 K983055 JG983055 TC983055 ACY983055 AMU983055 AWQ983055 BGM983055 BQI983055 CAE983055 CKA983055 CTW983055 DDS983055 DNO983055 DXK983055 EHG983055 ERC983055 FAY983055 FKU983055 FUQ983055 GEM983055 GOI983055 GYE983055 HIA983055 HRW983055 IBS983055 ILO983055 IVK983055 JFG983055 JPC983055 JYY983055 KIU983055 KSQ983055 LCM983055 LMI983055 LWE983055 MGA983055 MPW983055 MZS983055 NJO983055 NTK983055 ODG983055 ONC983055 OWY983055 PGU983055 PQQ983055 QAM983055 QKI983055 QUE983055 REA983055 RNW983055 RXS983055 SHO983055 SRK983055 TBG983055 TLC983055 TUY983055 UEU983055 UOQ983055 UYM983055 VII983055 VSE983055 WCA983055 WLW983055 WVS983055">
      <formula1>O20:O22</formula1>
    </dataValidation>
    <dataValidation type="list" allowBlank="1" showInputMessage="1" showErrorMessage="1" prompt=" - " sqref="C27 IY27 SU27 ACQ27 AMM27 AWI27 BGE27 BQA27 BZW27 CJS27 CTO27 DDK27 DNG27 DXC27 EGY27 EQU27 FAQ27 FKM27 FUI27 GEE27 GOA27 GXW27 HHS27 HRO27 IBK27 ILG27 IVC27 JEY27 JOU27 JYQ27 KIM27 KSI27 LCE27 LMA27 LVW27 MFS27 MPO27 MZK27 NJG27 NTC27 OCY27 OMU27 OWQ27 PGM27 PQI27 QAE27 QKA27 QTW27 RDS27 RNO27 RXK27 SHG27 SRC27 TAY27 TKU27 TUQ27 UEM27 UOI27 UYE27 VIA27 VRW27 WBS27 WLO27 WVK27 C65563 IY65563 SU65563 ACQ65563 AMM65563 AWI65563 BGE65563 BQA65563 BZW65563 CJS65563 CTO65563 DDK65563 DNG65563 DXC65563 EGY65563 EQU65563 FAQ65563 FKM65563 FUI65563 GEE65563 GOA65563 GXW65563 HHS65563 HRO65563 IBK65563 ILG65563 IVC65563 JEY65563 JOU65563 JYQ65563 KIM65563 KSI65563 LCE65563 LMA65563 LVW65563 MFS65563 MPO65563 MZK65563 NJG65563 NTC65563 OCY65563 OMU65563 OWQ65563 PGM65563 PQI65563 QAE65563 QKA65563 QTW65563 RDS65563 RNO65563 RXK65563 SHG65563 SRC65563 TAY65563 TKU65563 TUQ65563 UEM65563 UOI65563 UYE65563 VIA65563 VRW65563 WBS65563 WLO65563 WVK65563 C131099 IY131099 SU131099 ACQ131099 AMM131099 AWI131099 BGE131099 BQA131099 BZW131099 CJS131099 CTO131099 DDK131099 DNG131099 DXC131099 EGY131099 EQU131099 FAQ131099 FKM131099 FUI131099 GEE131099 GOA131099 GXW131099 HHS131099 HRO131099 IBK131099 ILG131099 IVC131099 JEY131099 JOU131099 JYQ131099 KIM131099 KSI131099 LCE131099 LMA131099 LVW131099 MFS131099 MPO131099 MZK131099 NJG131099 NTC131099 OCY131099 OMU131099 OWQ131099 PGM131099 PQI131099 QAE131099 QKA131099 QTW131099 RDS131099 RNO131099 RXK131099 SHG131099 SRC131099 TAY131099 TKU131099 TUQ131099 UEM131099 UOI131099 UYE131099 VIA131099 VRW131099 WBS131099 WLO131099 WVK131099 C196635 IY196635 SU196635 ACQ196635 AMM196635 AWI196635 BGE196635 BQA196635 BZW196635 CJS196635 CTO196635 DDK196635 DNG196635 DXC196635 EGY196635 EQU196635 FAQ196635 FKM196635 FUI196635 GEE196635 GOA196635 GXW196635 HHS196635 HRO196635 IBK196635 ILG196635 IVC196635 JEY196635 JOU196635 JYQ196635 KIM196635 KSI196635 LCE196635 LMA196635 LVW196635 MFS196635 MPO196635 MZK196635 NJG196635 NTC196635 OCY196635 OMU196635 OWQ196635 PGM196635 PQI196635 QAE196635 QKA196635 QTW196635 RDS196635 RNO196635 RXK196635 SHG196635 SRC196635 TAY196635 TKU196635 TUQ196635 UEM196635 UOI196635 UYE196635 VIA196635 VRW196635 WBS196635 WLO196635 WVK196635 C262171 IY262171 SU262171 ACQ262171 AMM262171 AWI262171 BGE262171 BQA262171 BZW262171 CJS262171 CTO262171 DDK262171 DNG262171 DXC262171 EGY262171 EQU262171 FAQ262171 FKM262171 FUI262171 GEE262171 GOA262171 GXW262171 HHS262171 HRO262171 IBK262171 ILG262171 IVC262171 JEY262171 JOU262171 JYQ262171 KIM262171 KSI262171 LCE262171 LMA262171 LVW262171 MFS262171 MPO262171 MZK262171 NJG262171 NTC262171 OCY262171 OMU262171 OWQ262171 PGM262171 PQI262171 QAE262171 QKA262171 QTW262171 RDS262171 RNO262171 RXK262171 SHG262171 SRC262171 TAY262171 TKU262171 TUQ262171 UEM262171 UOI262171 UYE262171 VIA262171 VRW262171 WBS262171 WLO262171 WVK262171 C327707 IY327707 SU327707 ACQ327707 AMM327707 AWI327707 BGE327707 BQA327707 BZW327707 CJS327707 CTO327707 DDK327707 DNG327707 DXC327707 EGY327707 EQU327707 FAQ327707 FKM327707 FUI327707 GEE327707 GOA327707 GXW327707 HHS327707 HRO327707 IBK327707 ILG327707 IVC327707 JEY327707 JOU327707 JYQ327707 KIM327707 KSI327707 LCE327707 LMA327707 LVW327707 MFS327707 MPO327707 MZK327707 NJG327707 NTC327707 OCY327707 OMU327707 OWQ327707 PGM327707 PQI327707 QAE327707 QKA327707 QTW327707 RDS327707 RNO327707 RXK327707 SHG327707 SRC327707 TAY327707 TKU327707 TUQ327707 UEM327707 UOI327707 UYE327707 VIA327707 VRW327707 WBS327707 WLO327707 WVK327707 C393243 IY393243 SU393243 ACQ393243 AMM393243 AWI393243 BGE393243 BQA393243 BZW393243 CJS393243 CTO393243 DDK393243 DNG393243 DXC393243 EGY393243 EQU393243 FAQ393243 FKM393243 FUI393243 GEE393243 GOA393243 GXW393243 HHS393243 HRO393243 IBK393243 ILG393243 IVC393243 JEY393243 JOU393243 JYQ393243 KIM393243 KSI393243 LCE393243 LMA393243 LVW393243 MFS393243 MPO393243 MZK393243 NJG393243 NTC393243 OCY393243 OMU393243 OWQ393243 PGM393243 PQI393243 QAE393243 QKA393243 QTW393243 RDS393243 RNO393243 RXK393243 SHG393243 SRC393243 TAY393243 TKU393243 TUQ393243 UEM393243 UOI393243 UYE393243 VIA393243 VRW393243 WBS393243 WLO393243 WVK393243 C458779 IY458779 SU458779 ACQ458779 AMM458779 AWI458779 BGE458779 BQA458779 BZW458779 CJS458779 CTO458779 DDK458779 DNG458779 DXC458779 EGY458779 EQU458779 FAQ458779 FKM458779 FUI458779 GEE458779 GOA458779 GXW458779 HHS458779 HRO458779 IBK458779 ILG458779 IVC458779 JEY458779 JOU458779 JYQ458779 KIM458779 KSI458779 LCE458779 LMA458779 LVW458779 MFS458779 MPO458779 MZK458779 NJG458779 NTC458779 OCY458779 OMU458779 OWQ458779 PGM458779 PQI458779 QAE458779 QKA458779 QTW458779 RDS458779 RNO458779 RXK458779 SHG458779 SRC458779 TAY458779 TKU458779 TUQ458779 UEM458779 UOI458779 UYE458779 VIA458779 VRW458779 WBS458779 WLO458779 WVK458779 C524315 IY524315 SU524315 ACQ524315 AMM524315 AWI524315 BGE524315 BQA524315 BZW524315 CJS524315 CTO524315 DDK524315 DNG524315 DXC524315 EGY524315 EQU524315 FAQ524315 FKM524315 FUI524315 GEE524315 GOA524315 GXW524315 HHS524315 HRO524315 IBK524315 ILG524315 IVC524315 JEY524315 JOU524315 JYQ524315 KIM524315 KSI524315 LCE524315 LMA524315 LVW524315 MFS524315 MPO524315 MZK524315 NJG524315 NTC524315 OCY524315 OMU524315 OWQ524315 PGM524315 PQI524315 QAE524315 QKA524315 QTW524315 RDS524315 RNO524315 RXK524315 SHG524315 SRC524315 TAY524315 TKU524315 TUQ524315 UEM524315 UOI524315 UYE524315 VIA524315 VRW524315 WBS524315 WLO524315 WVK524315 C589851 IY589851 SU589851 ACQ589851 AMM589851 AWI589851 BGE589851 BQA589851 BZW589851 CJS589851 CTO589851 DDK589851 DNG589851 DXC589851 EGY589851 EQU589851 FAQ589851 FKM589851 FUI589851 GEE589851 GOA589851 GXW589851 HHS589851 HRO589851 IBK589851 ILG589851 IVC589851 JEY589851 JOU589851 JYQ589851 KIM589851 KSI589851 LCE589851 LMA589851 LVW589851 MFS589851 MPO589851 MZK589851 NJG589851 NTC589851 OCY589851 OMU589851 OWQ589851 PGM589851 PQI589851 QAE589851 QKA589851 QTW589851 RDS589851 RNO589851 RXK589851 SHG589851 SRC589851 TAY589851 TKU589851 TUQ589851 UEM589851 UOI589851 UYE589851 VIA589851 VRW589851 WBS589851 WLO589851 WVK589851 C655387 IY655387 SU655387 ACQ655387 AMM655387 AWI655387 BGE655387 BQA655387 BZW655387 CJS655387 CTO655387 DDK655387 DNG655387 DXC655387 EGY655387 EQU655387 FAQ655387 FKM655387 FUI655387 GEE655387 GOA655387 GXW655387 HHS655387 HRO655387 IBK655387 ILG655387 IVC655387 JEY655387 JOU655387 JYQ655387 KIM655387 KSI655387 LCE655387 LMA655387 LVW655387 MFS655387 MPO655387 MZK655387 NJG655387 NTC655387 OCY655387 OMU655387 OWQ655387 PGM655387 PQI655387 QAE655387 QKA655387 QTW655387 RDS655387 RNO655387 RXK655387 SHG655387 SRC655387 TAY655387 TKU655387 TUQ655387 UEM655387 UOI655387 UYE655387 VIA655387 VRW655387 WBS655387 WLO655387 WVK655387 C720923 IY720923 SU720923 ACQ720923 AMM720923 AWI720923 BGE720923 BQA720923 BZW720923 CJS720923 CTO720923 DDK720923 DNG720923 DXC720923 EGY720923 EQU720923 FAQ720923 FKM720923 FUI720923 GEE720923 GOA720923 GXW720923 HHS720923 HRO720923 IBK720923 ILG720923 IVC720923 JEY720923 JOU720923 JYQ720923 KIM720923 KSI720923 LCE720923 LMA720923 LVW720923 MFS720923 MPO720923 MZK720923 NJG720923 NTC720923 OCY720923 OMU720923 OWQ720923 PGM720923 PQI720923 QAE720923 QKA720923 QTW720923 RDS720923 RNO720923 RXK720923 SHG720923 SRC720923 TAY720923 TKU720923 TUQ720923 UEM720923 UOI720923 UYE720923 VIA720923 VRW720923 WBS720923 WLO720923 WVK720923 C786459 IY786459 SU786459 ACQ786459 AMM786459 AWI786459 BGE786459 BQA786459 BZW786459 CJS786459 CTO786459 DDK786459 DNG786459 DXC786459 EGY786459 EQU786459 FAQ786459 FKM786459 FUI786459 GEE786459 GOA786459 GXW786459 HHS786459 HRO786459 IBK786459 ILG786459 IVC786459 JEY786459 JOU786459 JYQ786459 KIM786459 KSI786459 LCE786459 LMA786459 LVW786459 MFS786459 MPO786459 MZK786459 NJG786459 NTC786459 OCY786459 OMU786459 OWQ786459 PGM786459 PQI786459 QAE786459 QKA786459 QTW786459 RDS786459 RNO786459 RXK786459 SHG786459 SRC786459 TAY786459 TKU786459 TUQ786459 UEM786459 UOI786459 UYE786459 VIA786459 VRW786459 WBS786459 WLO786459 WVK786459 C851995 IY851995 SU851995 ACQ851995 AMM851995 AWI851995 BGE851995 BQA851995 BZW851995 CJS851995 CTO851995 DDK851995 DNG851995 DXC851995 EGY851995 EQU851995 FAQ851995 FKM851995 FUI851995 GEE851995 GOA851995 GXW851995 HHS851995 HRO851995 IBK851995 ILG851995 IVC851995 JEY851995 JOU851995 JYQ851995 KIM851995 KSI851995 LCE851995 LMA851995 LVW851995 MFS851995 MPO851995 MZK851995 NJG851995 NTC851995 OCY851995 OMU851995 OWQ851995 PGM851995 PQI851995 QAE851995 QKA851995 QTW851995 RDS851995 RNO851995 RXK851995 SHG851995 SRC851995 TAY851995 TKU851995 TUQ851995 UEM851995 UOI851995 UYE851995 VIA851995 VRW851995 WBS851995 WLO851995 WVK851995 C917531 IY917531 SU917531 ACQ917531 AMM917531 AWI917531 BGE917531 BQA917531 BZW917531 CJS917531 CTO917531 DDK917531 DNG917531 DXC917531 EGY917531 EQU917531 FAQ917531 FKM917531 FUI917531 GEE917531 GOA917531 GXW917531 HHS917531 HRO917531 IBK917531 ILG917531 IVC917531 JEY917531 JOU917531 JYQ917531 KIM917531 KSI917531 LCE917531 LMA917531 LVW917531 MFS917531 MPO917531 MZK917531 NJG917531 NTC917531 OCY917531 OMU917531 OWQ917531 PGM917531 PQI917531 QAE917531 QKA917531 QTW917531 RDS917531 RNO917531 RXK917531 SHG917531 SRC917531 TAY917531 TKU917531 TUQ917531 UEM917531 UOI917531 UYE917531 VIA917531 VRW917531 WBS917531 WLO917531 WVK917531 C983067 IY983067 SU983067 ACQ983067 AMM983067 AWI983067 BGE983067 BQA983067 BZW983067 CJS983067 CTO983067 DDK983067 DNG983067 DXC983067 EGY983067 EQU983067 FAQ983067 FKM983067 FUI983067 GEE983067 GOA983067 GXW983067 HHS983067 HRO983067 IBK983067 ILG983067 IVC983067 JEY983067 JOU983067 JYQ983067 KIM983067 KSI983067 LCE983067 LMA983067 LVW983067 MFS983067 MPO983067 MZK983067 NJG983067 NTC983067 OCY983067 OMU983067 OWQ983067 PGM983067 PQI983067 QAE983067 QKA983067 QTW983067 RDS983067 RNO983067 RXK983067 SHG983067 SRC983067 TAY983067 TKU983067 TUQ983067 UEM983067 UOI983067 UYE983067 VIA983067 VRW983067 WBS983067 WLO983067 WVK983067">
      <formula1>$M$15:$M$18</formula1>
    </dataValidation>
    <dataValidation type="list" allowBlank="1" showInputMessage="1" showErrorMessage="1" prompt=" - " sqref="C10 IY10 SU10 ACQ10 AMM10 AWI10 BGE10 BQA10 BZW10 CJS10 CTO10 DDK10 DNG10 DXC10 EGY10 EQU10 FAQ10 FKM10 FUI10 GEE10 GOA10 GXW10 HHS10 HRO10 IBK10 ILG10 IVC10 JEY10 JOU10 JYQ10 KIM10 KSI10 LCE10 LMA10 LVW10 MFS10 MPO10 MZK10 NJG10 NTC10 OCY10 OMU10 OWQ10 PGM10 PQI10 QAE10 QKA10 QTW10 RDS10 RNO10 RXK10 SHG10 SRC10 TAY10 TKU10 TUQ10 UEM10 UOI10 UYE10 VIA10 VRW10 WBS10 WLO10 WVK10 C65546 IY65546 SU65546 ACQ65546 AMM65546 AWI65546 BGE65546 BQA65546 BZW65546 CJS65546 CTO65546 DDK65546 DNG65546 DXC65546 EGY65546 EQU65546 FAQ65546 FKM65546 FUI65546 GEE65546 GOA65546 GXW65546 HHS65546 HRO65546 IBK65546 ILG65546 IVC65546 JEY65546 JOU65546 JYQ65546 KIM65546 KSI65546 LCE65546 LMA65546 LVW65546 MFS65546 MPO65546 MZK65546 NJG65546 NTC65546 OCY65546 OMU65546 OWQ65546 PGM65546 PQI65546 QAE65546 QKA65546 QTW65546 RDS65546 RNO65546 RXK65546 SHG65546 SRC65546 TAY65546 TKU65546 TUQ65546 UEM65546 UOI65546 UYE65546 VIA65546 VRW65546 WBS65546 WLO65546 WVK65546 C131082 IY131082 SU131082 ACQ131082 AMM131082 AWI131082 BGE131082 BQA131082 BZW131082 CJS131082 CTO131082 DDK131082 DNG131082 DXC131082 EGY131082 EQU131082 FAQ131082 FKM131082 FUI131082 GEE131082 GOA131082 GXW131082 HHS131082 HRO131082 IBK131082 ILG131082 IVC131082 JEY131082 JOU131082 JYQ131082 KIM131082 KSI131082 LCE131082 LMA131082 LVW131082 MFS131082 MPO131082 MZK131082 NJG131082 NTC131082 OCY131082 OMU131082 OWQ131082 PGM131082 PQI131082 QAE131082 QKA131082 QTW131082 RDS131082 RNO131082 RXK131082 SHG131082 SRC131082 TAY131082 TKU131082 TUQ131082 UEM131082 UOI131082 UYE131082 VIA131082 VRW131082 WBS131082 WLO131082 WVK131082 C196618 IY196618 SU196618 ACQ196618 AMM196618 AWI196618 BGE196618 BQA196618 BZW196618 CJS196618 CTO196618 DDK196618 DNG196618 DXC196618 EGY196618 EQU196618 FAQ196618 FKM196618 FUI196618 GEE196618 GOA196618 GXW196618 HHS196618 HRO196618 IBK196618 ILG196618 IVC196618 JEY196618 JOU196618 JYQ196618 KIM196618 KSI196618 LCE196618 LMA196618 LVW196618 MFS196618 MPO196618 MZK196618 NJG196618 NTC196618 OCY196618 OMU196618 OWQ196618 PGM196618 PQI196618 QAE196618 QKA196618 QTW196618 RDS196618 RNO196618 RXK196618 SHG196618 SRC196618 TAY196618 TKU196618 TUQ196618 UEM196618 UOI196618 UYE196618 VIA196618 VRW196618 WBS196618 WLO196618 WVK196618 C262154 IY262154 SU262154 ACQ262154 AMM262154 AWI262154 BGE262154 BQA262154 BZW262154 CJS262154 CTO262154 DDK262154 DNG262154 DXC262154 EGY262154 EQU262154 FAQ262154 FKM262154 FUI262154 GEE262154 GOA262154 GXW262154 HHS262154 HRO262154 IBK262154 ILG262154 IVC262154 JEY262154 JOU262154 JYQ262154 KIM262154 KSI262154 LCE262154 LMA262154 LVW262154 MFS262154 MPO262154 MZK262154 NJG262154 NTC262154 OCY262154 OMU262154 OWQ262154 PGM262154 PQI262154 QAE262154 QKA262154 QTW262154 RDS262154 RNO262154 RXK262154 SHG262154 SRC262154 TAY262154 TKU262154 TUQ262154 UEM262154 UOI262154 UYE262154 VIA262154 VRW262154 WBS262154 WLO262154 WVK262154 C327690 IY327690 SU327690 ACQ327690 AMM327690 AWI327690 BGE327690 BQA327690 BZW327690 CJS327690 CTO327690 DDK327690 DNG327690 DXC327690 EGY327690 EQU327690 FAQ327690 FKM327690 FUI327690 GEE327690 GOA327690 GXW327690 HHS327690 HRO327690 IBK327690 ILG327690 IVC327690 JEY327690 JOU327690 JYQ327690 KIM327690 KSI327690 LCE327690 LMA327690 LVW327690 MFS327690 MPO327690 MZK327690 NJG327690 NTC327690 OCY327690 OMU327690 OWQ327690 PGM327690 PQI327690 QAE327690 QKA327690 QTW327690 RDS327690 RNO327690 RXK327690 SHG327690 SRC327690 TAY327690 TKU327690 TUQ327690 UEM327690 UOI327690 UYE327690 VIA327690 VRW327690 WBS327690 WLO327690 WVK327690 C393226 IY393226 SU393226 ACQ393226 AMM393226 AWI393226 BGE393226 BQA393226 BZW393226 CJS393226 CTO393226 DDK393226 DNG393226 DXC393226 EGY393226 EQU393226 FAQ393226 FKM393226 FUI393226 GEE393226 GOA393226 GXW393226 HHS393226 HRO393226 IBK393226 ILG393226 IVC393226 JEY393226 JOU393226 JYQ393226 KIM393226 KSI393226 LCE393226 LMA393226 LVW393226 MFS393226 MPO393226 MZK393226 NJG393226 NTC393226 OCY393226 OMU393226 OWQ393226 PGM393226 PQI393226 QAE393226 QKA393226 QTW393226 RDS393226 RNO393226 RXK393226 SHG393226 SRC393226 TAY393226 TKU393226 TUQ393226 UEM393226 UOI393226 UYE393226 VIA393226 VRW393226 WBS393226 WLO393226 WVK393226 C458762 IY458762 SU458762 ACQ458762 AMM458762 AWI458762 BGE458762 BQA458762 BZW458762 CJS458762 CTO458762 DDK458762 DNG458762 DXC458762 EGY458762 EQU458762 FAQ458762 FKM458762 FUI458762 GEE458762 GOA458762 GXW458762 HHS458762 HRO458762 IBK458762 ILG458762 IVC458762 JEY458762 JOU458762 JYQ458762 KIM458762 KSI458762 LCE458762 LMA458762 LVW458762 MFS458762 MPO458762 MZK458762 NJG458762 NTC458762 OCY458762 OMU458762 OWQ458762 PGM458762 PQI458762 QAE458762 QKA458762 QTW458762 RDS458762 RNO458762 RXK458762 SHG458762 SRC458762 TAY458762 TKU458762 TUQ458762 UEM458762 UOI458762 UYE458762 VIA458762 VRW458762 WBS458762 WLO458762 WVK458762 C524298 IY524298 SU524298 ACQ524298 AMM524298 AWI524298 BGE524298 BQA524298 BZW524298 CJS524298 CTO524298 DDK524298 DNG524298 DXC524298 EGY524298 EQU524298 FAQ524298 FKM524298 FUI524298 GEE524298 GOA524298 GXW524298 HHS524298 HRO524298 IBK524298 ILG524298 IVC524298 JEY524298 JOU524298 JYQ524298 KIM524298 KSI524298 LCE524298 LMA524298 LVW524298 MFS524298 MPO524298 MZK524298 NJG524298 NTC524298 OCY524298 OMU524298 OWQ524298 PGM524298 PQI524298 QAE524298 QKA524298 QTW524298 RDS524298 RNO524298 RXK524298 SHG524298 SRC524298 TAY524298 TKU524298 TUQ524298 UEM524298 UOI524298 UYE524298 VIA524298 VRW524298 WBS524298 WLO524298 WVK524298 C589834 IY589834 SU589834 ACQ589834 AMM589834 AWI589834 BGE589834 BQA589834 BZW589834 CJS589834 CTO589834 DDK589834 DNG589834 DXC589834 EGY589834 EQU589834 FAQ589834 FKM589834 FUI589834 GEE589834 GOA589834 GXW589834 HHS589834 HRO589834 IBK589834 ILG589834 IVC589834 JEY589834 JOU589834 JYQ589834 KIM589834 KSI589834 LCE589834 LMA589834 LVW589834 MFS589834 MPO589834 MZK589834 NJG589834 NTC589834 OCY589834 OMU589834 OWQ589834 PGM589834 PQI589834 QAE589834 QKA589834 QTW589834 RDS589834 RNO589834 RXK589834 SHG589834 SRC589834 TAY589834 TKU589834 TUQ589834 UEM589834 UOI589834 UYE589834 VIA589834 VRW589834 WBS589834 WLO589834 WVK589834 C655370 IY655370 SU655370 ACQ655370 AMM655370 AWI655370 BGE655370 BQA655370 BZW655370 CJS655370 CTO655370 DDK655370 DNG655370 DXC655370 EGY655370 EQU655370 FAQ655370 FKM655370 FUI655370 GEE655370 GOA655370 GXW655370 HHS655370 HRO655370 IBK655370 ILG655370 IVC655370 JEY655370 JOU655370 JYQ655370 KIM655370 KSI655370 LCE655370 LMA655370 LVW655370 MFS655370 MPO655370 MZK655370 NJG655370 NTC655370 OCY655370 OMU655370 OWQ655370 PGM655370 PQI655370 QAE655370 QKA655370 QTW655370 RDS655370 RNO655370 RXK655370 SHG655370 SRC655370 TAY655370 TKU655370 TUQ655370 UEM655370 UOI655370 UYE655370 VIA655370 VRW655370 WBS655370 WLO655370 WVK655370 C720906 IY720906 SU720906 ACQ720906 AMM720906 AWI720906 BGE720906 BQA720906 BZW720906 CJS720906 CTO720906 DDK720906 DNG720906 DXC720906 EGY720906 EQU720906 FAQ720906 FKM720906 FUI720906 GEE720906 GOA720906 GXW720906 HHS720906 HRO720906 IBK720906 ILG720906 IVC720906 JEY720906 JOU720906 JYQ720906 KIM720906 KSI720906 LCE720906 LMA720906 LVW720906 MFS720906 MPO720906 MZK720906 NJG720906 NTC720906 OCY720906 OMU720906 OWQ720906 PGM720906 PQI720906 QAE720906 QKA720906 QTW720906 RDS720906 RNO720906 RXK720906 SHG720906 SRC720906 TAY720906 TKU720906 TUQ720906 UEM720906 UOI720906 UYE720906 VIA720906 VRW720906 WBS720906 WLO720906 WVK720906 C786442 IY786442 SU786442 ACQ786442 AMM786442 AWI786442 BGE786442 BQA786442 BZW786442 CJS786442 CTO786442 DDK786442 DNG786442 DXC786442 EGY786442 EQU786442 FAQ786442 FKM786442 FUI786442 GEE786442 GOA786442 GXW786442 HHS786442 HRO786442 IBK786442 ILG786442 IVC786442 JEY786442 JOU786442 JYQ786442 KIM786442 KSI786442 LCE786442 LMA786442 LVW786442 MFS786442 MPO786442 MZK786442 NJG786442 NTC786442 OCY786442 OMU786442 OWQ786442 PGM786442 PQI786442 QAE786442 QKA786442 QTW786442 RDS786442 RNO786442 RXK786442 SHG786442 SRC786442 TAY786442 TKU786442 TUQ786442 UEM786442 UOI786442 UYE786442 VIA786442 VRW786442 WBS786442 WLO786442 WVK786442 C851978 IY851978 SU851978 ACQ851978 AMM851978 AWI851978 BGE851978 BQA851978 BZW851978 CJS851978 CTO851978 DDK851978 DNG851978 DXC851978 EGY851978 EQU851978 FAQ851978 FKM851978 FUI851978 GEE851978 GOA851978 GXW851978 HHS851978 HRO851978 IBK851978 ILG851978 IVC851978 JEY851978 JOU851978 JYQ851978 KIM851978 KSI851978 LCE851978 LMA851978 LVW851978 MFS851978 MPO851978 MZK851978 NJG851978 NTC851978 OCY851978 OMU851978 OWQ851978 PGM851978 PQI851978 QAE851978 QKA851978 QTW851978 RDS851978 RNO851978 RXK851978 SHG851978 SRC851978 TAY851978 TKU851978 TUQ851978 UEM851978 UOI851978 UYE851978 VIA851978 VRW851978 WBS851978 WLO851978 WVK851978 C917514 IY917514 SU917514 ACQ917514 AMM917514 AWI917514 BGE917514 BQA917514 BZW917514 CJS917514 CTO917514 DDK917514 DNG917514 DXC917514 EGY917514 EQU917514 FAQ917514 FKM917514 FUI917514 GEE917514 GOA917514 GXW917514 HHS917514 HRO917514 IBK917514 ILG917514 IVC917514 JEY917514 JOU917514 JYQ917514 KIM917514 KSI917514 LCE917514 LMA917514 LVW917514 MFS917514 MPO917514 MZK917514 NJG917514 NTC917514 OCY917514 OMU917514 OWQ917514 PGM917514 PQI917514 QAE917514 QKA917514 QTW917514 RDS917514 RNO917514 RXK917514 SHG917514 SRC917514 TAY917514 TKU917514 TUQ917514 UEM917514 UOI917514 UYE917514 VIA917514 VRW917514 WBS917514 WLO917514 WVK917514 C983050 IY983050 SU983050 ACQ983050 AMM983050 AWI983050 BGE983050 BQA983050 BZW983050 CJS983050 CTO983050 DDK983050 DNG983050 DXC983050 EGY983050 EQU983050 FAQ983050 FKM983050 FUI983050 GEE983050 GOA983050 GXW983050 HHS983050 HRO983050 IBK983050 ILG983050 IVC983050 JEY983050 JOU983050 JYQ983050 KIM983050 KSI983050 LCE983050 LMA983050 LVW983050 MFS983050 MPO983050 MZK983050 NJG983050 NTC983050 OCY983050 OMU983050 OWQ983050 PGM983050 PQI983050 QAE983050 QKA983050 QTW983050 RDS983050 RNO983050 RXK983050 SHG983050 SRC983050 TAY983050 TKU983050 TUQ983050 UEM983050 UOI983050 UYE983050 VIA983050 VRW983050 WBS983050 WLO983050 WVK983050 I10 JE10 TA10 ACW10 AMS10 AWO10 BGK10 BQG10 CAC10 CJY10 CTU10 DDQ10 DNM10 DXI10 EHE10 ERA10 FAW10 FKS10 FUO10 GEK10 GOG10 GYC10 HHY10 HRU10 IBQ10 ILM10 IVI10 JFE10 JPA10 JYW10 KIS10 KSO10 LCK10 LMG10 LWC10 MFY10 MPU10 MZQ10 NJM10 NTI10 ODE10 ONA10 OWW10 PGS10 PQO10 QAK10 QKG10 QUC10 RDY10 RNU10 RXQ10 SHM10 SRI10 TBE10 TLA10 TUW10 UES10 UOO10 UYK10 VIG10 VSC10 WBY10 WLU10 WVQ10 I65546 JE65546 TA65546 ACW65546 AMS65546 AWO65546 BGK65546 BQG65546 CAC65546 CJY65546 CTU65546 DDQ65546 DNM65546 DXI65546 EHE65546 ERA65546 FAW65546 FKS65546 FUO65546 GEK65546 GOG65546 GYC65546 HHY65546 HRU65546 IBQ65546 ILM65546 IVI65546 JFE65546 JPA65546 JYW65546 KIS65546 KSO65546 LCK65546 LMG65546 LWC65546 MFY65546 MPU65546 MZQ65546 NJM65546 NTI65546 ODE65546 ONA65546 OWW65546 PGS65546 PQO65546 QAK65546 QKG65546 QUC65546 RDY65546 RNU65546 RXQ65546 SHM65546 SRI65546 TBE65546 TLA65546 TUW65546 UES65546 UOO65546 UYK65546 VIG65546 VSC65546 WBY65546 WLU65546 WVQ65546 I131082 JE131082 TA131082 ACW131082 AMS131082 AWO131082 BGK131082 BQG131082 CAC131082 CJY131082 CTU131082 DDQ131082 DNM131082 DXI131082 EHE131082 ERA131082 FAW131082 FKS131082 FUO131082 GEK131082 GOG131082 GYC131082 HHY131082 HRU131082 IBQ131082 ILM131082 IVI131082 JFE131082 JPA131082 JYW131082 KIS131082 KSO131082 LCK131082 LMG131082 LWC131082 MFY131082 MPU131082 MZQ131082 NJM131082 NTI131082 ODE131082 ONA131082 OWW131082 PGS131082 PQO131082 QAK131082 QKG131082 QUC131082 RDY131082 RNU131082 RXQ131082 SHM131082 SRI131082 TBE131082 TLA131082 TUW131082 UES131082 UOO131082 UYK131082 VIG131082 VSC131082 WBY131082 WLU131082 WVQ131082 I196618 JE196618 TA196618 ACW196618 AMS196618 AWO196618 BGK196618 BQG196618 CAC196618 CJY196618 CTU196618 DDQ196618 DNM196618 DXI196618 EHE196618 ERA196618 FAW196618 FKS196618 FUO196618 GEK196618 GOG196618 GYC196618 HHY196618 HRU196618 IBQ196618 ILM196618 IVI196618 JFE196618 JPA196618 JYW196618 KIS196618 KSO196618 LCK196618 LMG196618 LWC196618 MFY196618 MPU196618 MZQ196618 NJM196618 NTI196618 ODE196618 ONA196618 OWW196618 PGS196618 PQO196618 QAK196618 QKG196618 QUC196618 RDY196618 RNU196618 RXQ196618 SHM196618 SRI196618 TBE196618 TLA196618 TUW196618 UES196618 UOO196618 UYK196618 VIG196618 VSC196618 WBY196618 WLU196618 WVQ196618 I262154 JE262154 TA262154 ACW262154 AMS262154 AWO262154 BGK262154 BQG262154 CAC262154 CJY262154 CTU262154 DDQ262154 DNM262154 DXI262154 EHE262154 ERA262154 FAW262154 FKS262154 FUO262154 GEK262154 GOG262154 GYC262154 HHY262154 HRU262154 IBQ262154 ILM262154 IVI262154 JFE262154 JPA262154 JYW262154 KIS262154 KSO262154 LCK262154 LMG262154 LWC262154 MFY262154 MPU262154 MZQ262154 NJM262154 NTI262154 ODE262154 ONA262154 OWW262154 PGS262154 PQO262154 QAK262154 QKG262154 QUC262154 RDY262154 RNU262154 RXQ262154 SHM262154 SRI262154 TBE262154 TLA262154 TUW262154 UES262154 UOO262154 UYK262154 VIG262154 VSC262154 WBY262154 WLU262154 WVQ262154 I327690 JE327690 TA327690 ACW327690 AMS327690 AWO327690 BGK327690 BQG327690 CAC327690 CJY327690 CTU327690 DDQ327690 DNM327690 DXI327690 EHE327690 ERA327690 FAW327690 FKS327690 FUO327690 GEK327690 GOG327690 GYC327690 HHY327690 HRU327690 IBQ327690 ILM327690 IVI327690 JFE327690 JPA327690 JYW327690 KIS327690 KSO327690 LCK327690 LMG327690 LWC327690 MFY327690 MPU327690 MZQ327690 NJM327690 NTI327690 ODE327690 ONA327690 OWW327690 PGS327690 PQO327690 QAK327690 QKG327690 QUC327690 RDY327690 RNU327690 RXQ327690 SHM327690 SRI327690 TBE327690 TLA327690 TUW327690 UES327690 UOO327690 UYK327690 VIG327690 VSC327690 WBY327690 WLU327690 WVQ327690 I393226 JE393226 TA393226 ACW393226 AMS393226 AWO393226 BGK393226 BQG393226 CAC393226 CJY393226 CTU393226 DDQ393226 DNM393226 DXI393226 EHE393226 ERA393226 FAW393226 FKS393226 FUO393226 GEK393226 GOG393226 GYC393226 HHY393226 HRU393226 IBQ393226 ILM393226 IVI393226 JFE393226 JPA393226 JYW393226 KIS393226 KSO393226 LCK393226 LMG393226 LWC393226 MFY393226 MPU393226 MZQ393226 NJM393226 NTI393226 ODE393226 ONA393226 OWW393226 PGS393226 PQO393226 QAK393226 QKG393226 QUC393226 RDY393226 RNU393226 RXQ393226 SHM393226 SRI393226 TBE393226 TLA393226 TUW393226 UES393226 UOO393226 UYK393226 VIG393226 VSC393226 WBY393226 WLU393226 WVQ393226 I458762 JE458762 TA458762 ACW458762 AMS458762 AWO458762 BGK458762 BQG458762 CAC458762 CJY458762 CTU458762 DDQ458762 DNM458762 DXI458762 EHE458762 ERA458762 FAW458762 FKS458762 FUO458762 GEK458762 GOG458762 GYC458762 HHY458762 HRU458762 IBQ458762 ILM458762 IVI458762 JFE458762 JPA458762 JYW458762 KIS458762 KSO458762 LCK458762 LMG458762 LWC458762 MFY458762 MPU458762 MZQ458762 NJM458762 NTI458762 ODE458762 ONA458762 OWW458762 PGS458762 PQO458762 QAK458762 QKG458762 QUC458762 RDY458762 RNU458762 RXQ458762 SHM458762 SRI458762 TBE458762 TLA458762 TUW458762 UES458762 UOO458762 UYK458762 VIG458762 VSC458762 WBY458762 WLU458762 WVQ458762 I524298 JE524298 TA524298 ACW524298 AMS524298 AWO524298 BGK524298 BQG524298 CAC524298 CJY524298 CTU524298 DDQ524298 DNM524298 DXI524298 EHE524298 ERA524298 FAW524298 FKS524298 FUO524298 GEK524298 GOG524298 GYC524298 HHY524298 HRU524298 IBQ524298 ILM524298 IVI524298 JFE524298 JPA524298 JYW524298 KIS524298 KSO524298 LCK524298 LMG524298 LWC524298 MFY524298 MPU524298 MZQ524298 NJM524298 NTI524298 ODE524298 ONA524298 OWW524298 PGS524298 PQO524298 QAK524298 QKG524298 QUC524298 RDY524298 RNU524298 RXQ524298 SHM524298 SRI524298 TBE524298 TLA524298 TUW524298 UES524298 UOO524298 UYK524298 VIG524298 VSC524298 WBY524298 WLU524298 WVQ524298 I589834 JE589834 TA589834 ACW589834 AMS589834 AWO589834 BGK589834 BQG589834 CAC589834 CJY589834 CTU589834 DDQ589834 DNM589834 DXI589834 EHE589834 ERA589834 FAW589834 FKS589834 FUO589834 GEK589834 GOG589834 GYC589834 HHY589834 HRU589834 IBQ589834 ILM589834 IVI589834 JFE589834 JPA589834 JYW589834 KIS589834 KSO589834 LCK589834 LMG589834 LWC589834 MFY589834 MPU589834 MZQ589834 NJM589834 NTI589834 ODE589834 ONA589834 OWW589834 PGS589834 PQO589834 QAK589834 QKG589834 QUC589834 RDY589834 RNU589834 RXQ589834 SHM589834 SRI589834 TBE589834 TLA589834 TUW589834 UES589834 UOO589834 UYK589834 VIG589834 VSC589834 WBY589834 WLU589834 WVQ589834 I655370 JE655370 TA655370 ACW655370 AMS655370 AWO655370 BGK655370 BQG655370 CAC655370 CJY655370 CTU655370 DDQ655370 DNM655370 DXI655370 EHE655370 ERA655370 FAW655370 FKS655370 FUO655370 GEK655370 GOG655370 GYC655370 HHY655370 HRU655370 IBQ655370 ILM655370 IVI655370 JFE655370 JPA655370 JYW655370 KIS655370 KSO655370 LCK655370 LMG655370 LWC655370 MFY655370 MPU655370 MZQ655370 NJM655370 NTI655370 ODE655370 ONA655370 OWW655370 PGS655370 PQO655370 QAK655370 QKG655370 QUC655370 RDY655370 RNU655370 RXQ655370 SHM655370 SRI655370 TBE655370 TLA655370 TUW655370 UES655370 UOO655370 UYK655370 VIG655370 VSC655370 WBY655370 WLU655370 WVQ655370 I720906 JE720906 TA720906 ACW720906 AMS720906 AWO720906 BGK720906 BQG720906 CAC720906 CJY720906 CTU720906 DDQ720906 DNM720906 DXI720906 EHE720906 ERA720906 FAW720906 FKS720906 FUO720906 GEK720906 GOG720906 GYC720906 HHY720906 HRU720906 IBQ720906 ILM720906 IVI720906 JFE720906 JPA720906 JYW720906 KIS720906 KSO720906 LCK720906 LMG720906 LWC720906 MFY720906 MPU720906 MZQ720906 NJM720906 NTI720906 ODE720906 ONA720906 OWW720906 PGS720906 PQO720906 QAK720906 QKG720906 QUC720906 RDY720906 RNU720906 RXQ720906 SHM720906 SRI720906 TBE720906 TLA720906 TUW720906 UES720906 UOO720906 UYK720906 VIG720906 VSC720906 WBY720906 WLU720906 WVQ720906 I786442 JE786442 TA786442 ACW786442 AMS786442 AWO786442 BGK786442 BQG786442 CAC786442 CJY786442 CTU786442 DDQ786442 DNM786442 DXI786442 EHE786442 ERA786442 FAW786442 FKS786442 FUO786442 GEK786442 GOG786442 GYC786442 HHY786442 HRU786442 IBQ786442 ILM786442 IVI786442 JFE786442 JPA786442 JYW786442 KIS786442 KSO786442 LCK786442 LMG786442 LWC786442 MFY786442 MPU786442 MZQ786442 NJM786442 NTI786442 ODE786442 ONA786442 OWW786442 PGS786442 PQO786442 QAK786442 QKG786442 QUC786442 RDY786442 RNU786442 RXQ786442 SHM786442 SRI786442 TBE786442 TLA786442 TUW786442 UES786442 UOO786442 UYK786442 VIG786442 VSC786442 WBY786442 WLU786442 WVQ786442 I851978 JE851978 TA851978 ACW851978 AMS851978 AWO851978 BGK851978 BQG851978 CAC851978 CJY851978 CTU851978 DDQ851978 DNM851978 DXI851978 EHE851978 ERA851978 FAW851978 FKS851978 FUO851978 GEK851978 GOG851978 GYC851978 HHY851978 HRU851978 IBQ851978 ILM851978 IVI851978 JFE851978 JPA851978 JYW851978 KIS851978 KSO851978 LCK851978 LMG851978 LWC851978 MFY851978 MPU851978 MZQ851978 NJM851978 NTI851978 ODE851978 ONA851978 OWW851978 PGS851978 PQO851978 QAK851978 QKG851978 QUC851978 RDY851978 RNU851978 RXQ851978 SHM851978 SRI851978 TBE851978 TLA851978 TUW851978 UES851978 UOO851978 UYK851978 VIG851978 VSC851978 WBY851978 WLU851978 WVQ851978 I917514 JE917514 TA917514 ACW917514 AMS917514 AWO917514 BGK917514 BQG917514 CAC917514 CJY917514 CTU917514 DDQ917514 DNM917514 DXI917514 EHE917514 ERA917514 FAW917514 FKS917514 FUO917514 GEK917514 GOG917514 GYC917514 HHY917514 HRU917514 IBQ917514 ILM917514 IVI917514 JFE917514 JPA917514 JYW917514 KIS917514 KSO917514 LCK917514 LMG917514 LWC917514 MFY917514 MPU917514 MZQ917514 NJM917514 NTI917514 ODE917514 ONA917514 OWW917514 PGS917514 PQO917514 QAK917514 QKG917514 QUC917514 RDY917514 RNU917514 RXQ917514 SHM917514 SRI917514 TBE917514 TLA917514 TUW917514 UES917514 UOO917514 UYK917514 VIG917514 VSC917514 WBY917514 WLU917514 WVQ917514 I983050 JE983050 TA983050 ACW983050 AMS983050 AWO983050 BGK983050 BQG983050 CAC983050 CJY983050 CTU983050 DDQ983050 DNM983050 DXI983050 EHE983050 ERA983050 FAW983050 FKS983050 FUO983050 GEK983050 GOG983050 GYC983050 HHY983050 HRU983050 IBQ983050 ILM983050 IVI983050 JFE983050 JPA983050 JYW983050 KIS983050 KSO983050 LCK983050 LMG983050 LWC983050 MFY983050 MPU983050 MZQ983050 NJM983050 NTI983050 ODE983050 ONA983050 OWW983050 PGS983050 PQO983050 QAK983050 QKG983050 QUC983050 RDY983050 RNU983050 RXQ983050 SHM983050 SRI983050 TBE983050 TLA983050 TUW983050 UES983050 UOO983050 UYK983050 VIG983050 VSC983050 WBY983050 WLU983050 WVQ983050">
      <formula1>$N$14:$N$15</formula1>
    </dataValidation>
    <dataValidation type="list" allowBlank="1" showInputMessage="1" showErrorMessage="1" prompt=" - " sqref="C13 IY13 SU13 ACQ13 AMM13 AWI13 BGE13 BQA13 BZW13 CJS13 CTO13 DDK13 DNG13 DXC13 EGY13 EQU13 FAQ13 FKM13 FUI13 GEE13 GOA13 GXW13 HHS13 HRO13 IBK13 ILG13 IVC13 JEY13 JOU13 JYQ13 KIM13 KSI13 LCE13 LMA13 LVW13 MFS13 MPO13 MZK13 NJG13 NTC13 OCY13 OMU13 OWQ13 PGM13 PQI13 QAE13 QKA13 QTW13 RDS13 RNO13 RXK13 SHG13 SRC13 TAY13 TKU13 TUQ13 UEM13 UOI13 UYE13 VIA13 VRW13 WBS13 WLO13 WVK13 C65549 IY65549 SU65549 ACQ65549 AMM65549 AWI65549 BGE65549 BQA65549 BZW65549 CJS65549 CTO65549 DDK65549 DNG65549 DXC65549 EGY65549 EQU65549 FAQ65549 FKM65549 FUI65549 GEE65549 GOA65549 GXW65549 HHS65549 HRO65549 IBK65549 ILG65549 IVC65549 JEY65549 JOU65549 JYQ65549 KIM65549 KSI65549 LCE65549 LMA65549 LVW65549 MFS65549 MPO65549 MZK65549 NJG65549 NTC65549 OCY65549 OMU65549 OWQ65549 PGM65549 PQI65549 QAE65549 QKA65549 QTW65549 RDS65549 RNO65549 RXK65549 SHG65549 SRC65549 TAY65549 TKU65549 TUQ65549 UEM65549 UOI65549 UYE65549 VIA65549 VRW65549 WBS65549 WLO65549 WVK65549 C131085 IY131085 SU131085 ACQ131085 AMM131085 AWI131085 BGE131085 BQA131085 BZW131085 CJS131085 CTO131085 DDK131085 DNG131085 DXC131085 EGY131085 EQU131085 FAQ131085 FKM131085 FUI131085 GEE131085 GOA131085 GXW131085 HHS131085 HRO131085 IBK131085 ILG131085 IVC131085 JEY131085 JOU131085 JYQ131085 KIM131085 KSI131085 LCE131085 LMA131085 LVW131085 MFS131085 MPO131085 MZK131085 NJG131085 NTC131085 OCY131085 OMU131085 OWQ131085 PGM131085 PQI131085 QAE131085 QKA131085 QTW131085 RDS131085 RNO131085 RXK131085 SHG131085 SRC131085 TAY131085 TKU131085 TUQ131085 UEM131085 UOI131085 UYE131085 VIA131085 VRW131085 WBS131085 WLO131085 WVK131085 C196621 IY196621 SU196621 ACQ196621 AMM196621 AWI196621 BGE196621 BQA196621 BZW196621 CJS196621 CTO196621 DDK196621 DNG196621 DXC196621 EGY196621 EQU196621 FAQ196621 FKM196621 FUI196621 GEE196621 GOA196621 GXW196621 HHS196621 HRO196621 IBK196621 ILG196621 IVC196621 JEY196621 JOU196621 JYQ196621 KIM196621 KSI196621 LCE196621 LMA196621 LVW196621 MFS196621 MPO196621 MZK196621 NJG196621 NTC196621 OCY196621 OMU196621 OWQ196621 PGM196621 PQI196621 QAE196621 QKA196621 QTW196621 RDS196621 RNO196621 RXK196621 SHG196621 SRC196621 TAY196621 TKU196621 TUQ196621 UEM196621 UOI196621 UYE196621 VIA196621 VRW196621 WBS196621 WLO196621 WVK196621 C262157 IY262157 SU262157 ACQ262157 AMM262157 AWI262157 BGE262157 BQA262157 BZW262157 CJS262157 CTO262157 DDK262157 DNG262157 DXC262157 EGY262157 EQU262157 FAQ262157 FKM262157 FUI262157 GEE262157 GOA262157 GXW262157 HHS262157 HRO262157 IBK262157 ILG262157 IVC262157 JEY262157 JOU262157 JYQ262157 KIM262157 KSI262157 LCE262157 LMA262157 LVW262157 MFS262157 MPO262157 MZK262157 NJG262157 NTC262157 OCY262157 OMU262157 OWQ262157 PGM262157 PQI262157 QAE262157 QKA262157 QTW262157 RDS262157 RNO262157 RXK262157 SHG262157 SRC262157 TAY262157 TKU262157 TUQ262157 UEM262157 UOI262157 UYE262157 VIA262157 VRW262157 WBS262157 WLO262157 WVK262157 C327693 IY327693 SU327693 ACQ327693 AMM327693 AWI327693 BGE327693 BQA327693 BZW327693 CJS327693 CTO327693 DDK327693 DNG327693 DXC327693 EGY327693 EQU327693 FAQ327693 FKM327693 FUI327693 GEE327693 GOA327693 GXW327693 HHS327693 HRO327693 IBK327693 ILG327693 IVC327693 JEY327693 JOU327693 JYQ327693 KIM327693 KSI327693 LCE327693 LMA327693 LVW327693 MFS327693 MPO327693 MZK327693 NJG327693 NTC327693 OCY327693 OMU327693 OWQ327693 PGM327693 PQI327693 QAE327693 QKA327693 QTW327693 RDS327693 RNO327693 RXK327693 SHG327693 SRC327693 TAY327693 TKU327693 TUQ327693 UEM327693 UOI327693 UYE327693 VIA327693 VRW327693 WBS327693 WLO327693 WVK327693 C393229 IY393229 SU393229 ACQ393229 AMM393229 AWI393229 BGE393229 BQA393229 BZW393229 CJS393229 CTO393229 DDK393229 DNG393229 DXC393229 EGY393229 EQU393229 FAQ393229 FKM393229 FUI393229 GEE393229 GOA393229 GXW393229 HHS393229 HRO393229 IBK393229 ILG393229 IVC393229 JEY393229 JOU393229 JYQ393229 KIM393229 KSI393229 LCE393229 LMA393229 LVW393229 MFS393229 MPO393229 MZK393229 NJG393229 NTC393229 OCY393229 OMU393229 OWQ393229 PGM393229 PQI393229 QAE393229 QKA393229 QTW393229 RDS393229 RNO393229 RXK393229 SHG393229 SRC393229 TAY393229 TKU393229 TUQ393229 UEM393229 UOI393229 UYE393229 VIA393229 VRW393229 WBS393229 WLO393229 WVK393229 C458765 IY458765 SU458765 ACQ458765 AMM458765 AWI458765 BGE458765 BQA458765 BZW458765 CJS458765 CTO458765 DDK458765 DNG458765 DXC458765 EGY458765 EQU458765 FAQ458765 FKM458765 FUI458765 GEE458765 GOA458765 GXW458765 HHS458765 HRO458765 IBK458765 ILG458765 IVC458765 JEY458765 JOU458765 JYQ458765 KIM458765 KSI458765 LCE458765 LMA458765 LVW458765 MFS458765 MPO458765 MZK458765 NJG458765 NTC458765 OCY458765 OMU458765 OWQ458765 PGM458765 PQI458765 QAE458765 QKA458765 QTW458765 RDS458765 RNO458765 RXK458765 SHG458765 SRC458765 TAY458765 TKU458765 TUQ458765 UEM458765 UOI458765 UYE458765 VIA458765 VRW458765 WBS458765 WLO458765 WVK458765 C524301 IY524301 SU524301 ACQ524301 AMM524301 AWI524301 BGE524301 BQA524301 BZW524301 CJS524301 CTO524301 DDK524301 DNG524301 DXC524301 EGY524301 EQU524301 FAQ524301 FKM524301 FUI524301 GEE524301 GOA524301 GXW524301 HHS524301 HRO524301 IBK524301 ILG524301 IVC524301 JEY524301 JOU524301 JYQ524301 KIM524301 KSI524301 LCE524301 LMA524301 LVW524301 MFS524301 MPO524301 MZK524301 NJG524301 NTC524301 OCY524301 OMU524301 OWQ524301 PGM524301 PQI524301 QAE524301 QKA524301 QTW524301 RDS524301 RNO524301 RXK524301 SHG524301 SRC524301 TAY524301 TKU524301 TUQ524301 UEM524301 UOI524301 UYE524301 VIA524301 VRW524301 WBS524301 WLO524301 WVK524301 C589837 IY589837 SU589837 ACQ589837 AMM589837 AWI589837 BGE589837 BQA589837 BZW589837 CJS589837 CTO589837 DDK589837 DNG589837 DXC589837 EGY589837 EQU589837 FAQ589837 FKM589837 FUI589837 GEE589837 GOA589837 GXW589837 HHS589837 HRO589837 IBK589837 ILG589837 IVC589837 JEY589837 JOU589837 JYQ589837 KIM589837 KSI589837 LCE589837 LMA589837 LVW589837 MFS589837 MPO589837 MZK589837 NJG589837 NTC589837 OCY589837 OMU589837 OWQ589837 PGM589837 PQI589837 QAE589837 QKA589837 QTW589837 RDS589837 RNO589837 RXK589837 SHG589837 SRC589837 TAY589837 TKU589837 TUQ589837 UEM589837 UOI589837 UYE589837 VIA589837 VRW589837 WBS589837 WLO589837 WVK589837 C655373 IY655373 SU655373 ACQ655373 AMM655373 AWI655373 BGE655373 BQA655373 BZW655373 CJS655373 CTO655373 DDK655373 DNG655373 DXC655373 EGY655373 EQU655373 FAQ655373 FKM655373 FUI655373 GEE655373 GOA655373 GXW655373 HHS655373 HRO655373 IBK655373 ILG655373 IVC655373 JEY655373 JOU655373 JYQ655373 KIM655373 KSI655373 LCE655373 LMA655373 LVW655373 MFS655373 MPO655373 MZK655373 NJG655373 NTC655373 OCY655373 OMU655373 OWQ655373 PGM655373 PQI655373 QAE655373 QKA655373 QTW655373 RDS655373 RNO655373 RXK655373 SHG655373 SRC655373 TAY655373 TKU655373 TUQ655373 UEM655373 UOI655373 UYE655373 VIA655373 VRW655373 WBS655373 WLO655373 WVK655373 C720909 IY720909 SU720909 ACQ720909 AMM720909 AWI720909 BGE720909 BQA720909 BZW720909 CJS720909 CTO720909 DDK720909 DNG720909 DXC720909 EGY720909 EQU720909 FAQ720909 FKM720909 FUI720909 GEE720909 GOA720909 GXW720909 HHS720909 HRO720909 IBK720909 ILG720909 IVC720909 JEY720909 JOU720909 JYQ720909 KIM720909 KSI720909 LCE720909 LMA720909 LVW720909 MFS720909 MPO720909 MZK720909 NJG720909 NTC720909 OCY720909 OMU720909 OWQ720909 PGM720909 PQI720909 QAE720909 QKA720909 QTW720909 RDS720909 RNO720909 RXK720909 SHG720909 SRC720909 TAY720909 TKU720909 TUQ720909 UEM720909 UOI720909 UYE720909 VIA720909 VRW720909 WBS720909 WLO720909 WVK720909 C786445 IY786445 SU786445 ACQ786445 AMM786445 AWI786445 BGE786445 BQA786445 BZW786445 CJS786445 CTO786445 DDK786445 DNG786445 DXC786445 EGY786445 EQU786445 FAQ786445 FKM786445 FUI786445 GEE786445 GOA786445 GXW786445 HHS786445 HRO786445 IBK786445 ILG786445 IVC786445 JEY786445 JOU786445 JYQ786445 KIM786445 KSI786445 LCE786445 LMA786445 LVW786445 MFS786445 MPO786445 MZK786445 NJG786445 NTC786445 OCY786445 OMU786445 OWQ786445 PGM786445 PQI786445 QAE786445 QKA786445 QTW786445 RDS786445 RNO786445 RXK786445 SHG786445 SRC786445 TAY786445 TKU786445 TUQ786445 UEM786445 UOI786445 UYE786445 VIA786445 VRW786445 WBS786445 WLO786445 WVK786445 C851981 IY851981 SU851981 ACQ851981 AMM851981 AWI851981 BGE851981 BQA851981 BZW851981 CJS851981 CTO851981 DDK851981 DNG851981 DXC851981 EGY851981 EQU851981 FAQ851981 FKM851981 FUI851981 GEE851981 GOA851981 GXW851981 HHS851981 HRO851981 IBK851981 ILG851981 IVC851981 JEY851981 JOU851981 JYQ851981 KIM851981 KSI851981 LCE851981 LMA851981 LVW851981 MFS851981 MPO851981 MZK851981 NJG851981 NTC851981 OCY851981 OMU851981 OWQ851981 PGM851981 PQI851981 QAE851981 QKA851981 QTW851981 RDS851981 RNO851981 RXK851981 SHG851981 SRC851981 TAY851981 TKU851981 TUQ851981 UEM851981 UOI851981 UYE851981 VIA851981 VRW851981 WBS851981 WLO851981 WVK851981 C917517 IY917517 SU917517 ACQ917517 AMM917517 AWI917517 BGE917517 BQA917517 BZW917517 CJS917517 CTO917517 DDK917517 DNG917517 DXC917517 EGY917517 EQU917517 FAQ917517 FKM917517 FUI917517 GEE917517 GOA917517 GXW917517 HHS917517 HRO917517 IBK917517 ILG917517 IVC917517 JEY917517 JOU917517 JYQ917517 KIM917517 KSI917517 LCE917517 LMA917517 LVW917517 MFS917517 MPO917517 MZK917517 NJG917517 NTC917517 OCY917517 OMU917517 OWQ917517 PGM917517 PQI917517 QAE917517 QKA917517 QTW917517 RDS917517 RNO917517 RXK917517 SHG917517 SRC917517 TAY917517 TKU917517 TUQ917517 UEM917517 UOI917517 UYE917517 VIA917517 VRW917517 WBS917517 WLO917517 WVK917517 C983053 IY983053 SU983053 ACQ983053 AMM983053 AWI983053 BGE983053 BQA983053 BZW983053 CJS983053 CTO983053 DDK983053 DNG983053 DXC983053 EGY983053 EQU983053 FAQ983053 FKM983053 FUI983053 GEE983053 GOA983053 GXW983053 HHS983053 HRO983053 IBK983053 ILG983053 IVC983053 JEY983053 JOU983053 JYQ983053 KIM983053 KSI983053 LCE983053 LMA983053 LVW983053 MFS983053 MPO983053 MZK983053 NJG983053 NTC983053 OCY983053 OMU983053 OWQ983053 PGM983053 PQI983053 QAE983053 QKA983053 QTW983053 RDS983053 RNO983053 RXK983053 SHG983053 SRC983053 TAY983053 TKU983053 TUQ983053 UEM983053 UOI983053 UYE983053 VIA983053 VRW983053 WBS983053 WLO983053 WVK983053">
      <formula1>$N$17:$N$24</formula1>
    </dataValidation>
    <dataValidation type="list" allowBlank="1" showInputMessage="1" showErrorMessage="1" prompt=" - " sqref="C12 IY12 SU12 ACQ12 AMM12 AWI12 BGE12 BQA12 BZW12 CJS12 CTO12 DDK12 DNG12 DXC12 EGY12 EQU12 FAQ12 FKM12 FUI12 GEE12 GOA12 GXW12 HHS12 HRO12 IBK12 ILG12 IVC12 JEY12 JOU12 JYQ12 KIM12 KSI12 LCE12 LMA12 LVW12 MFS12 MPO12 MZK12 NJG12 NTC12 OCY12 OMU12 OWQ12 PGM12 PQI12 QAE12 QKA12 QTW12 RDS12 RNO12 RXK12 SHG12 SRC12 TAY12 TKU12 TUQ12 UEM12 UOI12 UYE12 VIA12 VRW12 WBS12 WLO12 WVK12 C65548 IY65548 SU65548 ACQ65548 AMM65548 AWI65548 BGE65548 BQA65548 BZW65548 CJS65548 CTO65548 DDK65548 DNG65548 DXC65548 EGY65548 EQU65548 FAQ65548 FKM65548 FUI65548 GEE65548 GOA65548 GXW65548 HHS65548 HRO65548 IBK65548 ILG65548 IVC65548 JEY65548 JOU65548 JYQ65548 KIM65548 KSI65548 LCE65548 LMA65548 LVW65548 MFS65548 MPO65548 MZK65548 NJG65548 NTC65548 OCY65548 OMU65548 OWQ65548 PGM65548 PQI65548 QAE65548 QKA65548 QTW65548 RDS65548 RNO65548 RXK65548 SHG65548 SRC65548 TAY65548 TKU65548 TUQ65548 UEM65548 UOI65548 UYE65548 VIA65548 VRW65548 WBS65548 WLO65548 WVK65548 C131084 IY131084 SU131084 ACQ131084 AMM131084 AWI131084 BGE131084 BQA131084 BZW131084 CJS131084 CTO131084 DDK131084 DNG131084 DXC131084 EGY131084 EQU131084 FAQ131084 FKM131084 FUI131084 GEE131084 GOA131084 GXW131084 HHS131084 HRO131084 IBK131084 ILG131084 IVC131084 JEY131084 JOU131084 JYQ131084 KIM131084 KSI131084 LCE131084 LMA131084 LVW131084 MFS131084 MPO131084 MZK131084 NJG131084 NTC131084 OCY131084 OMU131084 OWQ131084 PGM131084 PQI131084 QAE131084 QKA131084 QTW131084 RDS131084 RNO131084 RXK131084 SHG131084 SRC131084 TAY131084 TKU131084 TUQ131084 UEM131084 UOI131084 UYE131084 VIA131084 VRW131084 WBS131084 WLO131084 WVK131084 C196620 IY196620 SU196620 ACQ196620 AMM196620 AWI196620 BGE196620 BQA196620 BZW196620 CJS196620 CTO196620 DDK196620 DNG196620 DXC196620 EGY196620 EQU196620 FAQ196620 FKM196620 FUI196620 GEE196620 GOA196620 GXW196620 HHS196620 HRO196620 IBK196620 ILG196620 IVC196620 JEY196620 JOU196620 JYQ196620 KIM196620 KSI196620 LCE196620 LMA196620 LVW196620 MFS196620 MPO196620 MZK196620 NJG196620 NTC196620 OCY196620 OMU196620 OWQ196620 PGM196620 PQI196620 QAE196620 QKA196620 QTW196620 RDS196620 RNO196620 RXK196620 SHG196620 SRC196620 TAY196620 TKU196620 TUQ196620 UEM196620 UOI196620 UYE196620 VIA196620 VRW196620 WBS196620 WLO196620 WVK196620 C262156 IY262156 SU262156 ACQ262156 AMM262156 AWI262156 BGE262156 BQA262156 BZW262156 CJS262156 CTO262156 DDK262156 DNG262156 DXC262156 EGY262156 EQU262156 FAQ262156 FKM262156 FUI262156 GEE262156 GOA262156 GXW262156 HHS262156 HRO262156 IBK262156 ILG262156 IVC262156 JEY262156 JOU262156 JYQ262156 KIM262156 KSI262156 LCE262156 LMA262156 LVW262156 MFS262156 MPO262156 MZK262156 NJG262156 NTC262156 OCY262156 OMU262156 OWQ262156 PGM262156 PQI262156 QAE262156 QKA262156 QTW262156 RDS262156 RNO262156 RXK262156 SHG262156 SRC262156 TAY262156 TKU262156 TUQ262156 UEM262156 UOI262156 UYE262156 VIA262156 VRW262156 WBS262156 WLO262156 WVK262156 C327692 IY327692 SU327692 ACQ327692 AMM327692 AWI327692 BGE327692 BQA327692 BZW327692 CJS327692 CTO327692 DDK327692 DNG327692 DXC327692 EGY327692 EQU327692 FAQ327692 FKM327692 FUI327692 GEE327692 GOA327692 GXW327692 HHS327692 HRO327692 IBK327692 ILG327692 IVC327692 JEY327692 JOU327692 JYQ327692 KIM327692 KSI327692 LCE327692 LMA327692 LVW327692 MFS327692 MPO327692 MZK327692 NJG327692 NTC327692 OCY327692 OMU327692 OWQ327692 PGM327692 PQI327692 QAE327692 QKA327692 QTW327692 RDS327692 RNO327692 RXK327692 SHG327692 SRC327692 TAY327692 TKU327692 TUQ327692 UEM327692 UOI327692 UYE327692 VIA327692 VRW327692 WBS327692 WLO327692 WVK327692 C393228 IY393228 SU393228 ACQ393228 AMM393228 AWI393228 BGE393228 BQA393228 BZW393228 CJS393228 CTO393228 DDK393228 DNG393228 DXC393228 EGY393228 EQU393228 FAQ393228 FKM393228 FUI393228 GEE393228 GOA393228 GXW393228 HHS393228 HRO393228 IBK393228 ILG393228 IVC393228 JEY393228 JOU393228 JYQ393228 KIM393228 KSI393228 LCE393228 LMA393228 LVW393228 MFS393228 MPO393228 MZK393228 NJG393228 NTC393228 OCY393228 OMU393228 OWQ393228 PGM393228 PQI393228 QAE393228 QKA393228 QTW393228 RDS393228 RNO393228 RXK393228 SHG393228 SRC393228 TAY393228 TKU393228 TUQ393228 UEM393228 UOI393228 UYE393228 VIA393228 VRW393228 WBS393228 WLO393228 WVK393228 C458764 IY458764 SU458764 ACQ458764 AMM458764 AWI458764 BGE458764 BQA458764 BZW458764 CJS458764 CTO458764 DDK458764 DNG458764 DXC458764 EGY458764 EQU458764 FAQ458764 FKM458764 FUI458764 GEE458764 GOA458764 GXW458764 HHS458764 HRO458764 IBK458764 ILG458764 IVC458764 JEY458764 JOU458764 JYQ458764 KIM458764 KSI458764 LCE458764 LMA458764 LVW458764 MFS458764 MPO458764 MZK458764 NJG458764 NTC458764 OCY458764 OMU458764 OWQ458764 PGM458764 PQI458764 QAE458764 QKA458764 QTW458764 RDS458764 RNO458764 RXK458764 SHG458764 SRC458764 TAY458764 TKU458764 TUQ458764 UEM458764 UOI458764 UYE458764 VIA458764 VRW458764 WBS458764 WLO458764 WVK458764 C524300 IY524300 SU524300 ACQ524300 AMM524300 AWI524300 BGE524300 BQA524300 BZW524300 CJS524300 CTO524300 DDK524300 DNG524300 DXC524300 EGY524300 EQU524300 FAQ524300 FKM524300 FUI524300 GEE524300 GOA524300 GXW524300 HHS524300 HRO524300 IBK524300 ILG524300 IVC524300 JEY524300 JOU524300 JYQ524300 KIM524300 KSI524300 LCE524300 LMA524300 LVW524300 MFS524300 MPO524300 MZK524300 NJG524300 NTC524300 OCY524300 OMU524300 OWQ524300 PGM524300 PQI524300 QAE524300 QKA524300 QTW524300 RDS524300 RNO524300 RXK524300 SHG524300 SRC524300 TAY524300 TKU524300 TUQ524300 UEM524300 UOI524300 UYE524300 VIA524300 VRW524300 WBS524300 WLO524300 WVK524300 C589836 IY589836 SU589836 ACQ589836 AMM589836 AWI589836 BGE589836 BQA589836 BZW589836 CJS589836 CTO589836 DDK589836 DNG589836 DXC589836 EGY589836 EQU589836 FAQ589836 FKM589836 FUI589836 GEE589836 GOA589836 GXW589836 HHS589836 HRO589836 IBK589836 ILG589836 IVC589836 JEY589836 JOU589836 JYQ589836 KIM589836 KSI589836 LCE589836 LMA589836 LVW589836 MFS589836 MPO589836 MZK589836 NJG589836 NTC589836 OCY589836 OMU589836 OWQ589836 PGM589836 PQI589836 QAE589836 QKA589836 QTW589836 RDS589836 RNO589836 RXK589836 SHG589836 SRC589836 TAY589836 TKU589836 TUQ589836 UEM589836 UOI589836 UYE589836 VIA589836 VRW589836 WBS589836 WLO589836 WVK589836 C655372 IY655372 SU655372 ACQ655372 AMM655372 AWI655372 BGE655372 BQA655372 BZW655372 CJS655372 CTO655372 DDK655372 DNG655372 DXC655372 EGY655372 EQU655372 FAQ655372 FKM655372 FUI655372 GEE655372 GOA655372 GXW655372 HHS655372 HRO655372 IBK655372 ILG655372 IVC655372 JEY655372 JOU655372 JYQ655372 KIM655372 KSI655372 LCE655372 LMA655372 LVW655372 MFS655372 MPO655372 MZK655372 NJG655372 NTC655372 OCY655372 OMU655372 OWQ655372 PGM655372 PQI655372 QAE655372 QKA655372 QTW655372 RDS655372 RNO655372 RXK655372 SHG655372 SRC655372 TAY655372 TKU655372 TUQ655372 UEM655372 UOI655372 UYE655372 VIA655372 VRW655372 WBS655372 WLO655372 WVK655372 C720908 IY720908 SU720908 ACQ720908 AMM720908 AWI720908 BGE720908 BQA720908 BZW720908 CJS720908 CTO720908 DDK720908 DNG720908 DXC720908 EGY720908 EQU720908 FAQ720908 FKM720908 FUI720908 GEE720908 GOA720908 GXW720908 HHS720908 HRO720908 IBK720908 ILG720908 IVC720908 JEY720908 JOU720908 JYQ720908 KIM720908 KSI720908 LCE720908 LMA720908 LVW720908 MFS720908 MPO720908 MZK720908 NJG720908 NTC720908 OCY720908 OMU720908 OWQ720908 PGM720908 PQI720908 QAE720908 QKA720908 QTW720908 RDS720908 RNO720908 RXK720908 SHG720908 SRC720908 TAY720908 TKU720908 TUQ720908 UEM720908 UOI720908 UYE720908 VIA720908 VRW720908 WBS720908 WLO720908 WVK720908 C786444 IY786444 SU786444 ACQ786444 AMM786444 AWI786444 BGE786444 BQA786444 BZW786444 CJS786444 CTO786444 DDK786444 DNG786444 DXC786444 EGY786444 EQU786444 FAQ786444 FKM786444 FUI786444 GEE786444 GOA786444 GXW786444 HHS786444 HRO786444 IBK786444 ILG786444 IVC786444 JEY786444 JOU786444 JYQ786444 KIM786444 KSI786444 LCE786444 LMA786444 LVW786444 MFS786444 MPO786444 MZK786444 NJG786444 NTC786444 OCY786444 OMU786444 OWQ786444 PGM786444 PQI786444 QAE786444 QKA786444 QTW786444 RDS786444 RNO786444 RXK786444 SHG786444 SRC786444 TAY786444 TKU786444 TUQ786444 UEM786444 UOI786444 UYE786444 VIA786444 VRW786444 WBS786444 WLO786444 WVK786444 C851980 IY851980 SU851980 ACQ851980 AMM851980 AWI851980 BGE851980 BQA851980 BZW851980 CJS851980 CTO851980 DDK851980 DNG851980 DXC851980 EGY851980 EQU851980 FAQ851980 FKM851980 FUI851980 GEE851980 GOA851980 GXW851980 HHS851980 HRO851980 IBK851980 ILG851980 IVC851980 JEY851980 JOU851980 JYQ851980 KIM851980 KSI851980 LCE851980 LMA851980 LVW851980 MFS851980 MPO851980 MZK851980 NJG851980 NTC851980 OCY851980 OMU851980 OWQ851980 PGM851980 PQI851980 QAE851980 QKA851980 QTW851980 RDS851980 RNO851980 RXK851980 SHG851980 SRC851980 TAY851980 TKU851980 TUQ851980 UEM851980 UOI851980 UYE851980 VIA851980 VRW851980 WBS851980 WLO851980 WVK851980 C917516 IY917516 SU917516 ACQ917516 AMM917516 AWI917516 BGE917516 BQA917516 BZW917516 CJS917516 CTO917516 DDK917516 DNG917516 DXC917516 EGY917516 EQU917516 FAQ917516 FKM917516 FUI917516 GEE917516 GOA917516 GXW917516 HHS917516 HRO917516 IBK917516 ILG917516 IVC917516 JEY917516 JOU917516 JYQ917516 KIM917516 KSI917516 LCE917516 LMA917516 LVW917516 MFS917516 MPO917516 MZK917516 NJG917516 NTC917516 OCY917516 OMU917516 OWQ917516 PGM917516 PQI917516 QAE917516 QKA917516 QTW917516 RDS917516 RNO917516 RXK917516 SHG917516 SRC917516 TAY917516 TKU917516 TUQ917516 UEM917516 UOI917516 UYE917516 VIA917516 VRW917516 WBS917516 WLO917516 WVK917516 C983052 IY983052 SU983052 ACQ983052 AMM983052 AWI983052 BGE983052 BQA983052 BZW983052 CJS983052 CTO983052 DDK983052 DNG983052 DXC983052 EGY983052 EQU983052 FAQ983052 FKM983052 FUI983052 GEE983052 GOA983052 GXW983052 HHS983052 HRO983052 IBK983052 ILG983052 IVC983052 JEY983052 JOU983052 JYQ983052 KIM983052 KSI983052 LCE983052 LMA983052 LVW983052 MFS983052 MPO983052 MZK983052 NJG983052 NTC983052 OCY983052 OMU983052 OWQ983052 PGM983052 PQI983052 QAE983052 QKA983052 QTW983052 RDS983052 RNO983052 RXK983052 SHG983052 SRC983052 TAY983052 TKU983052 TUQ983052 UEM983052 UOI983052 UYE983052 VIA983052 VRW983052 WBS983052 WLO983052 WVK983052">
      <formula1>$M$9:$M$12</formula1>
    </dataValidation>
    <dataValidation type="list" allowBlank="1" showInputMessage="1" showErrorMessage="1" prompt=" - " sqref="H16 JD16 SZ16 ACV16 AMR16 AWN16 BGJ16 BQF16 CAB16 CJX16 CTT16 DDP16 DNL16 DXH16 EHD16 EQZ16 FAV16 FKR16 FUN16 GEJ16 GOF16 GYB16 HHX16 HRT16 IBP16 ILL16 IVH16 JFD16 JOZ16 JYV16 KIR16 KSN16 LCJ16 LMF16 LWB16 MFX16 MPT16 MZP16 NJL16 NTH16 ODD16 OMZ16 OWV16 PGR16 PQN16 QAJ16 QKF16 QUB16 RDX16 RNT16 RXP16 SHL16 SRH16 TBD16 TKZ16 TUV16 UER16 UON16 UYJ16 VIF16 VSB16 WBX16 WLT16 WVP16 H65552 JD65552 SZ65552 ACV65552 AMR65552 AWN65552 BGJ65552 BQF65552 CAB65552 CJX65552 CTT65552 DDP65552 DNL65552 DXH65552 EHD65552 EQZ65552 FAV65552 FKR65552 FUN65552 GEJ65552 GOF65552 GYB65552 HHX65552 HRT65552 IBP65552 ILL65552 IVH65552 JFD65552 JOZ65552 JYV65552 KIR65552 KSN65552 LCJ65552 LMF65552 LWB65552 MFX65552 MPT65552 MZP65552 NJL65552 NTH65552 ODD65552 OMZ65552 OWV65552 PGR65552 PQN65552 QAJ65552 QKF65552 QUB65552 RDX65552 RNT65552 RXP65552 SHL65552 SRH65552 TBD65552 TKZ65552 TUV65552 UER65552 UON65552 UYJ65552 VIF65552 VSB65552 WBX65552 WLT65552 WVP65552 H131088 JD131088 SZ131088 ACV131088 AMR131088 AWN131088 BGJ131088 BQF131088 CAB131088 CJX131088 CTT131088 DDP131088 DNL131088 DXH131088 EHD131088 EQZ131088 FAV131088 FKR131088 FUN131088 GEJ131088 GOF131088 GYB131088 HHX131088 HRT131088 IBP131088 ILL131088 IVH131088 JFD131088 JOZ131088 JYV131088 KIR131088 KSN131088 LCJ131088 LMF131088 LWB131088 MFX131088 MPT131088 MZP131088 NJL131088 NTH131088 ODD131088 OMZ131088 OWV131088 PGR131088 PQN131088 QAJ131088 QKF131088 QUB131088 RDX131088 RNT131088 RXP131088 SHL131088 SRH131088 TBD131088 TKZ131088 TUV131088 UER131088 UON131088 UYJ131088 VIF131088 VSB131088 WBX131088 WLT131088 WVP131088 H196624 JD196624 SZ196624 ACV196624 AMR196624 AWN196624 BGJ196624 BQF196624 CAB196624 CJX196624 CTT196624 DDP196624 DNL196624 DXH196624 EHD196624 EQZ196624 FAV196624 FKR196624 FUN196624 GEJ196624 GOF196624 GYB196624 HHX196624 HRT196624 IBP196624 ILL196624 IVH196624 JFD196624 JOZ196624 JYV196624 KIR196624 KSN196624 LCJ196624 LMF196624 LWB196624 MFX196624 MPT196624 MZP196624 NJL196624 NTH196624 ODD196624 OMZ196624 OWV196624 PGR196624 PQN196624 QAJ196624 QKF196624 QUB196624 RDX196624 RNT196624 RXP196624 SHL196624 SRH196624 TBD196624 TKZ196624 TUV196624 UER196624 UON196624 UYJ196624 VIF196624 VSB196624 WBX196624 WLT196624 WVP196624 H262160 JD262160 SZ262160 ACV262160 AMR262160 AWN262160 BGJ262160 BQF262160 CAB262160 CJX262160 CTT262160 DDP262160 DNL262160 DXH262160 EHD262160 EQZ262160 FAV262160 FKR262160 FUN262160 GEJ262160 GOF262160 GYB262160 HHX262160 HRT262160 IBP262160 ILL262160 IVH262160 JFD262160 JOZ262160 JYV262160 KIR262160 KSN262160 LCJ262160 LMF262160 LWB262160 MFX262160 MPT262160 MZP262160 NJL262160 NTH262160 ODD262160 OMZ262160 OWV262160 PGR262160 PQN262160 QAJ262160 QKF262160 QUB262160 RDX262160 RNT262160 RXP262160 SHL262160 SRH262160 TBD262160 TKZ262160 TUV262160 UER262160 UON262160 UYJ262160 VIF262160 VSB262160 WBX262160 WLT262160 WVP262160 H327696 JD327696 SZ327696 ACV327696 AMR327696 AWN327696 BGJ327696 BQF327696 CAB327696 CJX327696 CTT327696 DDP327696 DNL327696 DXH327696 EHD327696 EQZ327696 FAV327696 FKR327696 FUN327696 GEJ327696 GOF327696 GYB327696 HHX327696 HRT327696 IBP327696 ILL327696 IVH327696 JFD327696 JOZ327696 JYV327696 KIR327696 KSN327696 LCJ327696 LMF327696 LWB327696 MFX327696 MPT327696 MZP327696 NJL327696 NTH327696 ODD327696 OMZ327696 OWV327696 PGR327696 PQN327696 QAJ327696 QKF327696 QUB327696 RDX327696 RNT327696 RXP327696 SHL327696 SRH327696 TBD327696 TKZ327696 TUV327696 UER327696 UON327696 UYJ327696 VIF327696 VSB327696 WBX327696 WLT327696 WVP327696 H393232 JD393232 SZ393232 ACV393232 AMR393232 AWN393232 BGJ393232 BQF393232 CAB393232 CJX393232 CTT393232 DDP393232 DNL393232 DXH393232 EHD393232 EQZ393232 FAV393232 FKR393232 FUN393232 GEJ393232 GOF393232 GYB393232 HHX393232 HRT393232 IBP393232 ILL393232 IVH393232 JFD393232 JOZ393232 JYV393232 KIR393232 KSN393232 LCJ393232 LMF393232 LWB393232 MFX393232 MPT393232 MZP393232 NJL393232 NTH393232 ODD393232 OMZ393232 OWV393232 PGR393232 PQN393232 QAJ393232 QKF393232 QUB393232 RDX393232 RNT393232 RXP393232 SHL393232 SRH393232 TBD393232 TKZ393232 TUV393232 UER393232 UON393232 UYJ393232 VIF393232 VSB393232 WBX393232 WLT393232 WVP393232 H458768 JD458768 SZ458768 ACV458768 AMR458768 AWN458768 BGJ458768 BQF458768 CAB458768 CJX458768 CTT458768 DDP458768 DNL458768 DXH458768 EHD458768 EQZ458768 FAV458768 FKR458768 FUN458768 GEJ458768 GOF458768 GYB458768 HHX458768 HRT458768 IBP458768 ILL458768 IVH458768 JFD458768 JOZ458768 JYV458768 KIR458768 KSN458768 LCJ458768 LMF458768 LWB458768 MFX458768 MPT458768 MZP458768 NJL458768 NTH458768 ODD458768 OMZ458768 OWV458768 PGR458768 PQN458768 QAJ458768 QKF458768 QUB458768 RDX458768 RNT458768 RXP458768 SHL458768 SRH458768 TBD458768 TKZ458768 TUV458768 UER458768 UON458768 UYJ458768 VIF458768 VSB458768 WBX458768 WLT458768 WVP458768 H524304 JD524304 SZ524304 ACV524304 AMR524304 AWN524304 BGJ524304 BQF524304 CAB524304 CJX524304 CTT524304 DDP524304 DNL524304 DXH524304 EHD524304 EQZ524304 FAV524304 FKR524304 FUN524304 GEJ524304 GOF524304 GYB524304 HHX524304 HRT524304 IBP524304 ILL524304 IVH524304 JFD524304 JOZ524304 JYV524304 KIR524304 KSN524304 LCJ524304 LMF524304 LWB524304 MFX524304 MPT524304 MZP524304 NJL524304 NTH524304 ODD524304 OMZ524304 OWV524304 PGR524304 PQN524304 QAJ524304 QKF524304 QUB524304 RDX524304 RNT524304 RXP524304 SHL524304 SRH524304 TBD524304 TKZ524304 TUV524304 UER524304 UON524304 UYJ524304 VIF524304 VSB524304 WBX524304 WLT524304 WVP524304 H589840 JD589840 SZ589840 ACV589840 AMR589840 AWN589840 BGJ589840 BQF589840 CAB589840 CJX589840 CTT589840 DDP589840 DNL589840 DXH589840 EHD589840 EQZ589840 FAV589840 FKR589840 FUN589840 GEJ589840 GOF589840 GYB589840 HHX589840 HRT589840 IBP589840 ILL589840 IVH589840 JFD589840 JOZ589840 JYV589840 KIR589840 KSN589840 LCJ589840 LMF589840 LWB589840 MFX589840 MPT589840 MZP589840 NJL589840 NTH589840 ODD589840 OMZ589840 OWV589840 PGR589840 PQN589840 QAJ589840 QKF589840 QUB589840 RDX589840 RNT589840 RXP589840 SHL589840 SRH589840 TBD589840 TKZ589840 TUV589840 UER589840 UON589840 UYJ589840 VIF589840 VSB589840 WBX589840 WLT589840 WVP589840 H655376 JD655376 SZ655376 ACV655376 AMR655376 AWN655376 BGJ655376 BQF655376 CAB655376 CJX655376 CTT655376 DDP655376 DNL655376 DXH655376 EHD655376 EQZ655376 FAV655376 FKR655376 FUN655376 GEJ655376 GOF655376 GYB655376 HHX655376 HRT655376 IBP655376 ILL655376 IVH655376 JFD655376 JOZ655376 JYV655376 KIR655376 KSN655376 LCJ655376 LMF655376 LWB655376 MFX655376 MPT655376 MZP655376 NJL655376 NTH655376 ODD655376 OMZ655376 OWV655376 PGR655376 PQN655376 QAJ655376 QKF655376 QUB655376 RDX655376 RNT655376 RXP655376 SHL655376 SRH655376 TBD655376 TKZ655376 TUV655376 UER655376 UON655376 UYJ655376 VIF655376 VSB655376 WBX655376 WLT655376 WVP655376 H720912 JD720912 SZ720912 ACV720912 AMR720912 AWN720912 BGJ720912 BQF720912 CAB720912 CJX720912 CTT720912 DDP720912 DNL720912 DXH720912 EHD720912 EQZ720912 FAV720912 FKR720912 FUN720912 GEJ720912 GOF720912 GYB720912 HHX720912 HRT720912 IBP720912 ILL720912 IVH720912 JFD720912 JOZ720912 JYV720912 KIR720912 KSN720912 LCJ720912 LMF720912 LWB720912 MFX720912 MPT720912 MZP720912 NJL720912 NTH720912 ODD720912 OMZ720912 OWV720912 PGR720912 PQN720912 QAJ720912 QKF720912 QUB720912 RDX720912 RNT720912 RXP720912 SHL720912 SRH720912 TBD720912 TKZ720912 TUV720912 UER720912 UON720912 UYJ720912 VIF720912 VSB720912 WBX720912 WLT720912 WVP720912 H786448 JD786448 SZ786448 ACV786448 AMR786448 AWN786448 BGJ786448 BQF786448 CAB786448 CJX786448 CTT786448 DDP786448 DNL786448 DXH786448 EHD786448 EQZ786448 FAV786448 FKR786448 FUN786448 GEJ786448 GOF786448 GYB786448 HHX786448 HRT786448 IBP786448 ILL786448 IVH786448 JFD786448 JOZ786448 JYV786448 KIR786448 KSN786448 LCJ786448 LMF786448 LWB786448 MFX786448 MPT786448 MZP786448 NJL786448 NTH786448 ODD786448 OMZ786448 OWV786448 PGR786448 PQN786448 QAJ786448 QKF786448 QUB786448 RDX786448 RNT786448 RXP786448 SHL786448 SRH786448 TBD786448 TKZ786448 TUV786448 UER786448 UON786448 UYJ786448 VIF786448 VSB786448 WBX786448 WLT786448 WVP786448 H851984 JD851984 SZ851984 ACV851984 AMR851984 AWN851984 BGJ851984 BQF851984 CAB851984 CJX851984 CTT851984 DDP851984 DNL851984 DXH851984 EHD851984 EQZ851984 FAV851984 FKR851984 FUN851984 GEJ851984 GOF851984 GYB851984 HHX851984 HRT851984 IBP851984 ILL851984 IVH851984 JFD851984 JOZ851984 JYV851984 KIR851984 KSN851984 LCJ851984 LMF851984 LWB851984 MFX851984 MPT851984 MZP851984 NJL851984 NTH851984 ODD851984 OMZ851984 OWV851984 PGR851984 PQN851984 QAJ851984 QKF851984 QUB851984 RDX851984 RNT851984 RXP851984 SHL851984 SRH851984 TBD851984 TKZ851984 TUV851984 UER851984 UON851984 UYJ851984 VIF851984 VSB851984 WBX851984 WLT851984 WVP851984 H917520 JD917520 SZ917520 ACV917520 AMR917520 AWN917520 BGJ917520 BQF917520 CAB917520 CJX917520 CTT917520 DDP917520 DNL917520 DXH917520 EHD917520 EQZ917520 FAV917520 FKR917520 FUN917520 GEJ917520 GOF917520 GYB917520 HHX917520 HRT917520 IBP917520 ILL917520 IVH917520 JFD917520 JOZ917520 JYV917520 KIR917520 KSN917520 LCJ917520 LMF917520 LWB917520 MFX917520 MPT917520 MZP917520 NJL917520 NTH917520 ODD917520 OMZ917520 OWV917520 PGR917520 PQN917520 QAJ917520 QKF917520 QUB917520 RDX917520 RNT917520 RXP917520 SHL917520 SRH917520 TBD917520 TKZ917520 TUV917520 UER917520 UON917520 UYJ917520 VIF917520 VSB917520 WBX917520 WLT917520 WVP917520 H983056 JD983056 SZ983056 ACV983056 AMR983056 AWN983056 BGJ983056 BQF983056 CAB983056 CJX983056 CTT983056 DDP983056 DNL983056 DXH983056 EHD983056 EQZ983056 FAV983056 FKR983056 FUN983056 GEJ983056 GOF983056 GYB983056 HHX983056 HRT983056 IBP983056 ILL983056 IVH983056 JFD983056 JOZ983056 JYV983056 KIR983056 KSN983056 LCJ983056 LMF983056 LWB983056 MFX983056 MPT983056 MZP983056 NJL983056 NTH983056 ODD983056 OMZ983056 OWV983056 PGR983056 PQN983056 QAJ983056 QKF983056 QUB983056 RDX983056 RNT983056 RXP983056 SHL983056 SRH983056 TBD983056 TKZ983056 TUV983056 UER983056 UON983056 UYJ983056 VIF983056 VSB983056 WBX983056 WLT983056 WVP983056">
      <formula1>$N$8:$N$11</formula1>
    </dataValidation>
    <dataValidation type="list" allowBlank="1" showInputMessage="1" showErrorMessage="1" prompt=" - " sqref="H15 JD15 SZ15 ACV15 AMR15 AWN15 BGJ15 BQF15 CAB15 CJX15 CTT15 DDP15 DNL15 DXH15 EHD15 EQZ15 FAV15 FKR15 FUN15 GEJ15 GOF15 GYB15 HHX15 HRT15 IBP15 ILL15 IVH15 JFD15 JOZ15 JYV15 KIR15 KSN15 LCJ15 LMF15 LWB15 MFX15 MPT15 MZP15 NJL15 NTH15 ODD15 OMZ15 OWV15 PGR15 PQN15 QAJ15 QKF15 QUB15 RDX15 RNT15 RXP15 SHL15 SRH15 TBD15 TKZ15 TUV15 UER15 UON15 UYJ15 VIF15 VSB15 WBX15 WLT15 WVP15 H65551 JD65551 SZ65551 ACV65551 AMR65551 AWN65551 BGJ65551 BQF65551 CAB65551 CJX65551 CTT65551 DDP65551 DNL65551 DXH65551 EHD65551 EQZ65551 FAV65551 FKR65551 FUN65551 GEJ65551 GOF65551 GYB65551 HHX65551 HRT65551 IBP65551 ILL65551 IVH65551 JFD65551 JOZ65551 JYV65551 KIR65551 KSN65551 LCJ65551 LMF65551 LWB65551 MFX65551 MPT65551 MZP65551 NJL65551 NTH65551 ODD65551 OMZ65551 OWV65551 PGR65551 PQN65551 QAJ65551 QKF65551 QUB65551 RDX65551 RNT65551 RXP65551 SHL65551 SRH65551 TBD65551 TKZ65551 TUV65551 UER65551 UON65551 UYJ65551 VIF65551 VSB65551 WBX65551 WLT65551 WVP65551 H131087 JD131087 SZ131087 ACV131087 AMR131087 AWN131087 BGJ131087 BQF131087 CAB131087 CJX131087 CTT131087 DDP131087 DNL131087 DXH131087 EHD131087 EQZ131087 FAV131087 FKR131087 FUN131087 GEJ131087 GOF131087 GYB131087 HHX131087 HRT131087 IBP131087 ILL131087 IVH131087 JFD131087 JOZ131087 JYV131087 KIR131087 KSN131087 LCJ131087 LMF131087 LWB131087 MFX131087 MPT131087 MZP131087 NJL131087 NTH131087 ODD131087 OMZ131087 OWV131087 PGR131087 PQN131087 QAJ131087 QKF131087 QUB131087 RDX131087 RNT131087 RXP131087 SHL131087 SRH131087 TBD131087 TKZ131087 TUV131087 UER131087 UON131087 UYJ131087 VIF131087 VSB131087 WBX131087 WLT131087 WVP131087 H196623 JD196623 SZ196623 ACV196623 AMR196623 AWN196623 BGJ196623 BQF196623 CAB196623 CJX196623 CTT196623 DDP196623 DNL196623 DXH196623 EHD196623 EQZ196623 FAV196623 FKR196623 FUN196623 GEJ196623 GOF196623 GYB196623 HHX196623 HRT196623 IBP196623 ILL196623 IVH196623 JFD196623 JOZ196623 JYV196623 KIR196623 KSN196623 LCJ196623 LMF196623 LWB196623 MFX196623 MPT196623 MZP196623 NJL196623 NTH196623 ODD196623 OMZ196623 OWV196623 PGR196623 PQN196623 QAJ196623 QKF196623 QUB196623 RDX196623 RNT196623 RXP196623 SHL196623 SRH196623 TBD196623 TKZ196623 TUV196623 UER196623 UON196623 UYJ196623 VIF196623 VSB196623 WBX196623 WLT196623 WVP196623 H262159 JD262159 SZ262159 ACV262159 AMR262159 AWN262159 BGJ262159 BQF262159 CAB262159 CJX262159 CTT262159 DDP262159 DNL262159 DXH262159 EHD262159 EQZ262159 FAV262159 FKR262159 FUN262159 GEJ262159 GOF262159 GYB262159 HHX262159 HRT262159 IBP262159 ILL262159 IVH262159 JFD262159 JOZ262159 JYV262159 KIR262159 KSN262159 LCJ262159 LMF262159 LWB262159 MFX262159 MPT262159 MZP262159 NJL262159 NTH262159 ODD262159 OMZ262159 OWV262159 PGR262159 PQN262159 QAJ262159 QKF262159 QUB262159 RDX262159 RNT262159 RXP262159 SHL262159 SRH262159 TBD262159 TKZ262159 TUV262159 UER262159 UON262159 UYJ262159 VIF262159 VSB262159 WBX262159 WLT262159 WVP262159 H327695 JD327695 SZ327695 ACV327695 AMR327695 AWN327695 BGJ327695 BQF327695 CAB327695 CJX327695 CTT327695 DDP327695 DNL327695 DXH327695 EHD327695 EQZ327695 FAV327695 FKR327695 FUN327695 GEJ327695 GOF327695 GYB327695 HHX327695 HRT327695 IBP327695 ILL327695 IVH327695 JFD327695 JOZ327695 JYV327695 KIR327695 KSN327695 LCJ327695 LMF327695 LWB327695 MFX327695 MPT327695 MZP327695 NJL327695 NTH327695 ODD327695 OMZ327695 OWV327695 PGR327695 PQN327695 QAJ327695 QKF327695 QUB327695 RDX327695 RNT327695 RXP327695 SHL327695 SRH327695 TBD327695 TKZ327695 TUV327695 UER327695 UON327695 UYJ327695 VIF327695 VSB327695 WBX327695 WLT327695 WVP327695 H393231 JD393231 SZ393231 ACV393231 AMR393231 AWN393231 BGJ393231 BQF393231 CAB393231 CJX393231 CTT393231 DDP393231 DNL393231 DXH393231 EHD393231 EQZ393231 FAV393231 FKR393231 FUN393231 GEJ393231 GOF393231 GYB393231 HHX393231 HRT393231 IBP393231 ILL393231 IVH393231 JFD393231 JOZ393231 JYV393231 KIR393231 KSN393231 LCJ393231 LMF393231 LWB393231 MFX393231 MPT393231 MZP393231 NJL393231 NTH393231 ODD393231 OMZ393231 OWV393231 PGR393231 PQN393231 QAJ393231 QKF393231 QUB393231 RDX393231 RNT393231 RXP393231 SHL393231 SRH393231 TBD393231 TKZ393231 TUV393231 UER393231 UON393231 UYJ393231 VIF393231 VSB393231 WBX393231 WLT393231 WVP393231 H458767 JD458767 SZ458767 ACV458767 AMR458767 AWN458767 BGJ458767 BQF458767 CAB458767 CJX458767 CTT458767 DDP458767 DNL458767 DXH458767 EHD458767 EQZ458767 FAV458767 FKR458767 FUN458767 GEJ458767 GOF458767 GYB458767 HHX458767 HRT458767 IBP458767 ILL458767 IVH458767 JFD458767 JOZ458767 JYV458767 KIR458767 KSN458767 LCJ458767 LMF458767 LWB458767 MFX458767 MPT458767 MZP458767 NJL458767 NTH458767 ODD458767 OMZ458767 OWV458767 PGR458767 PQN458767 QAJ458767 QKF458767 QUB458767 RDX458767 RNT458767 RXP458767 SHL458767 SRH458767 TBD458767 TKZ458767 TUV458767 UER458767 UON458767 UYJ458767 VIF458767 VSB458767 WBX458767 WLT458767 WVP458767 H524303 JD524303 SZ524303 ACV524303 AMR524303 AWN524303 BGJ524303 BQF524303 CAB524303 CJX524303 CTT524303 DDP524303 DNL524303 DXH524303 EHD524303 EQZ524303 FAV524303 FKR524303 FUN524303 GEJ524303 GOF524303 GYB524303 HHX524303 HRT524303 IBP524303 ILL524303 IVH524303 JFD524303 JOZ524303 JYV524303 KIR524303 KSN524303 LCJ524303 LMF524303 LWB524303 MFX524303 MPT524303 MZP524303 NJL524303 NTH524303 ODD524303 OMZ524303 OWV524303 PGR524303 PQN524303 QAJ524303 QKF524303 QUB524303 RDX524303 RNT524303 RXP524303 SHL524303 SRH524303 TBD524303 TKZ524303 TUV524303 UER524303 UON524303 UYJ524303 VIF524303 VSB524303 WBX524303 WLT524303 WVP524303 H589839 JD589839 SZ589839 ACV589839 AMR589839 AWN589839 BGJ589839 BQF589839 CAB589839 CJX589839 CTT589839 DDP589839 DNL589839 DXH589839 EHD589839 EQZ589839 FAV589839 FKR589839 FUN589839 GEJ589839 GOF589839 GYB589839 HHX589839 HRT589839 IBP589839 ILL589839 IVH589839 JFD589839 JOZ589839 JYV589839 KIR589839 KSN589839 LCJ589839 LMF589839 LWB589839 MFX589839 MPT589839 MZP589839 NJL589839 NTH589839 ODD589839 OMZ589839 OWV589839 PGR589839 PQN589839 QAJ589839 QKF589839 QUB589839 RDX589839 RNT589839 RXP589839 SHL589839 SRH589839 TBD589839 TKZ589839 TUV589839 UER589839 UON589839 UYJ589839 VIF589839 VSB589839 WBX589839 WLT589839 WVP589839 H655375 JD655375 SZ655375 ACV655375 AMR655375 AWN655375 BGJ655375 BQF655375 CAB655375 CJX655375 CTT655375 DDP655375 DNL655375 DXH655375 EHD655375 EQZ655375 FAV655375 FKR655375 FUN655375 GEJ655375 GOF655375 GYB655375 HHX655375 HRT655375 IBP655375 ILL655375 IVH655375 JFD655375 JOZ655375 JYV655375 KIR655375 KSN655375 LCJ655375 LMF655375 LWB655375 MFX655375 MPT655375 MZP655375 NJL655375 NTH655375 ODD655375 OMZ655375 OWV655375 PGR655375 PQN655375 QAJ655375 QKF655375 QUB655375 RDX655375 RNT655375 RXP655375 SHL655375 SRH655375 TBD655375 TKZ655375 TUV655375 UER655375 UON655375 UYJ655375 VIF655375 VSB655375 WBX655375 WLT655375 WVP655375 H720911 JD720911 SZ720911 ACV720911 AMR720911 AWN720911 BGJ720911 BQF720911 CAB720911 CJX720911 CTT720911 DDP720911 DNL720911 DXH720911 EHD720911 EQZ720911 FAV720911 FKR720911 FUN720911 GEJ720911 GOF720911 GYB720911 HHX720911 HRT720911 IBP720911 ILL720911 IVH720911 JFD720911 JOZ720911 JYV720911 KIR720911 KSN720911 LCJ720911 LMF720911 LWB720911 MFX720911 MPT720911 MZP720911 NJL720911 NTH720911 ODD720911 OMZ720911 OWV720911 PGR720911 PQN720911 QAJ720911 QKF720911 QUB720911 RDX720911 RNT720911 RXP720911 SHL720911 SRH720911 TBD720911 TKZ720911 TUV720911 UER720911 UON720911 UYJ720911 VIF720911 VSB720911 WBX720911 WLT720911 WVP720911 H786447 JD786447 SZ786447 ACV786447 AMR786447 AWN786447 BGJ786447 BQF786447 CAB786447 CJX786447 CTT786447 DDP786447 DNL786447 DXH786447 EHD786447 EQZ786447 FAV786447 FKR786447 FUN786447 GEJ786447 GOF786447 GYB786447 HHX786447 HRT786447 IBP786447 ILL786447 IVH786447 JFD786447 JOZ786447 JYV786447 KIR786447 KSN786447 LCJ786447 LMF786447 LWB786447 MFX786447 MPT786447 MZP786447 NJL786447 NTH786447 ODD786447 OMZ786447 OWV786447 PGR786447 PQN786447 QAJ786447 QKF786447 QUB786447 RDX786447 RNT786447 RXP786447 SHL786447 SRH786447 TBD786447 TKZ786447 TUV786447 UER786447 UON786447 UYJ786447 VIF786447 VSB786447 WBX786447 WLT786447 WVP786447 H851983 JD851983 SZ851983 ACV851983 AMR851983 AWN851983 BGJ851983 BQF851983 CAB851983 CJX851983 CTT851983 DDP851983 DNL851983 DXH851983 EHD851983 EQZ851983 FAV851983 FKR851983 FUN851983 GEJ851983 GOF851983 GYB851983 HHX851983 HRT851983 IBP851983 ILL851983 IVH851983 JFD851983 JOZ851983 JYV851983 KIR851983 KSN851983 LCJ851983 LMF851983 LWB851983 MFX851983 MPT851983 MZP851983 NJL851983 NTH851983 ODD851983 OMZ851983 OWV851983 PGR851983 PQN851983 QAJ851983 QKF851983 QUB851983 RDX851983 RNT851983 RXP851983 SHL851983 SRH851983 TBD851983 TKZ851983 TUV851983 UER851983 UON851983 UYJ851983 VIF851983 VSB851983 WBX851983 WLT851983 WVP851983 H917519 JD917519 SZ917519 ACV917519 AMR917519 AWN917519 BGJ917519 BQF917519 CAB917519 CJX917519 CTT917519 DDP917519 DNL917519 DXH917519 EHD917519 EQZ917519 FAV917519 FKR917519 FUN917519 GEJ917519 GOF917519 GYB917519 HHX917519 HRT917519 IBP917519 ILL917519 IVH917519 JFD917519 JOZ917519 JYV917519 KIR917519 KSN917519 LCJ917519 LMF917519 LWB917519 MFX917519 MPT917519 MZP917519 NJL917519 NTH917519 ODD917519 OMZ917519 OWV917519 PGR917519 PQN917519 QAJ917519 QKF917519 QUB917519 RDX917519 RNT917519 RXP917519 SHL917519 SRH917519 TBD917519 TKZ917519 TUV917519 UER917519 UON917519 UYJ917519 VIF917519 VSB917519 WBX917519 WLT917519 WVP917519 H983055 JD983055 SZ983055 ACV983055 AMR983055 AWN983055 BGJ983055 BQF983055 CAB983055 CJX983055 CTT983055 DDP983055 DNL983055 DXH983055 EHD983055 EQZ983055 FAV983055 FKR983055 FUN983055 GEJ983055 GOF983055 GYB983055 HHX983055 HRT983055 IBP983055 ILL983055 IVH983055 JFD983055 JOZ983055 JYV983055 KIR983055 KSN983055 LCJ983055 LMF983055 LWB983055 MFX983055 MPT983055 MZP983055 NJL983055 NTH983055 ODD983055 OMZ983055 OWV983055 PGR983055 PQN983055 QAJ983055 QKF983055 QUB983055 RDX983055 RNT983055 RXP983055 SHL983055 SRH983055 TBD983055 TKZ983055 TUV983055 UER983055 UON983055 UYJ983055 VIF983055 VSB983055 WBX983055 WLT983055 WVP983055">
      <formula1>F6:F8</formula1>
    </dataValidation>
  </dataValidation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B1:K17"/>
  <sheetViews>
    <sheetView topLeftCell="C1" zoomScale="80" zoomScaleNormal="80" workbookViewId="0">
      <selection activeCell="J16" sqref="J16"/>
    </sheetView>
  </sheetViews>
  <sheetFormatPr baseColWidth="10" defaultRowHeight="12" x14ac:dyDescent="0.2"/>
  <cols>
    <col min="1" max="1" width="1.28515625" style="9" customWidth="1"/>
    <col min="2" max="2" width="28.140625" style="255" customWidth="1"/>
    <col min="3" max="3" width="34.5703125" style="9" customWidth="1"/>
    <col min="4" max="4" width="20.42578125" style="9" customWidth="1"/>
    <col min="5" max="5" width="9.5703125" style="9" customWidth="1"/>
    <col min="6" max="6" width="47" style="9" customWidth="1"/>
    <col min="7" max="8" width="16.140625" style="9" customWidth="1"/>
    <col min="9" max="9" width="16.28515625" style="9" customWidth="1"/>
    <col min="10" max="10" width="15.7109375" style="9" customWidth="1"/>
    <col min="11" max="11" width="32" style="9" customWidth="1"/>
    <col min="12" max="107" width="11.42578125" style="9"/>
    <col min="108" max="108" width="11.42578125" style="9" customWidth="1"/>
    <col min="109" max="197" width="11.42578125" style="9"/>
    <col min="198" max="198" width="1.42578125" style="9" customWidth="1"/>
    <col min="199" max="256" width="11.42578125" style="9"/>
    <col min="257" max="257" width="1.28515625" style="9" customWidth="1"/>
    <col min="258" max="258" width="28.140625" style="9" customWidth="1"/>
    <col min="259" max="259" width="34.5703125" style="9" customWidth="1"/>
    <col min="260" max="260" width="16.28515625" style="9" customWidth="1"/>
    <col min="261" max="261" width="5.85546875" style="9" customWidth="1"/>
    <col min="262" max="262" width="47" style="9" customWidth="1"/>
    <col min="263" max="264" width="16.140625" style="9" customWidth="1"/>
    <col min="265" max="265" width="16.28515625" style="9" customWidth="1"/>
    <col min="266" max="266" width="15.7109375" style="9" customWidth="1"/>
    <col min="267" max="267" width="32" style="9" customWidth="1"/>
    <col min="268" max="363" width="11.42578125" style="9"/>
    <col min="364" max="364" width="11.42578125" style="9" customWidth="1"/>
    <col min="365" max="453" width="11.42578125" style="9"/>
    <col min="454" max="454" width="1.42578125" style="9" customWidth="1"/>
    <col min="455" max="512" width="11.42578125" style="9"/>
    <col min="513" max="513" width="1.28515625" style="9" customWidth="1"/>
    <col min="514" max="514" width="28.140625" style="9" customWidth="1"/>
    <col min="515" max="515" width="34.5703125" style="9" customWidth="1"/>
    <col min="516" max="516" width="16.28515625" style="9" customWidth="1"/>
    <col min="517" max="517" width="5.85546875" style="9" customWidth="1"/>
    <col min="518" max="518" width="47" style="9" customWidth="1"/>
    <col min="519" max="520" width="16.140625" style="9" customWidth="1"/>
    <col min="521" max="521" width="16.28515625" style="9" customWidth="1"/>
    <col min="522" max="522" width="15.7109375" style="9" customWidth="1"/>
    <col min="523" max="523" width="32" style="9" customWidth="1"/>
    <col min="524" max="619" width="11.42578125" style="9"/>
    <col min="620" max="620" width="11.42578125" style="9" customWidth="1"/>
    <col min="621" max="709" width="11.42578125" style="9"/>
    <col min="710" max="710" width="1.42578125" style="9" customWidth="1"/>
    <col min="711" max="768" width="11.42578125" style="9"/>
    <col min="769" max="769" width="1.28515625" style="9" customWidth="1"/>
    <col min="770" max="770" width="28.140625" style="9" customWidth="1"/>
    <col min="771" max="771" width="34.5703125" style="9" customWidth="1"/>
    <col min="772" max="772" width="16.28515625" style="9" customWidth="1"/>
    <col min="773" max="773" width="5.85546875" style="9" customWidth="1"/>
    <col min="774" max="774" width="47" style="9" customWidth="1"/>
    <col min="775" max="776" width="16.140625" style="9" customWidth="1"/>
    <col min="777" max="777" width="16.28515625" style="9" customWidth="1"/>
    <col min="778" max="778" width="15.7109375" style="9" customWidth="1"/>
    <col min="779" max="779" width="32" style="9" customWidth="1"/>
    <col min="780" max="875" width="11.42578125" style="9"/>
    <col min="876" max="876" width="11.42578125" style="9" customWidth="1"/>
    <col min="877" max="965" width="11.42578125" style="9"/>
    <col min="966" max="966" width="1.42578125" style="9" customWidth="1"/>
    <col min="967" max="1024" width="11.42578125" style="9"/>
    <col min="1025" max="1025" width="1.28515625" style="9" customWidth="1"/>
    <col min="1026" max="1026" width="28.140625" style="9" customWidth="1"/>
    <col min="1027" max="1027" width="34.5703125" style="9" customWidth="1"/>
    <col min="1028" max="1028" width="16.28515625" style="9" customWidth="1"/>
    <col min="1029" max="1029" width="5.85546875" style="9" customWidth="1"/>
    <col min="1030" max="1030" width="47" style="9" customWidth="1"/>
    <col min="1031" max="1032" width="16.140625" style="9" customWidth="1"/>
    <col min="1033" max="1033" width="16.28515625" style="9" customWidth="1"/>
    <col min="1034" max="1034" width="15.7109375" style="9" customWidth="1"/>
    <col min="1035" max="1035" width="32" style="9" customWidth="1"/>
    <col min="1036" max="1131" width="11.42578125" style="9"/>
    <col min="1132" max="1132" width="11.42578125" style="9" customWidth="1"/>
    <col min="1133" max="1221" width="11.42578125" style="9"/>
    <col min="1222" max="1222" width="1.42578125" style="9" customWidth="1"/>
    <col min="1223" max="1280" width="11.42578125" style="9"/>
    <col min="1281" max="1281" width="1.28515625" style="9" customWidth="1"/>
    <col min="1282" max="1282" width="28.140625" style="9" customWidth="1"/>
    <col min="1283" max="1283" width="34.5703125" style="9" customWidth="1"/>
    <col min="1284" max="1284" width="16.28515625" style="9" customWidth="1"/>
    <col min="1285" max="1285" width="5.85546875" style="9" customWidth="1"/>
    <col min="1286" max="1286" width="47" style="9" customWidth="1"/>
    <col min="1287" max="1288" width="16.140625" style="9" customWidth="1"/>
    <col min="1289" max="1289" width="16.28515625" style="9" customWidth="1"/>
    <col min="1290" max="1290" width="15.7109375" style="9" customWidth="1"/>
    <col min="1291" max="1291" width="32" style="9" customWidth="1"/>
    <col min="1292" max="1387" width="11.42578125" style="9"/>
    <col min="1388" max="1388" width="11.42578125" style="9" customWidth="1"/>
    <col min="1389" max="1477" width="11.42578125" style="9"/>
    <col min="1478" max="1478" width="1.42578125" style="9" customWidth="1"/>
    <col min="1479" max="1536" width="11.42578125" style="9"/>
    <col min="1537" max="1537" width="1.28515625" style="9" customWidth="1"/>
    <col min="1538" max="1538" width="28.140625" style="9" customWidth="1"/>
    <col min="1539" max="1539" width="34.5703125" style="9" customWidth="1"/>
    <col min="1540" max="1540" width="16.28515625" style="9" customWidth="1"/>
    <col min="1541" max="1541" width="5.85546875" style="9" customWidth="1"/>
    <col min="1542" max="1542" width="47" style="9" customWidth="1"/>
    <col min="1543" max="1544" width="16.140625" style="9" customWidth="1"/>
    <col min="1545" max="1545" width="16.28515625" style="9" customWidth="1"/>
    <col min="1546" max="1546" width="15.7109375" style="9" customWidth="1"/>
    <col min="1547" max="1547" width="32" style="9" customWidth="1"/>
    <col min="1548" max="1643" width="11.42578125" style="9"/>
    <col min="1644" max="1644" width="11.42578125" style="9" customWidth="1"/>
    <col min="1645" max="1733" width="11.42578125" style="9"/>
    <col min="1734" max="1734" width="1.42578125" style="9" customWidth="1"/>
    <col min="1735" max="1792" width="11.42578125" style="9"/>
    <col min="1793" max="1793" width="1.28515625" style="9" customWidth="1"/>
    <col min="1794" max="1794" width="28.140625" style="9" customWidth="1"/>
    <col min="1795" max="1795" width="34.5703125" style="9" customWidth="1"/>
    <col min="1796" max="1796" width="16.28515625" style="9" customWidth="1"/>
    <col min="1797" max="1797" width="5.85546875" style="9" customWidth="1"/>
    <col min="1798" max="1798" width="47" style="9" customWidth="1"/>
    <col min="1799" max="1800" width="16.140625" style="9" customWidth="1"/>
    <col min="1801" max="1801" width="16.28515625" style="9" customWidth="1"/>
    <col min="1802" max="1802" width="15.7109375" style="9" customWidth="1"/>
    <col min="1803" max="1803" width="32" style="9" customWidth="1"/>
    <col min="1804" max="1899" width="11.42578125" style="9"/>
    <col min="1900" max="1900" width="11.42578125" style="9" customWidth="1"/>
    <col min="1901" max="1989" width="11.42578125" style="9"/>
    <col min="1990" max="1990" width="1.42578125" style="9" customWidth="1"/>
    <col min="1991" max="2048" width="11.42578125" style="9"/>
    <col min="2049" max="2049" width="1.28515625" style="9" customWidth="1"/>
    <col min="2050" max="2050" width="28.140625" style="9" customWidth="1"/>
    <col min="2051" max="2051" width="34.5703125" style="9" customWidth="1"/>
    <col min="2052" max="2052" width="16.28515625" style="9" customWidth="1"/>
    <col min="2053" max="2053" width="5.85546875" style="9" customWidth="1"/>
    <col min="2054" max="2054" width="47" style="9" customWidth="1"/>
    <col min="2055" max="2056" width="16.140625" style="9" customWidth="1"/>
    <col min="2057" max="2057" width="16.28515625" style="9" customWidth="1"/>
    <col min="2058" max="2058" width="15.7109375" style="9" customWidth="1"/>
    <col min="2059" max="2059" width="32" style="9" customWidth="1"/>
    <col min="2060" max="2155" width="11.42578125" style="9"/>
    <col min="2156" max="2156" width="11.42578125" style="9" customWidth="1"/>
    <col min="2157" max="2245" width="11.42578125" style="9"/>
    <col min="2246" max="2246" width="1.42578125" style="9" customWidth="1"/>
    <col min="2247" max="2304" width="11.42578125" style="9"/>
    <col min="2305" max="2305" width="1.28515625" style="9" customWidth="1"/>
    <col min="2306" max="2306" width="28.140625" style="9" customWidth="1"/>
    <col min="2307" max="2307" width="34.5703125" style="9" customWidth="1"/>
    <col min="2308" max="2308" width="16.28515625" style="9" customWidth="1"/>
    <col min="2309" max="2309" width="5.85546875" style="9" customWidth="1"/>
    <col min="2310" max="2310" width="47" style="9" customWidth="1"/>
    <col min="2311" max="2312" width="16.140625" style="9" customWidth="1"/>
    <col min="2313" max="2313" width="16.28515625" style="9" customWidth="1"/>
    <col min="2314" max="2314" width="15.7109375" style="9" customWidth="1"/>
    <col min="2315" max="2315" width="32" style="9" customWidth="1"/>
    <col min="2316" max="2411" width="11.42578125" style="9"/>
    <col min="2412" max="2412" width="11.42578125" style="9" customWidth="1"/>
    <col min="2413" max="2501" width="11.42578125" style="9"/>
    <col min="2502" max="2502" width="1.42578125" style="9" customWidth="1"/>
    <col min="2503" max="2560" width="11.42578125" style="9"/>
    <col min="2561" max="2561" width="1.28515625" style="9" customWidth="1"/>
    <col min="2562" max="2562" width="28.140625" style="9" customWidth="1"/>
    <col min="2563" max="2563" width="34.5703125" style="9" customWidth="1"/>
    <col min="2564" max="2564" width="16.28515625" style="9" customWidth="1"/>
    <col min="2565" max="2565" width="5.85546875" style="9" customWidth="1"/>
    <col min="2566" max="2566" width="47" style="9" customWidth="1"/>
    <col min="2567" max="2568" width="16.140625" style="9" customWidth="1"/>
    <col min="2569" max="2569" width="16.28515625" style="9" customWidth="1"/>
    <col min="2570" max="2570" width="15.7109375" style="9" customWidth="1"/>
    <col min="2571" max="2571" width="32" style="9" customWidth="1"/>
    <col min="2572" max="2667" width="11.42578125" style="9"/>
    <col min="2668" max="2668" width="11.42578125" style="9" customWidth="1"/>
    <col min="2669" max="2757" width="11.42578125" style="9"/>
    <col min="2758" max="2758" width="1.42578125" style="9" customWidth="1"/>
    <col min="2759" max="2816" width="11.42578125" style="9"/>
    <col min="2817" max="2817" width="1.28515625" style="9" customWidth="1"/>
    <col min="2818" max="2818" width="28.140625" style="9" customWidth="1"/>
    <col min="2819" max="2819" width="34.5703125" style="9" customWidth="1"/>
    <col min="2820" max="2820" width="16.28515625" style="9" customWidth="1"/>
    <col min="2821" max="2821" width="5.85546875" style="9" customWidth="1"/>
    <col min="2822" max="2822" width="47" style="9" customWidth="1"/>
    <col min="2823" max="2824" width="16.140625" style="9" customWidth="1"/>
    <col min="2825" max="2825" width="16.28515625" style="9" customWidth="1"/>
    <col min="2826" max="2826" width="15.7109375" style="9" customWidth="1"/>
    <col min="2827" max="2827" width="32" style="9" customWidth="1"/>
    <col min="2828" max="2923" width="11.42578125" style="9"/>
    <col min="2924" max="2924" width="11.42578125" style="9" customWidth="1"/>
    <col min="2925" max="3013" width="11.42578125" style="9"/>
    <col min="3014" max="3014" width="1.42578125" style="9" customWidth="1"/>
    <col min="3015" max="3072" width="11.42578125" style="9"/>
    <col min="3073" max="3073" width="1.28515625" style="9" customWidth="1"/>
    <col min="3074" max="3074" width="28.140625" style="9" customWidth="1"/>
    <col min="3075" max="3075" width="34.5703125" style="9" customWidth="1"/>
    <col min="3076" max="3076" width="16.28515625" style="9" customWidth="1"/>
    <col min="3077" max="3077" width="5.85546875" style="9" customWidth="1"/>
    <col min="3078" max="3078" width="47" style="9" customWidth="1"/>
    <col min="3079" max="3080" width="16.140625" style="9" customWidth="1"/>
    <col min="3081" max="3081" width="16.28515625" style="9" customWidth="1"/>
    <col min="3082" max="3082" width="15.7109375" style="9" customWidth="1"/>
    <col min="3083" max="3083" width="32" style="9" customWidth="1"/>
    <col min="3084" max="3179" width="11.42578125" style="9"/>
    <col min="3180" max="3180" width="11.42578125" style="9" customWidth="1"/>
    <col min="3181" max="3269" width="11.42578125" style="9"/>
    <col min="3270" max="3270" width="1.42578125" style="9" customWidth="1"/>
    <col min="3271" max="3328" width="11.42578125" style="9"/>
    <col min="3329" max="3329" width="1.28515625" style="9" customWidth="1"/>
    <col min="3330" max="3330" width="28.140625" style="9" customWidth="1"/>
    <col min="3331" max="3331" width="34.5703125" style="9" customWidth="1"/>
    <col min="3332" max="3332" width="16.28515625" style="9" customWidth="1"/>
    <col min="3333" max="3333" width="5.85546875" style="9" customWidth="1"/>
    <col min="3334" max="3334" width="47" style="9" customWidth="1"/>
    <col min="3335" max="3336" width="16.140625" style="9" customWidth="1"/>
    <col min="3337" max="3337" width="16.28515625" style="9" customWidth="1"/>
    <col min="3338" max="3338" width="15.7109375" style="9" customWidth="1"/>
    <col min="3339" max="3339" width="32" style="9" customWidth="1"/>
    <col min="3340" max="3435" width="11.42578125" style="9"/>
    <col min="3436" max="3436" width="11.42578125" style="9" customWidth="1"/>
    <col min="3437" max="3525" width="11.42578125" style="9"/>
    <col min="3526" max="3526" width="1.42578125" style="9" customWidth="1"/>
    <col min="3527" max="3584" width="11.42578125" style="9"/>
    <col min="3585" max="3585" width="1.28515625" style="9" customWidth="1"/>
    <col min="3586" max="3586" width="28.140625" style="9" customWidth="1"/>
    <col min="3587" max="3587" width="34.5703125" style="9" customWidth="1"/>
    <col min="3588" max="3588" width="16.28515625" style="9" customWidth="1"/>
    <col min="3589" max="3589" width="5.85546875" style="9" customWidth="1"/>
    <col min="3590" max="3590" width="47" style="9" customWidth="1"/>
    <col min="3591" max="3592" width="16.140625" style="9" customWidth="1"/>
    <col min="3593" max="3593" width="16.28515625" style="9" customWidth="1"/>
    <col min="3594" max="3594" width="15.7109375" style="9" customWidth="1"/>
    <col min="3595" max="3595" width="32" style="9" customWidth="1"/>
    <col min="3596" max="3691" width="11.42578125" style="9"/>
    <col min="3692" max="3692" width="11.42578125" style="9" customWidth="1"/>
    <col min="3693" max="3781" width="11.42578125" style="9"/>
    <col min="3782" max="3782" width="1.42578125" style="9" customWidth="1"/>
    <col min="3783" max="3840" width="11.42578125" style="9"/>
    <col min="3841" max="3841" width="1.28515625" style="9" customWidth="1"/>
    <col min="3842" max="3842" width="28.140625" style="9" customWidth="1"/>
    <col min="3843" max="3843" width="34.5703125" style="9" customWidth="1"/>
    <col min="3844" max="3844" width="16.28515625" style="9" customWidth="1"/>
    <col min="3845" max="3845" width="5.85546875" style="9" customWidth="1"/>
    <col min="3846" max="3846" width="47" style="9" customWidth="1"/>
    <col min="3847" max="3848" width="16.140625" style="9" customWidth="1"/>
    <col min="3849" max="3849" width="16.28515625" style="9" customWidth="1"/>
    <col min="3850" max="3850" width="15.7109375" style="9" customWidth="1"/>
    <col min="3851" max="3851" width="32" style="9" customWidth="1"/>
    <col min="3852" max="3947" width="11.42578125" style="9"/>
    <col min="3948" max="3948" width="11.42578125" style="9" customWidth="1"/>
    <col min="3949" max="4037" width="11.42578125" style="9"/>
    <col min="4038" max="4038" width="1.42578125" style="9" customWidth="1"/>
    <col min="4039" max="4096" width="11.42578125" style="9"/>
    <col min="4097" max="4097" width="1.28515625" style="9" customWidth="1"/>
    <col min="4098" max="4098" width="28.140625" style="9" customWidth="1"/>
    <col min="4099" max="4099" width="34.5703125" style="9" customWidth="1"/>
    <col min="4100" max="4100" width="16.28515625" style="9" customWidth="1"/>
    <col min="4101" max="4101" width="5.85546875" style="9" customWidth="1"/>
    <col min="4102" max="4102" width="47" style="9" customWidth="1"/>
    <col min="4103" max="4104" width="16.140625" style="9" customWidth="1"/>
    <col min="4105" max="4105" width="16.28515625" style="9" customWidth="1"/>
    <col min="4106" max="4106" width="15.7109375" style="9" customWidth="1"/>
    <col min="4107" max="4107" width="32" style="9" customWidth="1"/>
    <col min="4108" max="4203" width="11.42578125" style="9"/>
    <col min="4204" max="4204" width="11.42578125" style="9" customWidth="1"/>
    <col min="4205" max="4293" width="11.42578125" style="9"/>
    <col min="4294" max="4294" width="1.42578125" style="9" customWidth="1"/>
    <col min="4295" max="4352" width="11.42578125" style="9"/>
    <col min="4353" max="4353" width="1.28515625" style="9" customWidth="1"/>
    <col min="4354" max="4354" width="28.140625" style="9" customWidth="1"/>
    <col min="4355" max="4355" width="34.5703125" style="9" customWidth="1"/>
    <col min="4356" max="4356" width="16.28515625" style="9" customWidth="1"/>
    <col min="4357" max="4357" width="5.85546875" style="9" customWidth="1"/>
    <col min="4358" max="4358" width="47" style="9" customWidth="1"/>
    <col min="4359" max="4360" width="16.140625" style="9" customWidth="1"/>
    <col min="4361" max="4361" width="16.28515625" style="9" customWidth="1"/>
    <col min="4362" max="4362" width="15.7109375" style="9" customWidth="1"/>
    <col min="4363" max="4363" width="32" style="9" customWidth="1"/>
    <col min="4364" max="4459" width="11.42578125" style="9"/>
    <col min="4460" max="4460" width="11.42578125" style="9" customWidth="1"/>
    <col min="4461" max="4549" width="11.42578125" style="9"/>
    <col min="4550" max="4550" width="1.42578125" style="9" customWidth="1"/>
    <col min="4551" max="4608" width="11.42578125" style="9"/>
    <col min="4609" max="4609" width="1.28515625" style="9" customWidth="1"/>
    <col min="4610" max="4610" width="28.140625" style="9" customWidth="1"/>
    <col min="4611" max="4611" width="34.5703125" style="9" customWidth="1"/>
    <col min="4612" max="4612" width="16.28515625" style="9" customWidth="1"/>
    <col min="4613" max="4613" width="5.85546875" style="9" customWidth="1"/>
    <col min="4614" max="4614" width="47" style="9" customWidth="1"/>
    <col min="4615" max="4616" width="16.140625" style="9" customWidth="1"/>
    <col min="4617" max="4617" width="16.28515625" style="9" customWidth="1"/>
    <col min="4618" max="4618" width="15.7109375" style="9" customWidth="1"/>
    <col min="4619" max="4619" width="32" style="9" customWidth="1"/>
    <col min="4620" max="4715" width="11.42578125" style="9"/>
    <col min="4716" max="4716" width="11.42578125" style="9" customWidth="1"/>
    <col min="4717" max="4805" width="11.42578125" style="9"/>
    <col min="4806" max="4806" width="1.42578125" style="9" customWidth="1"/>
    <col min="4807" max="4864" width="11.42578125" style="9"/>
    <col min="4865" max="4865" width="1.28515625" style="9" customWidth="1"/>
    <col min="4866" max="4866" width="28.140625" style="9" customWidth="1"/>
    <col min="4867" max="4867" width="34.5703125" style="9" customWidth="1"/>
    <col min="4868" max="4868" width="16.28515625" style="9" customWidth="1"/>
    <col min="4869" max="4869" width="5.85546875" style="9" customWidth="1"/>
    <col min="4870" max="4870" width="47" style="9" customWidth="1"/>
    <col min="4871" max="4872" width="16.140625" style="9" customWidth="1"/>
    <col min="4873" max="4873" width="16.28515625" style="9" customWidth="1"/>
    <col min="4874" max="4874" width="15.7109375" style="9" customWidth="1"/>
    <col min="4875" max="4875" width="32" style="9" customWidth="1"/>
    <col min="4876" max="4971" width="11.42578125" style="9"/>
    <col min="4972" max="4972" width="11.42578125" style="9" customWidth="1"/>
    <col min="4973" max="5061" width="11.42578125" style="9"/>
    <col min="5062" max="5062" width="1.42578125" style="9" customWidth="1"/>
    <col min="5063" max="5120" width="11.42578125" style="9"/>
    <col min="5121" max="5121" width="1.28515625" style="9" customWidth="1"/>
    <col min="5122" max="5122" width="28.140625" style="9" customWidth="1"/>
    <col min="5123" max="5123" width="34.5703125" style="9" customWidth="1"/>
    <col min="5124" max="5124" width="16.28515625" style="9" customWidth="1"/>
    <col min="5125" max="5125" width="5.85546875" style="9" customWidth="1"/>
    <col min="5126" max="5126" width="47" style="9" customWidth="1"/>
    <col min="5127" max="5128" width="16.140625" style="9" customWidth="1"/>
    <col min="5129" max="5129" width="16.28515625" style="9" customWidth="1"/>
    <col min="5130" max="5130" width="15.7109375" style="9" customWidth="1"/>
    <col min="5131" max="5131" width="32" style="9" customWidth="1"/>
    <col min="5132" max="5227" width="11.42578125" style="9"/>
    <col min="5228" max="5228" width="11.42578125" style="9" customWidth="1"/>
    <col min="5229" max="5317" width="11.42578125" style="9"/>
    <col min="5318" max="5318" width="1.42578125" style="9" customWidth="1"/>
    <col min="5319" max="5376" width="11.42578125" style="9"/>
    <col min="5377" max="5377" width="1.28515625" style="9" customWidth="1"/>
    <col min="5378" max="5378" width="28.140625" style="9" customWidth="1"/>
    <col min="5379" max="5379" width="34.5703125" style="9" customWidth="1"/>
    <col min="5380" max="5380" width="16.28515625" style="9" customWidth="1"/>
    <col min="5381" max="5381" width="5.85546875" style="9" customWidth="1"/>
    <col min="5382" max="5382" width="47" style="9" customWidth="1"/>
    <col min="5383" max="5384" width="16.140625" style="9" customWidth="1"/>
    <col min="5385" max="5385" width="16.28515625" style="9" customWidth="1"/>
    <col min="5386" max="5386" width="15.7109375" style="9" customWidth="1"/>
    <col min="5387" max="5387" width="32" style="9" customWidth="1"/>
    <col min="5388" max="5483" width="11.42578125" style="9"/>
    <col min="5484" max="5484" width="11.42578125" style="9" customWidth="1"/>
    <col min="5485" max="5573" width="11.42578125" style="9"/>
    <col min="5574" max="5574" width="1.42578125" style="9" customWidth="1"/>
    <col min="5575" max="5632" width="11.42578125" style="9"/>
    <col min="5633" max="5633" width="1.28515625" style="9" customWidth="1"/>
    <col min="5634" max="5634" width="28.140625" style="9" customWidth="1"/>
    <col min="5635" max="5635" width="34.5703125" style="9" customWidth="1"/>
    <col min="5636" max="5636" width="16.28515625" style="9" customWidth="1"/>
    <col min="5637" max="5637" width="5.85546875" style="9" customWidth="1"/>
    <col min="5638" max="5638" width="47" style="9" customWidth="1"/>
    <col min="5639" max="5640" width="16.140625" style="9" customWidth="1"/>
    <col min="5641" max="5641" width="16.28515625" style="9" customWidth="1"/>
    <col min="5642" max="5642" width="15.7109375" style="9" customWidth="1"/>
    <col min="5643" max="5643" width="32" style="9" customWidth="1"/>
    <col min="5644" max="5739" width="11.42578125" style="9"/>
    <col min="5740" max="5740" width="11.42578125" style="9" customWidth="1"/>
    <col min="5741" max="5829" width="11.42578125" style="9"/>
    <col min="5830" max="5830" width="1.42578125" style="9" customWidth="1"/>
    <col min="5831" max="5888" width="11.42578125" style="9"/>
    <col min="5889" max="5889" width="1.28515625" style="9" customWidth="1"/>
    <col min="5890" max="5890" width="28.140625" style="9" customWidth="1"/>
    <col min="5891" max="5891" width="34.5703125" style="9" customWidth="1"/>
    <col min="5892" max="5892" width="16.28515625" style="9" customWidth="1"/>
    <col min="5893" max="5893" width="5.85546875" style="9" customWidth="1"/>
    <col min="5894" max="5894" width="47" style="9" customWidth="1"/>
    <col min="5895" max="5896" width="16.140625" style="9" customWidth="1"/>
    <col min="5897" max="5897" width="16.28515625" style="9" customWidth="1"/>
    <col min="5898" max="5898" width="15.7109375" style="9" customWidth="1"/>
    <col min="5899" max="5899" width="32" style="9" customWidth="1"/>
    <col min="5900" max="5995" width="11.42578125" style="9"/>
    <col min="5996" max="5996" width="11.42578125" style="9" customWidth="1"/>
    <col min="5997" max="6085" width="11.42578125" style="9"/>
    <col min="6086" max="6086" width="1.42578125" style="9" customWidth="1"/>
    <col min="6087" max="6144" width="11.42578125" style="9"/>
    <col min="6145" max="6145" width="1.28515625" style="9" customWidth="1"/>
    <col min="6146" max="6146" width="28.140625" style="9" customWidth="1"/>
    <col min="6147" max="6147" width="34.5703125" style="9" customWidth="1"/>
    <col min="6148" max="6148" width="16.28515625" style="9" customWidth="1"/>
    <col min="6149" max="6149" width="5.85546875" style="9" customWidth="1"/>
    <col min="6150" max="6150" width="47" style="9" customWidth="1"/>
    <col min="6151" max="6152" width="16.140625" style="9" customWidth="1"/>
    <col min="6153" max="6153" width="16.28515625" style="9" customWidth="1"/>
    <col min="6154" max="6154" width="15.7109375" style="9" customWidth="1"/>
    <col min="6155" max="6155" width="32" style="9" customWidth="1"/>
    <col min="6156" max="6251" width="11.42578125" style="9"/>
    <col min="6252" max="6252" width="11.42578125" style="9" customWidth="1"/>
    <col min="6253" max="6341" width="11.42578125" style="9"/>
    <col min="6342" max="6342" width="1.42578125" style="9" customWidth="1"/>
    <col min="6343" max="6400" width="11.42578125" style="9"/>
    <col min="6401" max="6401" width="1.28515625" style="9" customWidth="1"/>
    <col min="6402" max="6402" width="28.140625" style="9" customWidth="1"/>
    <col min="6403" max="6403" width="34.5703125" style="9" customWidth="1"/>
    <col min="6404" max="6404" width="16.28515625" style="9" customWidth="1"/>
    <col min="6405" max="6405" width="5.85546875" style="9" customWidth="1"/>
    <col min="6406" max="6406" width="47" style="9" customWidth="1"/>
    <col min="6407" max="6408" width="16.140625" style="9" customWidth="1"/>
    <col min="6409" max="6409" width="16.28515625" style="9" customWidth="1"/>
    <col min="6410" max="6410" width="15.7109375" style="9" customWidth="1"/>
    <col min="6411" max="6411" width="32" style="9" customWidth="1"/>
    <col min="6412" max="6507" width="11.42578125" style="9"/>
    <col min="6508" max="6508" width="11.42578125" style="9" customWidth="1"/>
    <col min="6509" max="6597" width="11.42578125" style="9"/>
    <col min="6598" max="6598" width="1.42578125" style="9" customWidth="1"/>
    <col min="6599" max="6656" width="11.42578125" style="9"/>
    <col min="6657" max="6657" width="1.28515625" style="9" customWidth="1"/>
    <col min="6658" max="6658" width="28.140625" style="9" customWidth="1"/>
    <col min="6659" max="6659" width="34.5703125" style="9" customWidth="1"/>
    <col min="6660" max="6660" width="16.28515625" style="9" customWidth="1"/>
    <col min="6661" max="6661" width="5.85546875" style="9" customWidth="1"/>
    <col min="6662" max="6662" width="47" style="9" customWidth="1"/>
    <col min="6663" max="6664" width="16.140625" style="9" customWidth="1"/>
    <col min="6665" max="6665" width="16.28515625" style="9" customWidth="1"/>
    <col min="6666" max="6666" width="15.7109375" style="9" customWidth="1"/>
    <col min="6667" max="6667" width="32" style="9" customWidth="1"/>
    <col min="6668" max="6763" width="11.42578125" style="9"/>
    <col min="6764" max="6764" width="11.42578125" style="9" customWidth="1"/>
    <col min="6765" max="6853" width="11.42578125" style="9"/>
    <col min="6854" max="6854" width="1.42578125" style="9" customWidth="1"/>
    <col min="6855" max="6912" width="11.42578125" style="9"/>
    <col min="6913" max="6913" width="1.28515625" style="9" customWidth="1"/>
    <col min="6914" max="6914" width="28.140625" style="9" customWidth="1"/>
    <col min="6915" max="6915" width="34.5703125" style="9" customWidth="1"/>
    <col min="6916" max="6916" width="16.28515625" style="9" customWidth="1"/>
    <col min="6917" max="6917" width="5.85546875" style="9" customWidth="1"/>
    <col min="6918" max="6918" width="47" style="9" customWidth="1"/>
    <col min="6919" max="6920" width="16.140625" style="9" customWidth="1"/>
    <col min="6921" max="6921" width="16.28515625" style="9" customWidth="1"/>
    <col min="6922" max="6922" width="15.7109375" style="9" customWidth="1"/>
    <col min="6923" max="6923" width="32" style="9" customWidth="1"/>
    <col min="6924" max="7019" width="11.42578125" style="9"/>
    <col min="7020" max="7020" width="11.42578125" style="9" customWidth="1"/>
    <col min="7021" max="7109" width="11.42578125" style="9"/>
    <col min="7110" max="7110" width="1.42578125" style="9" customWidth="1"/>
    <col min="7111" max="7168" width="11.42578125" style="9"/>
    <col min="7169" max="7169" width="1.28515625" style="9" customWidth="1"/>
    <col min="7170" max="7170" width="28.140625" style="9" customWidth="1"/>
    <col min="7171" max="7171" width="34.5703125" style="9" customWidth="1"/>
    <col min="7172" max="7172" width="16.28515625" style="9" customWidth="1"/>
    <col min="7173" max="7173" width="5.85546875" style="9" customWidth="1"/>
    <col min="7174" max="7174" width="47" style="9" customWidth="1"/>
    <col min="7175" max="7176" width="16.140625" style="9" customWidth="1"/>
    <col min="7177" max="7177" width="16.28515625" style="9" customWidth="1"/>
    <col min="7178" max="7178" width="15.7109375" style="9" customWidth="1"/>
    <col min="7179" max="7179" width="32" style="9" customWidth="1"/>
    <col min="7180" max="7275" width="11.42578125" style="9"/>
    <col min="7276" max="7276" width="11.42578125" style="9" customWidth="1"/>
    <col min="7277" max="7365" width="11.42578125" style="9"/>
    <col min="7366" max="7366" width="1.42578125" style="9" customWidth="1"/>
    <col min="7367" max="7424" width="11.42578125" style="9"/>
    <col min="7425" max="7425" width="1.28515625" style="9" customWidth="1"/>
    <col min="7426" max="7426" width="28.140625" style="9" customWidth="1"/>
    <col min="7427" max="7427" width="34.5703125" style="9" customWidth="1"/>
    <col min="7428" max="7428" width="16.28515625" style="9" customWidth="1"/>
    <col min="7429" max="7429" width="5.85546875" style="9" customWidth="1"/>
    <col min="7430" max="7430" width="47" style="9" customWidth="1"/>
    <col min="7431" max="7432" width="16.140625" style="9" customWidth="1"/>
    <col min="7433" max="7433" width="16.28515625" style="9" customWidth="1"/>
    <col min="7434" max="7434" width="15.7109375" style="9" customWidth="1"/>
    <col min="7435" max="7435" width="32" style="9" customWidth="1"/>
    <col min="7436" max="7531" width="11.42578125" style="9"/>
    <col min="7532" max="7532" width="11.42578125" style="9" customWidth="1"/>
    <col min="7533" max="7621" width="11.42578125" style="9"/>
    <col min="7622" max="7622" width="1.42578125" style="9" customWidth="1"/>
    <col min="7623" max="7680" width="11.42578125" style="9"/>
    <col min="7681" max="7681" width="1.28515625" style="9" customWidth="1"/>
    <col min="7682" max="7682" width="28.140625" style="9" customWidth="1"/>
    <col min="7683" max="7683" width="34.5703125" style="9" customWidth="1"/>
    <col min="7684" max="7684" width="16.28515625" style="9" customWidth="1"/>
    <col min="7685" max="7685" width="5.85546875" style="9" customWidth="1"/>
    <col min="7686" max="7686" width="47" style="9" customWidth="1"/>
    <col min="7687" max="7688" width="16.140625" style="9" customWidth="1"/>
    <col min="7689" max="7689" width="16.28515625" style="9" customWidth="1"/>
    <col min="7690" max="7690" width="15.7109375" style="9" customWidth="1"/>
    <col min="7691" max="7691" width="32" style="9" customWidth="1"/>
    <col min="7692" max="7787" width="11.42578125" style="9"/>
    <col min="7788" max="7788" width="11.42578125" style="9" customWidth="1"/>
    <col min="7789" max="7877" width="11.42578125" style="9"/>
    <col min="7878" max="7878" width="1.42578125" style="9" customWidth="1"/>
    <col min="7879" max="7936" width="11.42578125" style="9"/>
    <col min="7937" max="7937" width="1.28515625" style="9" customWidth="1"/>
    <col min="7938" max="7938" width="28.140625" style="9" customWidth="1"/>
    <col min="7939" max="7939" width="34.5703125" style="9" customWidth="1"/>
    <col min="7940" max="7940" width="16.28515625" style="9" customWidth="1"/>
    <col min="7941" max="7941" width="5.85546875" style="9" customWidth="1"/>
    <col min="7942" max="7942" width="47" style="9" customWidth="1"/>
    <col min="7943" max="7944" width="16.140625" style="9" customWidth="1"/>
    <col min="7945" max="7945" width="16.28515625" style="9" customWidth="1"/>
    <col min="7946" max="7946" width="15.7109375" style="9" customWidth="1"/>
    <col min="7947" max="7947" width="32" style="9" customWidth="1"/>
    <col min="7948" max="8043" width="11.42578125" style="9"/>
    <col min="8044" max="8044" width="11.42578125" style="9" customWidth="1"/>
    <col min="8045" max="8133" width="11.42578125" style="9"/>
    <col min="8134" max="8134" width="1.42578125" style="9" customWidth="1"/>
    <col min="8135" max="8192" width="11.42578125" style="9"/>
    <col min="8193" max="8193" width="1.28515625" style="9" customWidth="1"/>
    <col min="8194" max="8194" width="28.140625" style="9" customWidth="1"/>
    <col min="8195" max="8195" width="34.5703125" style="9" customWidth="1"/>
    <col min="8196" max="8196" width="16.28515625" style="9" customWidth="1"/>
    <col min="8197" max="8197" width="5.85546875" style="9" customWidth="1"/>
    <col min="8198" max="8198" width="47" style="9" customWidth="1"/>
    <col min="8199" max="8200" width="16.140625" style="9" customWidth="1"/>
    <col min="8201" max="8201" width="16.28515625" style="9" customWidth="1"/>
    <col min="8202" max="8202" width="15.7109375" style="9" customWidth="1"/>
    <col min="8203" max="8203" width="32" style="9" customWidth="1"/>
    <col min="8204" max="8299" width="11.42578125" style="9"/>
    <col min="8300" max="8300" width="11.42578125" style="9" customWidth="1"/>
    <col min="8301" max="8389" width="11.42578125" style="9"/>
    <col min="8390" max="8390" width="1.42578125" style="9" customWidth="1"/>
    <col min="8391" max="8448" width="11.42578125" style="9"/>
    <col min="8449" max="8449" width="1.28515625" style="9" customWidth="1"/>
    <col min="8450" max="8450" width="28.140625" style="9" customWidth="1"/>
    <col min="8451" max="8451" width="34.5703125" style="9" customWidth="1"/>
    <col min="8452" max="8452" width="16.28515625" style="9" customWidth="1"/>
    <col min="8453" max="8453" width="5.85546875" style="9" customWidth="1"/>
    <col min="8454" max="8454" width="47" style="9" customWidth="1"/>
    <col min="8455" max="8456" width="16.140625" style="9" customWidth="1"/>
    <col min="8457" max="8457" width="16.28515625" style="9" customWidth="1"/>
    <col min="8458" max="8458" width="15.7109375" style="9" customWidth="1"/>
    <col min="8459" max="8459" width="32" style="9" customWidth="1"/>
    <col min="8460" max="8555" width="11.42578125" style="9"/>
    <col min="8556" max="8556" width="11.42578125" style="9" customWidth="1"/>
    <col min="8557" max="8645" width="11.42578125" style="9"/>
    <col min="8646" max="8646" width="1.42578125" style="9" customWidth="1"/>
    <col min="8647" max="8704" width="11.42578125" style="9"/>
    <col min="8705" max="8705" width="1.28515625" style="9" customWidth="1"/>
    <col min="8706" max="8706" width="28.140625" style="9" customWidth="1"/>
    <col min="8707" max="8707" width="34.5703125" style="9" customWidth="1"/>
    <col min="8708" max="8708" width="16.28515625" style="9" customWidth="1"/>
    <col min="8709" max="8709" width="5.85546875" style="9" customWidth="1"/>
    <col min="8710" max="8710" width="47" style="9" customWidth="1"/>
    <col min="8711" max="8712" width="16.140625" style="9" customWidth="1"/>
    <col min="8713" max="8713" width="16.28515625" style="9" customWidth="1"/>
    <col min="8714" max="8714" width="15.7109375" style="9" customWidth="1"/>
    <col min="8715" max="8715" width="32" style="9" customWidth="1"/>
    <col min="8716" max="8811" width="11.42578125" style="9"/>
    <col min="8812" max="8812" width="11.42578125" style="9" customWidth="1"/>
    <col min="8813" max="8901" width="11.42578125" style="9"/>
    <col min="8902" max="8902" width="1.42578125" style="9" customWidth="1"/>
    <col min="8903" max="8960" width="11.42578125" style="9"/>
    <col min="8961" max="8961" width="1.28515625" style="9" customWidth="1"/>
    <col min="8962" max="8962" width="28.140625" style="9" customWidth="1"/>
    <col min="8963" max="8963" width="34.5703125" style="9" customWidth="1"/>
    <col min="8964" max="8964" width="16.28515625" style="9" customWidth="1"/>
    <col min="8965" max="8965" width="5.85546875" style="9" customWidth="1"/>
    <col min="8966" max="8966" width="47" style="9" customWidth="1"/>
    <col min="8967" max="8968" width="16.140625" style="9" customWidth="1"/>
    <col min="8969" max="8969" width="16.28515625" style="9" customWidth="1"/>
    <col min="8970" max="8970" width="15.7109375" style="9" customWidth="1"/>
    <col min="8971" max="8971" width="32" style="9" customWidth="1"/>
    <col min="8972" max="9067" width="11.42578125" style="9"/>
    <col min="9068" max="9068" width="11.42578125" style="9" customWidth="1"/>
    <col min="9069" max="9157" width="11.42578125" style="9"/>
    <col min="9158" max="9158" width="1.42578125" style="9" customWidth="1"/>
    <col min="9159" max="9216" width="11.42578125" style="9"/>
    <col min="9217" max="9217" width="1.28515625" style="9" customWidth="1"/>
    <col min="9218" max="9218" width="28.140625" style="9" customWidth="1"/>
    <col min="9219" max="9219" width="34.5703125" style="9" customWidth="1"/>
    <col min="9220" max="9220" width="16.28515625" style="9" customWidth="1"/>
    <col min="9221" max="9221" width="5.85546875" style="9" customWidth="1"/>
    <col min="9222" max="9222" width="47" style="9" customWidth="1"/>
    <col min="9223" max="9224" width="16.140625" style="9" customWidth="1"/>
    <col min="9225" max="9225" width="16.28515625" style="9" customWidth="1"/>
    <col min="9226" max="9226" width="15.7109375" style="9" customWidth="1"/>
    <col min="9227" max="9227" width="32" style="9" customWidth="1"/>
    <col min="9228" max="9323" width="11.42578125" style="9"/>
    <col min="9324" max="9324" width="11.42578125" style="9" customWidth="1"/>
    <col min="9325" max="9413" width="11.42578125" style="9"/>
    <col min="9414" max="9414" width="1.42578125" style="9" customWidth="1"/>
    <col min="9415" max="9472" width="11.42578125" style="9"/>
    <col min="9473" max="9473" width="1.28515625" style="9" customWidth="1"/>
    <col min="9474" max="9474" width="28.140625" style="9" customWidth="1"/>
    <col min="9475" max="9475" width="34.5703125" style="9" customWidth="1"/>
    <col min="9476" max="9476" width="16.28515625" style="9" customWidth="1"/>
    <col min="9477" max="9477" width="5.85546875" style="9" customWidth="1"/>
    <col min="9478" max="9478" width="47" style="9" customWidth="1"/>
    <col min="9479" max="9480" width="16.140625" style="9" customWidth="1"/>
    <col min="9481" max="9481" width="16.28515625" style="9" customWidth="1"/>
    <col min="9482" max="9482" width="15.7109375" style="9" customWidth="1"/>
    <col min="9483" max="9483" width="32" style="9" customWidth="1"/>
    <col min="9484" max="9579" width="11.42578125" style="9"/>
    <col min="9580" max="9580" width="11.42578125" style="9" customWidth="1"/>
    <col min="9581" max="9669" width="11.42578125" style="9"/>
    <col min="9670" max="9670" width="1.42578125" style="9" customWidth="1"/>
    <col min="9671" max="9728" width="11.42578125" style="9"/>
    <col min="9729" max="9729" width="1.28515625" style="9" customWidth="1"/>
    <col min="9730" max="9730" width="28.140625" style="9" customWidth="1"/>
    <col min="9731" max="9731" width="34.5703125" style="9" customWidth="1"/>
    <col min="9732" max="9732" width="16.28515625" style="9" customWidth="1"/>
    <col min="9733" max="9733" width="5.85546875" style="9" customWidth="1"/>
    <col min="9734" max="9734" width="47" style="9" customWidth="1"/>
    <col min="9735" max="9736" width="16.140625" style="9" customWidth="1"/>
    <col min="9737" max="9737" width="16.28515625" style="9" customWidth="1"/>
    <col min="9738" max="9738" width="15.7109375" style="9" customWidth="1"/>
    <col min="9739" max="9739" width="32" style="9" customWidth="1"/>
    <col min="9740" max="9835" width="11.42578125" style="9"/>
    <col min="9836" max="9836" width="11.42578125" style="9" customWidth="1"/>
    <col min="9837" max="9925" width="11.42578125" style="9"/>
    <col min="9926" max="9926" width="1.42578125" style="9" customWidth="1"/>
    <col min="9927" max="9984" width="11.42578125" style="9"/>
    <col min="9985" max="9985" width="1.28515625" style="9" customWidth="1"/>
    <col min="9986" max="9986" width="28.140625" style="9" customWidth="1"/>
    <col min="9987" max="9987" width="34.5703125" style="9" customWidth="1"/>
    <col min="9988" max="9988" width="16.28515625" style="9" customWidth="1"/>
    <col min="9989" max="9989" width="5.85546875" style="9" customWidth="1"/>
    <col min="9990" max="9990" width="47" style="9" customWidth="1"/>
    <col min="9991" max="9992" width="16.140625" style="9" customWidth="1"/>
    <col min="9993" max="9993" width="16.28515625" style="9" customWidth="1"/>
    <col min="9994" max="9994" width="15.7109375" style="9" customWidth="1"/>
    <col min="9995" max="9995" width="32" style="9" customWidth="1"/>
    <col min="9996" max="10091" width="11.42578125" style="9"/>
    <col min="10092" max="10092" width="11.42578125" style="9" customWidth="1"/>
    <col min="10093" max="10181" width="11.42578125" style="9"/>
    <col min="10182" max="10182" width="1.42578125" style="9" customWidth="1"/>
    <col min="10183" max="10240" width="11.42578125" style="9"/>
    <col min="10241" max="10241" width="1.28515625" style="9" customWidth="1"/>
    <col min="10242" max="10242" width="28.140625" style="9" customWidth="1"/>
    <col min="10243" max="10243" width="34.5703125" style="9" customWidth="1"/>
    <col min="10244" max="10244" width="16.28515625" style="9" customWidth="1"/>
    <col min="10245" max="10245" width="5.85546875" style="9" customWidth="1"/>
    <col min="10246" max="10246" width="47" style="9" customWidth="1"/>
    <col min="10247" max="10248" width="16.140625" style="9" customWidth="1"/>
    <col min="10249" max="10249" width="16.28515625" style="9" customWidth="1"/>
    <col min="10250" max="10250" width="15.7109375" style="9" customWidth="1"/>
    <col min="10251" max="10251" width="32" style="9" customWidth="1"/>
    <col min="10252" max="10347" width="11.42578125" style="9"/>
    <col min="10348" max="10348" width="11.42578125" style="9" customWidth="1"/>
    <col min="10349" max="10437" width="11.42578125" style="9"/>
    <col min="10438" max="10438" width="1.42578125" style="9" customWidth="1"/>
    <col min="10439" max="10496" width="11.42578125" style="9"/>
    <col min="10497" max="10497" width="1.28515625" style="9" customWidth="1"/>
    <col min="10498" max="10498" width="28.140625" style="9" customWidth="1"/>
    <col min="10499" max="10499" width="34.5703125" style="9" customWidth="1"/>
    <col min="10500" max="10500" width="16.28515625" style="9" customWidth="1"/>
    <col min="10501" max="10501" width="5.85546875" style="9" customWidth="1"/>
    <col min="10502" max="10502" width="47" style="9" customWidth="1"/>
    <col min="10503" max="10504" width="16.140625" style="9" customWidth="1"/>
    <col min="10505" max="10505" width="16.28515625" style="9" customWidth="1"/>
    <col min="10506" max="10506" width="15.7109375" style="9" customWidth="1"/>
    <col min="10507" max="10507" width="32" style="9" customWidth="1"/>
    <col min="10508" max="10603" width="11.42578125" style="9"/>
    <col min="10604" max="10604" width="11.42578125" style="9" customWidth="1"/>
    <col min="10605" max="10693" width="11.42578125" style="9"/>
    <col min="10694" max="10694" width="1.42578125" style="9" customWidth="1"/>
    <col min="10695" max="10752" width="11.42578125" style="9"/>
    <col min="10753" max="10753" width="1.28515625" style="9" customWidth="1"/>
    <col min="10754" max="10754" width="28.140625" style="9" customWidth="1"/>
    <col min="10755" max="10755" width="34.5703125" style="9" customWidth="1"/>
    <col min="10756" max="10756" width="16.28515625" style="9" customWidth="1"/>
    <col min="10757" max="10757" width="5.85546875" style="9" customWidth="1"/>
    <col min="10758" max="10758" width="47" style="9" customWidth="1"/>
    <col min="10759" max="10760" width="16.140625" style="9" customWidth="1"/>
    <col min="10761" max="10761" width="16.28515625" style="9" customWidth="1"/>
    <col min="10762" max="10762" width="15.7109375" style="9" customWidth="1"/>
    <col min="10763" max="10763" width="32" style="9" customWidth="1"/>
    <col min="10764" max="10859" width="11.42578125" style="9"/>
    <col min="10860" max="10860" width="11.42578125" style="9" customWidth="1"/>
    <col min="10861" max="10949" width="11.42578125" style="9"/>
    <col min="10950" max="10950" width="1.42578125" style="9" customWidth="1"/>
    <col min="10951" max="11008" width="11.42578125" style="9"/>
    <col min="11009" max="11009" width="1.28515625" style="9" customWidth="1"/>
    <col min="11010" max="11010" width="28.140625" style="9" customWidth="1"/>
    <col min="11011" max="11011" width="34.5703125" style="9" customWidth="1"/>
    <col min="11012" max="11012" width="16.28515625" style="9" customWidth="1"/>
    <col min="11013" max="11013" width="5.85546875" style="9" customWidth="1"/>
    <col min="11014" max="11014" width="47" style="9" customWidth="1"/>
    <col min="11015" max="11016" width="16.140625" style="9" customWidth="1"/>
    <col min="11017" max="11017" width="16.28515625" style="9" customWidth="1"/>
    <col min="11018" max="11018" width="15.7109375" style="9" customWidth="1"/>
    <col min="11019" max="11019" width="32" style="9" customWidth="1"/>
    <col min="11020" max="11115" width="11.42578125" style="9"/>
    <col min="11116" max="11116" width="11.42578125" style="9" customWidth="1"/>
    <col min="11117" max="11205" width="11.42578125" style="9"/>
    <col min="11206" max="11206" width="1.42578125" style="9" customWidth="1"/>
    <col min="11207" max="11264" width="11.42578125" style="9"/>
    <col min="11265" max="11265" width="1.28515625" style="9" customWidth="1"/>
    <col min="11266" max="11266" width="28.140625" style="9" customWidth="1"/>
    <col min="11267" max="11267" width="34.5703125" style="9" customWidth="1"/>
    <col min="11268" max="11268" width="16.28515625" style="9" customWidth="1"/>
    <col min="11269" max="11269" width="5.85546875" style="9" customWidth="1"/>
    <col min="11270" max="11270" width="47" style="9" customWidth="1"/>
    <col min="11271" max="11272" width="16.140625" style="9" customWidth="1"/>
    <col min="11273" max="11273" width="16.28515625" style="9" customWidth="1"/>
    <col min="11274" max="11274" width="15.7109375" style="9" customWidth="1"/>
    <col min="11275" max="11275" width="32" style="9" customWidth="1"/>
    <col min="11276" max="11371" width="11.42578125" style="9"/>
    <col min="11372" max="11372" width="11.42578125" style="9" customWidth="1"/>
    <col min="11373" max="11461" width="11.42578125" style="9"/>
    <col min="11462" max="11462" width="1.42578125" style="9" customWidth="1"/>
    <col min="11463" max="11520" width="11.42578125" style="9"/>
    <col min="11521" max="11521" width="1.28515625" style="9" customWidth="1"/>
    <col min="11522" max="11522" width="28.140625" style="9" customWidth="1"/>
    <col min="11523" max="11523" width="34.5703125" style="9" customWidth="1"/>
    <col min="11524" max="11524" width="16.28515625" style="9" customWidth="1"/>
    <col min="11525" max="11525" width="5.85546875" style="9" customWidth="1"/>
    <col min="11526" max="11526" width="47" style="9" customWidth="1"/>
    <col min="11527" max="11528" width="16.140625" style="9" customWidth="1"/>
    <col min="11529" max="11529" width="16.28515625" style="9" customWidth="1"/>
    <col min="11530" max="11530" width="15.7109375" style="9" customWidth="1"/>
    <col min="11531" max="11531" width="32" style="9" customWidth="1"/>
    <col min="11532" max="11627" width="11.42578125" style="9"/>
    <col min="11628" max="11628" width="11.42578125" style="9" customWidth="1"/>
    <col min="11629" max="11717" width="11.42578125" style="9"/>
    <col min="11718" max="11718" width="1.42578125" style="9" customWidth="1"/>
    <col min="11719" max="11776" width="11.42578125" style="9"/>
    <col min="11777" max="11777" width="1.28515625" style="9" customWidth="1"/>
    <col min="11778" max="11778" width="28.140625" style="9" customWidth="1"/>
    <col min="11779" max="11779" width="34.5703125" style="9" customWidth="1"/>
    <col min="11780" max="11780" width="16.28515625" style="9" customWidth="1"/>
    <col min="11781" max="11781" width="5.85546875" style="9" customWidth="1"/>
    <col min="11782" max="11782" width="47" style="9" customWidth="1"/>
    <col min="11783" max="11784" width="16.140625" style="9" customWidth="1"/>
    <col min="11785" max="11785" width="16.28515625" style="9" customWidth="1"/>
    <col min="11786" max="11786" width="15.7109375" style="9" customWidth="1"/>
    <col min="11787" max="11787" width="32" style="9" customWidth="1"/>
    <col min="11788" max="11883" width="11.42578125" style="9"/>
    <col min="11884" max="11884" width="11.42578125" style="9" customWidth="1"/>
    <col min="11885" max="11973" width="11.42578125" style="9"/>
    <col min="11974" max="11974" width="1.42578125" style="9" customWidth="1"/>
    <col min="11975" max="12032" width="11.42578125" style="9"/>
    <col min="12033" max="12033" width="1.28515625" style="9" customWidth="1"/>
    <col min="12034" max="12034" width="28.140625" style="9" customWidth="1"/>
    <col min="12035" max="12035" width="34.5703125" style="9" customWidth="1"/>
    <col min="12036" max="12036" width="16.28515625" style="9" customWidth="1"/>
    <col min="12037" max="12037" width="5.85546875" style="9" customWidth="1"/>
    <col min="12038" max="12038" width="47" style="9" customWidth="1"/>
    <col min="12039" max="12040" width="16.140625" style="9" customWidth="1"/>
    <col min="12041" max="12041" width="16.28515625" style="9" customWidth="1"/>
    <col min="12042" max="12042" width="15.7109375" style="9" customWidth="1"/>
    <col min="12043" max="12043" width="32" style="9" customWidth="1"/>
    <col min="12044" max="12139" width="11.42578125" style="9"/>
    <col min="12140" max="12140" width="11.42578125" style="9" customWidth="1"/>
    <col min="12141" max="12229" width="11.42578125" style="9"/>
    <col min="12230" max="12230" width="1.42578125" style="9" customWidth="1"/>
    <col min="12231" max="12288" width="11.42578125" style="9"/>
    <col min="12289" max="12289" width="1.28515625" style="9" customWidth="1"/>
    <col min="12290" max="12290" width="28.140625" style="9" customWidth="1"/>
    <col min="12291" max="12291" width="34.5703125" style="9" customWidth="1"/>
    <col min="12292" max="12292" width="16.28515625" style="9" customWidth="1"/>
    <col min="12293" max="12293" width="5.85546875" style="9" customWidth="1"/>
    <col min="12294" max="12294" width="47" style="9" customWidth="1"/>
    <col min="12295" max="12296" width="16.140625" style="9" customWidth="1"/>
    <col min="12297" max="12297" width="16.28515625" style="9" customWidth="1"/>
    <col min="12298" max="12298" width="15.7109375" style="9" customWidth="1"/>
    <col min="12299" max="12299" width="32" style="9" customWidth="1"/>
    <col min="12300" max="12395" width="11.42578125" style="9"/>
    <col min="12396" max="12396" width="11.42578125" style="9" customWidth="1"/>
    <col min="12397" max="12485" width="11.42578125" style="9"/>
    <col min="12486" max="12486" width="1.42578125" style="9" customWidth="1"/>
    <col min="12487" max="12544" width="11.42578125" style="9"/>
    <col min="12545" max="12545" width="1.28515625" style="9" customWidth="1"/>
    <col min="12546" max="12546" width="28.140625" style="9" customWidth="1"/>
    <col min="12547" max="12547" width="34.5703125" style="9" customWidth="1"/>
    <col min="12548" max="12548" width="16.28515625" style="9" customWidth="1"/>
    <col min="12549" max="12549" width="5.85546875" style="9" customWidth="1"/>
    <col min="12550" max="12550" width="47" style="9" customWidth="1"/>
    <col min="12551" max="12552" width="16.140625" style="9" customWidth="1"/>
    <col min="12553" max="12553" width="16.28515625" style="9" customWidth="1"/>
    <col min="12554" max="12554" width="15.7109375" style="9" customWidth="1"/>
    <col min="12555" max="12555" width="32" style="9" customWidth="1"/>
    <col min="12556" max="12651" width="11.42578125" style="9"/>
    <col min="12652" max="12652" width="11.42578125" style="9" customWidth="1"/>
    <col min="12653" max="12741" width="11.42578125" style="9"/>
    <col min="12742" max="12742" width="1.42578125" style="9" customWidth="1"/>
    <col min="12743" max="12800" width="11.42578125" style="9"/>
    <col min="12801" max="12801" width="1.28515625" style="9" customWidth="1"/>
    <col min="12802" max="12802" width="28.140625" style="9" customWidth="1"/>
    <col min="12803" max="12803" width="34.5703125" style="9" customWidth="1"/>
    <col min="12804" max="12804" width="16.28515625" style="9" customWidth="1"/>
    <col min="12805" max="12805" width="5.85546875" style="9" customWidth="1"/>
    <col min="12806" max="12806" width="47" style="9" customWidth="1"/>
    <col min="12807" max="12808" width="16.140625" style="9" customWidth="1"/>
    <col min="12809" max="12809" width="16.28515625" style="9" customWidth="1"/>
    <col min="12810" max="12810" width="15.7109375" style="9" customWidth="1"/>
    <col min="12811" max="12811" width="32" style="9" customWidth="1"/>
    <col min="12812" max="12907" width="11.42578125" style="9"/>
    <col min="12908" max="12908" width="11.42578125" style="9" customWidth="1"/>
    <col min="12909" max="12997" width="11.42578125" style="9"/>
    <col min="12998" max="12998" width="1.42578125" style="9" customWidth="1"/>
    <col min="12999" max="13056" width="11.42578125" style="9"/>
    <col min="13057" max="13057" width="1.28515625" style="9" customWidth="1"/>
    <col min="13058" max="13058" width="28.140625" style="9" customWidth="1"/>
    <col min="13059" max="13059" width="34.5703125" style="9" customWidth="1"/>
    <col min="13060" max="13060" width="16.28515625" style="9" customWidth="1"/>
    <col min="13061" max="13061" width="5.85546875" style="9" customWidth="1"/>
    <col min="13062" max="13062" width="47" style="9" customWidth="1"/>
    <col min="13063" max="13064" width="16.140625" style="9" customWidth="1"/>
    <col min="13065" max="13065" width="16.28515625" style="9" customWidth="1"/>
    <col min="13066" max="13066" width="15.7109375" style="9" customWidth="1"/>
    <col min="13067" max="13067" width="32" style="9" customWidth="1"/>
    <col min="13068" max="13163" width="11.42578125" style="9"/>
    <col min="13164" max="13164" width="11.42578125" style="9" customWidth="1"/>
    <col min="13165" max="13253" width="11.42578125" style="9"/>
    <col min="13254" max="13254" width="1.42578125" style="9" customWidth="1"/>
    <col min="13255" max="13312" width="11.42578125" style="9"/>
    <col min="13313" max="13313" width="1.28515625" style="9" customWidth="1"/>
    <col min="13314" max="13314" width="28.140625" style="9" customWidth="1"/>
    <col min="13315" max="13315" width="34.5703125" style="9" customWidth="1"/>
    <col min="13316" max="13316" width="16.28515625" style="9" customWidth="1"/>
    <col min="13317" max="13317" width="5.85546875" style="9" customWidth="1"/>
    <col min="13318" max="13318" width="47" style="9" customWidth="1"/>
    <col min="13319" max="13320" width="16.140625" style="9" customWidth="1"/>
    <col min="13321" max="13321" width="16.28515625" style="9" customWidth="1"/>
    <col min="13322" max="13322" width="15.7109375" style="9" customWidth="1"/>
    <col min="13323" max="13323" width="32" style="9" customWidth="1"/>
    <col min="13324" max="13419" width="11.42578125" style="9"/>
    <col min="13420" max="13420" width="11.42578125" style="9" customWidth="1"/>
    <col min="13421" max="13509" width="11.42578125" style="9"/>
    <col min="13510" max="13510" width="1.42578125" style="9" customWidth="1"/>
    <col min="13511" max="13568" width="11.42578125" style="9"/>
    <col min="13569" max="13569" width="1.28515625" style="9" customWidth="1"/>
    <col min="13570" max="13570" width="28.140625" style="9" customWidth="1"/>
    <col min="13571" max="13571" width="34.5703125" style="9" customWidth="1"/>
    <col min="13572" max="13572" width="16.28515625" style="9" customWidth="1"/>
    <col min="13573" max="13573" width="5.85546875" style="9" customWidth="1"/>
    <col min="13574" max="13574" width="47" style="9" customWidth="1"/>
    <col min="13575" max="13576" width="16.140625" style="9" customWidth="1"/>
    <col min="13577" max="13577" width="16.28515625" style="9" customWidth="1"/>
    <col min="13578" max="13578" width="15.7109375" style="9" customWidth="1"/>
    <col min="13579" max="13579" width="32" style="9" customWidth="1"/>
    <col min="13580" max="13675" width="11.42578125" style="9"/>
    <col min="13676" max="13676" width="11.42578125" style="9" customWidth="1"/>
    <col min="13677" max="13765" width="11.42578125" style="9"/>
    <col min="13766" max="13766" width="1.42578125" style="9" customWidth="1"/>
    <col min="13767" max="13824" width="11.42578125" style="9"/>
    <col min="13825" max="13825" width="1.28515625" style="9" customWidth="1"/>
    <col min="13826" max="13826" width="28.140625" style="9" customWidth="1"/>
    <col min="13827" max="13827" width="34.5703125" style="9" customWidth="1"/>
    <col min="13828" max="13828" width="16.28515625" style="9" customWidth="1"/>
    <col min="13829" max="13829" width="5.85546875" style="9" customWidth="1"/>
    <col min="13830" max="13830" width="47" style="9" customWidth="1"/>
    <col min="13831" max="13832" width="16.140625" style="9" customWidth="1"/>
    <col min="13833" max="13833" width="16.28515625" style="9" customWidth="1"/>
    <col min="13834" max="13834" width="15.7109375" style="9" customWidth="1"/>
    <col min="13835" max="13835" width="32" style="9" customWidth="1"/>
    <col min="13836" max="13931" width="11.42578125" style="9"/>
    <col min="13932" max="13932" width="11.42578125" style="9" customWidth="1"/>
    <col min="13933" max="14021" width="11.42578125" style="9"/>
    <col min="14022" max="14022" width="1.42578125" style="9" customWidth="1"/>
    <col min="14023" max="14080" width="11.42578125" style="9"/>
    <col min="14081" max="14081" width="1.28515625" style="9" customWidth="1"/>
    <col min="14082" max="14082" width="28.140625" style="9" customWidth="1"/>
    <col min="14083" max="14083" width="34.5703125" style="9" customWidth="1"/>
    <col min="14084" max="14084" width="16.28515625" style="9" customWidth="1"/>
    <col min="14085" max="14085" width="5.85546875" style="9" customWidth="1"/>
    <col min="14086" max="14086" width="47" style="9" customWidth="1"/>
    <col min="14087" max="14088" width="16.140625" style="9" customWidth="1"/>
    <col min="14089" max="14089" width="16.28515625" style="9" customWidth="1"/>
    <col min="14090" max="14090" width="15.7109375" style="9" customWidth="1"/>
    <col min="14091" max="14091" width="32" style="9" customWidth="1"/>
    <col min="14092" max="14187" width="11.42578125" style="9"/>
    <col min="14188" max="14188" width="11.42578125" style="9" customWidth="1"/>
    <col min="14189" max="14277" width="11.42578125" style="9"/>
    <col min="14278" max="14278" width="1.42578125" style="9" customWidth="1"/>
    <col min="14279" max="14336" width="11.42578125" style="9"/>
    <col min="14337" max="14337" width="1.28515625" style="9" customWidth="1"/>
    <col min="14338" max="14338" width="28.140625" style="9" customWidth="1"/>
    <col min="14339" max="14339" width="34.5703125" style="9" customWidth="1"/>
    <col min="14340" max="14340" width="16.28515625" style="9" customWidth="1"/>
    <col min="14341" max="14341" width="5.85546875" style="9" customWidth="1"/>
    <col min="14342" max="14342" width="47" style="9" customWidth="1"/>
    <col min="14343" max="14344" width="16.140625" style="9" customWidth="1"/>
    <col min="14345" max="14345" width="16.28515625" style="9" customWidth="1"/>
    <col min="14346" max="14346" width="15.7109375" style="9" customWidth="1"/>
    <col min="14347" max="14347" width="32" style="9" customWidth="1"/>
    <col min="14348" max="14443" width="11.42578125" style="9"/>
    <col min="14444" max="14444" width="11.42578125" style="9" customWidth="1"/>
    <col min="14445" max="14533" width="11.42578125" style="9"/>
    <col min="14534" max="14534" width="1.42578125" style="9" customWidth="1"/>
    <col min="14535" max="14592" width="11.42578125" style="9"/>
    <col min="14593" max="14593" width="1.28515625" style="9" customWidth="1"/>
    <col min="14594" max="14594" width="28.140625" style="9" customWidth="1"/>
    <col min="14595" max="14595" width="34.5703125" style="9" customWidth="1"/>
    <col min="14596" max="14596" width="16.28515625" style="9" customWidth="1"/>
    <col min="14597" max="14597" width="5.85546875" style="9" customWidth="1"/>
    <col min="14598" max="14598" width="47" style="9" customWidth="1"/>
    <col min="14599" max="14600" width="16.140625" style="9" customWidth="1"/>
    <col min="14601" max="14601" width="16.28515625" style="9" customWidth="1"/>
    <col min="14602" max="14602" width="15.7109375" style="9" customWidth="1"/>
    <col min="14603" max="14603" width="32" style="9" customWidth="1"/>
    <col min="14604" max="14699" width="11.42578125" style="9"/>
    <col min="14700" max="14700" width="11.42578125" style="9" customWidth="1"/>
    <col min="14701" max="14789" width="11.42578125" style="9"/>
    <col min="14790" max="14790" width="1.42578125" style="9" customWidth="1"/>
    <col min="14791" max="14848" width="11.42578125" style="9"/>
    <col min="14849" max="14849" width="1.28515625" style="9" customWidth="1"/>
    <col min="14850" max="14850" width="28.140625" style="9" customWidth="1"/>
    <col min="14851" max="14851" width="34.5703125" style="9" customWidth="1"/>
    <col min="14852" max="14852" width="16.28515625" style="9" customWidth="1"/>
    <col min="14853" max="14853" width="5.85546875" style="9" customWidth="1"/>
    <col min="14854" max="14854" width="47" style="9" customWidth="1"/>
    <col min="14855" max="14856" width="16.140625" style="9" customWidth="1"/>
    <col min="14857" max="14857" width="16.28515625" style="9" customWidth="1"/>
    <col min="14858" max="14858" width="15.7109375" style="9" customWidth="1"/>
    <col min="14859" max="14859" width="32" style="9" customWidth="1"/>
    <col min="14860" max="14955" width="11.42578125" style="9"/>
    <col min="14956" max="14956" width="11.42578125" style="9" customWidth="1"/>
    <col min="14957" max="15045" width="11.42578125" style="9"/>
    <col min="15046" max="15046" width="1.42578125" style="9" customWidth="1"/>
    <col min="15047" max="15104" width="11.42578125" style="9"/>
    <col min="15105" max="15105" width="1.28515625" style="9" customWidth="1"/>
    <col min="15106" max="15106" width="28.140625" style="9" customWidth="1"/>
    <col min="15107" max="15107" width="34.5703125" style="9" customWidth="1"/>
    <col min="15108" max="15108" width="16.28515625" style="9" customWidth="1"/>
    <col min="15109" max="15109" width="5.85546875" style="9" customWidth="1"/>
    <col min="15110" max="15110" width="47" style="9" customWidth="1"/>
    <col min="15111" max="15112" width="16.140625" style="9" customWidth="1"/>
    <col min="15113" max="15113" width="16.28515625" style="9" customWidth="1"/>
    <col min="15114" max="15114" width="15.7109375" style="9" customWidth="1"/>
    <col min="15115" max="15115" width="32" style="9" customWidth="1"/>
    <col min="15116" max="15211" width="11.42578125" style="9"/>
    <col min="15212" max="15212" width="11.42578125" style="9" customWidth="1"/>
    <col min="15213" max="15301" width="11.42578125" style="9"/>
    <col min="15302" max="15302" width="1.42578125" style="9" customWidth="1"/>
    <col min="15303" max="15360" width="11.42578125" style="9"/>
    <col min="15361" max="15361" width="1.28515625" style="9" customWidth="1"/>
    <col min="15362" max="15362" width="28.140625" style="9" customWidth="1"/>
    <col min="15363" max="15363" width="34.5703125" style="9" customWidth="1"/>
    <col min="15364" max="15364" width="16.28515625" style="9" customWidth="1"/>
    <col min="15365" max="15365" width="5.85546875" style="9" customWidth="1"/>
    <col min="15366" max="15366" width="47" style="9" customWidth="1"/>
    <col min="15367" max="15368" width="16.140625" style="9" customWidth="1"/>
    <col min="15369" max="15369" width="16.28515625" style="9" customWidth="1"/>
    <col min="15370" max="15370" width="15.7109375" style="9" customWidth="1"/>
    <col min="15371" max="15371" width="32" style="9" customWidth="1"/>
    <col min="15372" max="15467" width="11.42578125" style="9"/>
    <col min="15468" max="15468" width="11.42578125" style="9" customWidth="1"/>
    <col min="15469" max="15557" width="11.42578125" style="9"/>
    <col min="15558" max="15558" width="1.42578125" style="9" customWidth="1"/>
    <col min="15559" max="15616" width="11.42578125" style="9"/>
    <col min="15617" max="15617" width="1.28515625" style="9" customWidth="1"/>
    <col min="15618" max="15618" width="28.140625" style="9" customWidth="1"/>
    <col min="15619" max="15619" width="34.5703125" style="9" customWidth="1"/>
    <col min="15620" max="15620" width="16.28515625" style="9" customWidth="1"/>
    <col min="15621" max="15621" width="5.85546875" style="9" customWidth="1"/>
    <col min="15622" max="15622" width="47" style="9" customWidth="1"/>
    <col min="15623" max="15624" width="16.140625" style="9" customWidth="1"/>
    <col min="15625" max="15625" width="16.28515625" style="9" customWidth="1"/>
    <col min="15626" max="15626" width="15.7109375" style="9" customWidth="1"/>
    <col min="15627" max="15627" width="32" style="9" customWidth="1"/>
    <col min="15628" max="15723" width="11.42578125" style="9"/>
    <col min="15724" max="15724" width="11.42578125" style="9" customWidth="1"/>
    <col min="15725" max="15813" width="11.42578125" style="9"/>
    <col min="15814" max="15814" width="1.42578125" style="9" customWidth="1"/>
    <col min="15815" max="15872" width="11.42578125" style="9"/>
    <col min="15873" max="15873" width="1.28515625" style="9" customWidth="1"/>
    <col min="15874" max="15874" width="28.140625" style="9" customWidth="1"/>
    <col min="15875" max="15875" width="34.5703125" style="9" customWidth="1"/>
    <col min="15876" max="15876" width="16.28515625" style="9" customWidth="1"/>
    <col min="15877" max="15877" width="5.85546875" style="9" customWidth="1"/>
    <col min="15878" max="15878" width="47" style="9" customWidth="1"/>
    <col min="15879" max="15880" width="16.140625" style="9" customWidth="1"/>
    <col min="15881" max="15881" width="16.28515625" style="9" customWidth="1"/>
    <col min="15882" max="15882" width="15.7109375" style="9" customWidth="1"/>
    <col min="15883" max="15883" width="32" style="9" customWidth="1"/>
    <col min="15884" max="15979" width="11.42578125" style="9"/>
    <col min="15980" max="15980" width="11.42578125" style="9" customWidth="1"/>
    <col min="15981" max="16069" width="11.42578125" style="9"/>
    <col min="16070" max="16070" width="1.42578125" style="9" customWidth="1"/>
    <col min="16071" max="16128" width="11.42578125" style="9"/>
    <col min="16129" max="16129" width="1.28515625" style="9" customWidth="1"/>
    <col min="16130" max="16130" width="28.140625" style="9" customWidth="1"/>
    <col min="16131" max="16131" width="34.5703125" style="9" customWidth="1"/>
    <col min="16132" max="16132" width="16.28515625" style="9" customWidth="1"/>
    <col min="16133" max="16133" width="5.85546875" style="9" customWidth="1"/>
    <col min="16134" max="16134" width="47" style="9" customWidth="1"/>
    <col min="16135" max="16136" width="16.140625" style="9" customWidth="1"/>
    <col min="16137" max="16137" width="16.28515625" style="9" customWidth="1"/>
    <col min="16138" max="16138" width="15.7109375" style="9" customWidth="1"/>
    <col min="16139" max="16139" width="32" style="9" customWidth="1"/>
    <col min="16140" max="16235" width="11.42578125" style="9"/>
    <col min="16236" max="16236" width="11.42578125" style="9" customWidth="1"/>
    <col min="16237" max="16325" width="11.42578125" style="9"/>
    <col min="16326" max="16326" width="1.42578125" style="9" customWidth="1"/>
    <col min="16327" max="16384" width="11.42578125" style="9"/>
  </cols>
  <sheetData>
    <row r="1" spans="2:11" ht="12.75" thickBot="1" x14ac:dyDescent="0.25"/>
    <row r="2" spans="2:11" ht="23.25" customHeight="1" thickBot="1" x14ac:dyDescent="0.25">
      <c r="B2" s="459"/>
      <c r="C2" s="462" t="s">
        <v>329</v>
      </c>
      <c r="D2" s="463"/>
      <c r="E2" s="463"/>
      <c r="F2" s="463"/>
      <c r="G2" s="463"/>
      <c r="H2" s="463"/>
      <c r="I2" s="463"/>
      <c r="J2" s="464"/>
    </row>
    <row r="3" spans="2:11" ht="18" customHeight="1" thickBot="1" x14ac:dyDescent="0.25">
      <c r="B3" s="460"/>
      <c r="C3" s="465" t="s">
        <v>18</v>
      </c>
      <c r="D3" s="466"/>
      <c r="E3" s="466"/>
      <c r="F3" s="466"/>
      <c r="G3" s="466"/>
      <c r="H3" s="466"/>
      <c r="I3" s="466"/>
      <c r="J3" s="467"/>
    </row>
    <row r="4" spans="2:11" ht="18" customHeight="1" thickBot="1" x14ac:dyDescent="0.25">
      <c r="B4" s="460"/>
      <c r="C4" s="465" t="s">
        <v>426</v>
      </c>
      <c r="D4" s="466"/>
      <c r="E4" s="466"/>
      <c r="F4" s="466"/>
      <c r="G4" s="466"/>
      <c r="H4" s="466"/>
      <c r="I4" s="466"/>
      <c r="J4" s="467"/>
    </row>
    <row r="5" spans="2:11" ht="18" customHeight="1" thickBot="1" x14ac:dyDescent="0.25">
      <c r="B5" s="461"/>
      <c r="C5" s="465" t="s">
        <v>331</v>
      </c>
      <c r="D5" s="466"/>
      <c r="E5" s="466"/>
      <c r="F5" s="466"/>
      <c r="G5" s="466"/>
      <c r="H5" s="468" t="s">
        <v>103</v>
      </c>
      <c r="I5" s="469"/>
      <c r="J5" s="470"/>
    </row>
    <row r="6" spans="2:11" ht="18" customHeight="1" thickBot="1" x14ac:dyDescent="0.25">
      <c r="B6" s="256"/>
      <c r="C6" s="257"/>
      <c r="D6" s="257"/>
      <c r="E6" s="257"/>
      <c r="F6" s="257"/>
      <c r="G6" s="257"/>
      <c r="H6" s="257"/>
      <c r="I6" s="257"/>
      <c r="J6" s="258"/>
    </row>
    <row r="7" spans="2:11" ht="51.75" customHeight="1" thickBot="1" x14ac:dyDescent="0.25">
      <c r="B7" s="131" t="s">
        <v>311</v>
      </c>
      <c r="C7" s="456" t="str">
        <f>Act_1!C7</f>
        <v>POA GESTIÓN SIN INVERSIÓN SUBSECRETARÍA DE GESTIÓN JURÍDICA</v>
      </c>
      <c r="D7" s="457"/>
      <c r="E7" s="458"/>
      <c r="F7" s="113"/>
      <c r="G7" s="257"/>
      <c r="H7" s="257"/>
      <c r="I7" s="257"/>
      <c r="J7" s="258"/>
    </row>
    <row r="8" spans="2:11" ht="32.25" customHeight="1" thickBot="1" x14ac:dyDescent="0.25">
      <c r="B8" s="114" t="s">
        <v>108</v>
      </c>
      <c r="C8" s="456" t="str">
        <f>Act_1!C8</f>
        <v>SUBSECRETARÍA DE GESTIÓN JURÍDICA</v>
      </c>
      <c r="D8" s="457"/>
      <c r="E8" s="458"/>
      <c r="F8" s="113"/>
      <c r="G8" s="257"/>
      <c r="H8" s="257"/>
      <c r="I8" s="257"/>
      <c r="J8" s="258"/>
    </row>
    <row r="9" spans="2:11" ht="32.25" customHeight="1" thickBot="1" x14ac:dyDescent="0.25">
      <c r="B9" s="114" t="s">
        <v>312</v>
      </c>
      <c r="C9" s="456" t="str">
        <f>Act_1!C9</f>
        <v>SUBSECRETARÍA DE GESTIÓN JURÍDICA</v>
      </c>
      <c r="D9" s="457"/>
      <c r="E9" s="458"/>
      <c r="F9" s="115"/>
      <c r="G9" s="257"/>
      <c r="H9" s="257"/>
      <c r="I9" s="257"/>
      <c r="J9" s="258"/>
    </row>
    <row r="10" spans="2:11" ht="33.75" customHeight="1" thickBot="1" x14ac:dyDescent="0.25">
      <c r="B10" s="114" t="s">
        <v>313</v>
      </c>
      <c r="C10" s="456" t="str">
        <f>Act_1!C10</f>
        <v>CAROLINA POMBO RIVERA</v>
      </c>
      <c r="D10" s="457"/>
      <c r="E10" s="458"/>
      <c r="F10" s="113"/>
      <c r="G10" s="257"/>
      <c r="H10" s="257"/>
      <c r="I10" s="257"/>
      <c r="J10" s="258"/>
    </row>
    <row r="11" spans="2:11" ht="81.75" customHeight="1" thickBot="1" x14ac:dyDescent="0.25">
      <c r="B11" s="114" t="s">
        <v>315</v>
      </c>
      <c r="C11" s="456" t="str">
        <f>'3_MIPG'!F9</f>
        <v>Cumplir el 100% de las actividades propuestas en el Modelo Integrado de Planeación y Gestión - MIPG por la Subsecretaría de Gestión Jurídica</v>
      </c>
      <c r="D11" s="457"/>
      <c r="E11" s="458"/>
      <c r="F11" s="113"/>
      <c r="G11" s="257"/>
      <c r="H11" s="257"/>
      <c r="I11" s="257"/>
      <c r="J11" s="258"/>
    </row>
    <row r="13" spans="2:11" ht="26.25" customHeight="1" x14ac:dyDescent="0.2">
      <c r="B13" s="455" t="s">
        <v>355</v>
      </c>
      <c r="C13" s="455"/>
      <c r="D13" s="455"/>
      <c r="E13" s="455"/>
      <c r="F13" s="455"/>
      <c r="G13" s="455"/>
      <c r="H13" s="455"/>
      <c r="I13" s="454" t="s">
        <v>316</v>
      </c>
      <c r="J13" s="454"/>
      <c r="K13" s="454"/>
    </row>
    <row r="14" spans="2:11" s="261" customFormat="1" ht="56.25" customHeight="1" x14ac:dyDescent="0.25">
      <c r="B14" s="259" t="s">
        <v>317</v>
      </c>
      <c r="C14" s="259" t="s">
        <v>318</v>
      </c>
      <c r="D14" s="259" t="s">
        <v>319</v>
      </c>
      <c r="E14" s="259" t="s">
        <v>320</v>
      </c>
      <c r="F14" s="259" t="s">
        <v>321</v>
      </c>
      <c r="G14" s="259" t="s">
        <v>322</v>
      </c>
      <c r="H14" s="259" t="s">
        <v>323</v>
      </c>
      <c r="I14" s="260" t="s">
        <v>324</v>
      </c>
      <c r="J14" s="260" t="s">
        <v>325</v>
      </c>
      <c r="K14" s="260" t="s">
        <v>326</v>
      </c>
    </row>
    <row r="15" spans="2:11" ht="123" customHeight="1" x14ac:dyDescent="0.2">
      <c r="B15" s="279">
        <v>1</v>
      </c>
      <c r="C15" s="280" t="s">
        <v>354</v>
      </c>
      <c r="D15" s="281">
        <v>0.6</v>
      </c>
      <c r="E15" s="262">
        <v>1</v>
      </c>
      <c r="F15" s="262" t="s">
        <v>357</v>
      </c>
      <c r="G15" s="281">
        <v>0.6</v>
      </c>
      <c r="H15" s="310">
        <v>43770</v>
      </c>
      <c r="I15" s="311">
        <v>0.6</v>
      </c>
      <c r="J15" s="312">
        <v>43770</v>
      </c>
      <c r="K15" s="282" t="s">
        <v>431</v>
      </c>
    </row>
    <row r="16" spans="2:11" ht="123" customHeight="1" x14ac:dyDescent="0.2">
      <c r="B16" s="279">
        <v>2</v>
      </c>
      <c r="C16" s="280" t="s">
        <v>342</v>
      </c>
      <c r="D16" s="281">
        <v>0.4</v>
      </c>
      <c r="E16" s="262">
        <v>2</v>
      </c>
      <c r="F16" s="262" t="s">
        <v>356</v>
      </c>
      <c r="G16" s="281">
        <v>0.4</v>
      </c>
      <c r="H16" s="283">
        <v>43617</v>
      </c>
      <c r="I16" s="281">
        <v>0.4</v>
      </c>
      <c r="J16" s="263">
        <v>43617</v>
      </c>
      <c r="K16" s="282" t="s">
        <v>410</v>
      </c>
    </row>
    <row r="17" spans="2:11" s="266" customFormat="1" ht="21.75" customHeight="1" x14ac:dyDescent="0.25">
      <c r="B17" s="452" t="s">
        <v>327</v>
      </c>
      <c r="C17" s="452"/>
      <c r="D17" s="264">
        <f>SUM(D15:D16)</f>
        <v>1</v>
      </c>
      <c r="E17" s="453" t="s">
        <v>328</v>
      </c>
      <c r="F17" s="453"/>
      <c r="G17" s="264">
        <f>SUM(G15:G16)</f>
        <v>1</v>
      </c>
      <c r="H17" s="264"/>
      <c r="I17" s="284">
        <f>SUM(I15:I16)</f>
        <v>1</v>
      </c>
      <c r="J17" s="265"/>
      <c r="K17" s="265"/>
    </row>
  </sheetData>
  <sheetProtection selectLockedCells="1" selectUnlockedCells="1"/>
  <mergeCells count="15">
    <mergeCell ref="B2:B5"/>
    <mergeCell ref="C2:J2"/>
    <mergeCell ref="C3:J3"/>
    <mergeCell ref="C4:J4"/>
    <mergeCell ref="C5:G5"/>
    <mergeCell ref="H5:J5"/>
    <mergeCell ref="B17:C17"/>
    <mergeCell ref="E17:F17"/>
    <mergeCell ref="I13:K13"/>
    <mergeCell ref="B13:H13"/>
    <mergeCell ref="C7:E7"/>
    <mergeCell ref="C8:E8"/>
    <mergeCell ref="C9:E9"/>
    <mergeCell ref="C10:E10"/>
    <mergeCell ref="C11:E11"/>
  </mergeCells>
  <pageMargins left="1" right="1" top="1" bottom="1" header="0.5" footer="0.5"/>
  <pageSetup scale="42"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Q58"/>
  <sheetViews>
    <sheetView topLeftCell="A28" zoomScale="90" zoomScaleNormal="90" workbookViewId="0">
      <selection activeCell="L11" sqref="L11"/>
    </sheetView>
  </sheetViews>
  <sheetFormatPr baseColWidth="10" defaultRowHeight="12" x14ac:dyDescent="0.2"/>
  <cols>
    <col min="1" max="1" width="23" style="153" customWidth="1"/>
    <col min="2" max="2" width="18" style="153" customWidth="1"/>
    <col min="3" max="3" width="20.85546875" style="153" customWidth="1"/>
    <col min="4" max="4" width="22.42578125" style="153" customWidth="1"/>
    <col min="5" max="5" width="16.42578125" style="153" customWidth="1"/>
    <col min="6" max="6" width="20.140625" style="153" customWidth="1"/>
    <col min="7" max="7" width="16.85546875" style="153" customWidth="1"/>
    <col min="8" max="8" width="16.7109375" style="153" customWidth="1"/>
    <col min="9" max="12" width="10.5703125" style="9" customWidth="1"/>
    <col min="13" max="13" width="37.7109375" style="144" customWidth="1"/>
    <col min="14" max="14" width="10.5703125" style="144" customWidth="1"/>
    <col min="15" max="15" width="10.5703125" style="296" customWidth="1"/>
    <col min="16" max="16" width="11.42578125" style="296"/>
    <col min="17" max="17" width="11.42578125" style="297"/>
    <col min="18" max="256" width="11.42578125" style="9"/>
    <col min="257" max="257" width="23" style="9" customWidth="1"/>
    <col min="258" max="258" width="18" style="9" customWidth="1"/>
    <col min="259" max="259" width="20.85546875" style="9" customWidth="1"/>
    <col min="260" max="260" width="22.42578125" style="9" customWidth="1"/>
    <col min="261" max="261" width="16.42578125" style="9" customWidth="1"/>
    <col min="262" max="262" width="20.140625" style="9" customWidth="1"/>
    <col min="263" max="263" width="16.85546875" style="9" customWidth="1"/>
    <col min="264" max="264" width="16.7109375" style="9" customWidth="1"/>
    <col min="265" max="267" width="11.42578125" style="9"/>
    <col min="268" max="268" width="34.42578125" style="9" customWidth="1"/>
    <col min="269" max="512" width="11.42578125" style="9"/>
    <col min="513" max="513" width="23" style="9" customWidth="1"/>
    <col min="514" max="514" width="18" style="9" customWidth="1"/>
    <col min="515" max="515" width="20.85546875" style="9" customWidth="1"/>
    <col min="516" max="516" width="22.42578125" style="9" customWidth="1"/>
    <col min="517" max="517" width="16.42578125" style="9" customWidth="1"/>
    <col min="518" max="518" width="20.140625" style="9" customWidth="1"/>
    <col min="519" max="519" width="16.85546875" style="9" customWidth="1"/>
    <col min="520" max="520" width="16.7109375" style="9" customWidth="1"/>
    <col min="521" max="523" width="11.42578125" style="9"/>
    <col min="524" max="524" width="34.42578125" style="9" customWidth="1"/>
    <col min="525" max="768" width="11.42578125" style="9"/>
    <col min="769" max="769" width="23" style="9" customWidth="1"/>
    <col min="770" max="770" width="18" style="9" customWidth="1"/>
    <col min="771" max="771" width="20.85546875" style="9" customWidth="1"/>
    <col min="772" max="772" width="22.42578125" style="9" customWidth="1"/>
    <col min="773" max="773" width="16.42578125" style="9" customWidth="1"/>
    <col min="774" max="774" width="20.140625" style="9" customWidth="1"/>
    <col min="775" max="775" width="16.85546875" style="9" customWidth="1"/>
    <col min="776" max="776" width="16.7109375" style="9" customWidth="1"/>
    <col min="777" max="779" width="11.42578125" style="9"/>
    <col min="780" max="780" width="34.42578125" style="9" customWidth="1"/>
    <col min="781" max="1024" width="11.42578125" style="9"/>
    <col min="1025" max="1025" width="23" style="9" customWidth="1"/>
    <col min="1026" max="1026" width="18" style="9" customWidth="1"/>
    <col min="1027" max="1027" width="20.85546875" style="9" customWidth="1"/>
    <col min="1028" max="1028" width="22.42578125" style="9" customWidth="1"/>
    <col min="1029" max="1029" width="16.42578125" style="9" customWidth="1"/>
    <col min="1030" max="1030" width="20.140625" style="9" customWidth="1"/>
    <col min="1031" max="1031" width="16.85546875" style="9" customWidth="1"/>
    <col min="1032" max="1032" width="16.7109375" style="9" customWidth="1"/>
    <col min="1033" max="1035" width="11.42578125" style="9"/>
    <col min="1036" max="1036" width="34.42578125" style="9" customWidth="1"/>
    <col min="1037" max="1280" width="11.42578125" style="9"/>
    <col min="1281" max="1281" width="23" style="9" customWidth="1"/>
    <col min="1282" max="1282" width="18" style="9" customWidth="1"/>
    <col min="1283" max="1283" width="20.85546875" style="9" customWidth="1"/>
    <col min="1284" max="1284" width="22.42578125" style="9" customWidth="1"/>
    <col min="1285" max="1285" width="16.42578125" style="9" customWidth="1"/>
    <col min="1286" max="1286" width="20.140625" style="9" customWidth="1"/>
    <col min="1287" max="1287" width="16.85546875" style="9" customWidth="1"/>
    <col min="1288" max="1288" width="16.7109375" style="9" customWidth="1"/>
    <col min="1289" max="1291" width="11.42578125" style="9"/>
    <col min="1292" max="1292" width="34.42578125" style="9" customWidth="1"/>
    <col min="1293" max="1536" width="11.42578125" style="9"/>
    <col min="1537" max="1537" width="23" style="9" customWidth="1"/>
    <col min="1538" max="1538" width="18" style="9" customWidth="1"/>
    <col min="1539" max="1539" width="20.85546875" style="9" customWidth="1"/>
    <col min="1540" max="1540" width="22.42578125" style="9" customWidth="1"/>
    <col min="1541" max="1541" width="16.42578125" style="9" customWidth="1"/>
    <col min="1542" max="1542" width="20.140625" style="9" customWidth="1"/>
    <col min="1543" max="1543" width="16.85546875" style="9" customWidth="1"/>
    <col min="1544" max="1544" width="16.7109375" style="9" customWidth="1"/>
    <col min="1545" max="1547" width="11.42578125" style="9"/>
    <col min="1548" max="1548" width="34.42578125" style="9" customWidth="1"/>
    <col min="1549" max="1792" width="11.42578125" style="9"/>
    <col min="1793" max="1793" width="23" style="9" customWidth="1"/>
    <col min="1794" max="1794" width="18" style="9" customWidth="1"/>
    <col min="1795" max="1795" width="20.85546875" style="9" customWidth="1"/>
    <col min="1796" max="1796" width="22.42578125" style="9" customWidth="1"/>
    <col min="1797" max="1797" width="16.42578125" style="9" customWidth="1"/>
    <col min="1798" max="1798" width="20.140625" style="9" customWidth="1"/>
    <col min="1799" max="1799" width="16.85546875" style="9" customWidth="1"/>
    <col min="1800" max="1800" width="16.7109375" style="9" customWidth="1"/>
    <col min="1801" max="1803" width="11.42578125" style="9"/>
    <col min="1804" max="1804" width="34.42578125" style="9" customWidth="1"/>
    <col min="1805" max="2048" width="11.42578125" style="9"/>
    <col min="2049" max="2049" width="23" style="9" customWidth="1"/>
    <col min="2050" max="2050" width="18" style="9" customWidth="1"/>
    <col min="2051" max="2051" width="20.85546875" style="9" customWidth="1"/>
    <col min="2052" max="2052" width="22.42578125" style="9" customWidth="1"/>
    <col min="2053" max="2053" width="16.42578125" style="9" customWidth="1"/>
    <col min="2054" max="2054" width="20.140625" style="9" customWidth="1"/>
    <col min="2055" max="2055" width="16.85546875" style="9" customWidth="1"/>
    <col min="2056" max="2056" width="16.7109375" style="9" customWidth="1"/>
    <col min="2057" max="2059" width="11.42578125" style="9"/>
    <col min="2060" max="2060" width="34.42578125" style="9" customWidth="1"/>
    <col min="2061" max="2304" width="11.42578125" style="9"/>
    <col min="2305" max="2305" width="23" style="9" customWidth="1"/>
    <col min="2306" max="2306" width="18" style="9" customWidth="1"/>
    <col min="2307" max="2307" width="20.85546875" style="9" customWidth="1"/>
    <col min="2308" max="2308" width="22.42578125" style="9" customWidth="1"/>
    <col min="2309" max="2309" width="16.42578125" style="9" customWidth="1"/>
    <col min="2310" max="2310" width="20.140625" style="9" customWidth="1"/>
    <col min="2311" max="2311" width="16.85546875" style="9" customWidth="1"/>
    <col min="2312" max="2312" width="16.7109375" style="9" customWidth="1"/>
    <col min="2313" max="2315" width="11.42578125" style="9"/>
    <col min="2316" max="2316" width="34.42578125" style="9" customWidth="1"/>
    <col min="2317" max="2560" width="11.42578125" style="9"/>
    <col min="2561" max="2561" width="23" style="9" customWidth="1"/>
    <col min="2562" max="2562" width="18" style="9" customWidth="1"/>
    <col min="2563" max="2563" width="20.85546875" style="9" customWidth="1"/>
    <col min="2564" max="2564" width="22.42578125" style="9" customWidth="1"/>
    <col min="2565" max="2565" width="16.42578125" style="9" customWidth="1"/>
    <col min="2566" max="2566" width="20.140625" style="9" customWidth="1"/>
    <col min="2567" max="2567" width="16.85546875" style="9" customWidth="1"/>
    <col min="2568" max="2568" width="16.7109375" style="9" customWidth="1"/>
    <col min="2569" max="2571" width="11.42578125" style="9"/>
    <col min="2572" max="2572" width="34.42578125" style="9" customWidth="1"/>
    <col min="2573" max="2816" width="11.42578125" style="9"/>
    <col min="2817" max="2817" width="23" style="9" customWidth="1"/>
    <col min="2818" max="2818" width="18" style="9" customWidth="1"/>
    <col min="2819" max="2819" width="20.85546875" style="9" customWidth="1"/>
    <col min="2820" max="2820" width="22.42578125" style="9" customWidth="1"/>
    <col min="2821" max="2821" width="16.42578125" style="9" customWidth="1"/>
    <col min="2822" max="2822" width="20.140625" style="9" customWidth="1"/>
    <col min="2823" max="2823" width="16.85546875" style="9" customWidth="1"/>
    <col min="2824" max="2824" width="16.7109375" style="9" customWidth="1"/>
    <col min="2825" max="2827" width="11.42578125" style="9"/>
    <col min="2828" max="2828" width="34.42578125" style="9" customWidth="1"/>
    <col min="2829" max="3072" width="11.42578125" style="9"/>
    <col min="3073" max="3073" width="23" style="9" customWidth="1"/>
    <col min="3074" max="3074" width="18" style="9" customWidth="1"/>
    <col min="3075" max="3075" width="20.85546875" style="9" customWidth="1"/>
    <col min="3076" max="3076" width="22.42578125" style="9" customWidth="1"/>
    <col min="3077" max="3077" width="16.42578125" style="9" customWidth="1"/>
    <col min="3078" max="3078" width="20.140625" style="9" customWidth="1"/>
    <col min="3079" max="3079" width="16.85546875" style="9" customWidth="1"/>
    <col min="3080" max="3080" width="16.7109375" style="9" customWidth="1"/>
    <col min="3081" max="3083" width="11.42578125" style="9"/>
    <col min="3084" max="3084" width="34.42578125" style="9" customWidth="1"/>
    <col min="3085" max="3328" width="11.42578125" style="9"/>
    <col min="3329" max="3329" width="23" style="9" customWidth="1"/>
    <col min="3330" max="3330" width="18" style="9" customWidth="1"/>
    <col min="3331" max="3331" width="20.85546875" style="9" customWidth="1"/>
    <col min="3332" max="3332" width="22.42578125" style="9" customWidth="1"/>
    <col min="3333" max="3333" width="16.42578125" style="9" customWidth="1"/>
    <col min="3334" max="3334" width="20.140625" style="9" customWidth="1"/>
    <col min="3335" max="3335" width="16.85546875" style="9" customWidth="1"/>
    <col min="3336" max="3336" width="16.7109375" style="9" customWidth="1"/>
    <col min="3337" max="3339" width="11.42578125" style="9"/>
    <col min="3340" max="3340" width="34.42578125" style="9" customWidth="1"/>
    <col min="3341" max="3584" width="11.42578125" style="9"/>
    <col min="3585" max="3585" width="23" style="9" customWidth="1"/>
    <col min="3586" max="3586" width="18" style="9" customWidth="1"/>
    <col min="3587" max="3587" width="20.85546875" style="9" customWidth="1"/>
    <col min="3588" max="3588" width="22.42578125" style="9" customWidth="1"/>
    <col min="3589" max="3589" width="16.42578125" style="9" customWidth="1"/>
    <col min="3590" max="3590" width="20.140625" style="9" customWidth="1"/>
    <col min="3591" max="3591" width="16.85546875" style="9" customWidth="1"/>
    <col min="3592" max="3592" width="16.7109375" style="9" customWidth="1"/>
    <col min="3593" max="3595" width="11.42578125" style="9"/>
    <col min="3596" max="3596" width="34.42578125" style="9" customWidth="1"/>
    <col min="3597" max="3840" width="11.42578125" style="9"/>
    <col min="3841" max="3841" width="23" style="9" customWidth="1"/>
    <col min="3842" max="3842" width="18" style="9" customWidth="1"/>
    <col min="3843" max="3843" width="20.85546875" style="9" customWidth="1"/>
    <col min="3844" max="3844" width="22.42578125" style="9" customWidth="1"/>
    <col min="3845" max="3845" width="16.42578125" style="9" customWidth="1"/>
    <col min="3846" max="3846" width="20.140625" style="9" customWidth="1"/>
    <col min="3847" max="3847" width="16.85546875" style="9" customWidth="1"/>
    <col min="3848" max="3848" width="16.7109375" style="9" customWidth="1"/>
    <col min="3849" max="3851" width="11.42578125" style="9"/>
    <col min="3852" max="3852" width="34.42578125" style="9" customWidth="1"/>
    <col min="3853" max="4096" width="11.42578125" style="9"/>
    <col min="4097" max="4097" width="23" style="9" customWidth="1"/>
    <col min="4098" max="4098" width="18" style="9" customWidth="1"/>
    <col min="4099" max="4099" width="20.85546875" style="9" customWidth="1"/>
    <col min="4100" max="4100" width="22.42578125" style="9" customWidth="1"/>
    <col min="4101" max="4101" width="16.42578125" style="9" customWidth="1"/>
    <col min="4102" max="4102" width="20.140625" style="9" customWidth="1"/>
    <col min="4103" max="4103" width="16.85546875" style="9" customWidth="1"/>
    <col min="4104" max="4104" width="16.7109375" style="9" customWidth="1"/>
    <col min="4105" max="4107" width="11.42578125" style="9"/>
    <col min="4108" max="4108" width="34.42578125" style="9" customWidth="1"/>
    <col min="4109" max="4352" width="11.42578125" style="9"/>
    <col min="4353" max="4353" width="23" style="9" customWidth="1"/>
    <col min="4354" max="4354" width="18" style="9" customWidth="1"/>
    <col min="4355" max="4355" width="20.85546875" style="9" customWidth="1"/>
    <col min="4356" max="4356" width="22.42578125" style="9" customWidth="1"/>
    <col min="4357" max="4357" width="16.42578125" style="9" customWidth="1"/>
    <col min="4358" max="4358" width="20.140625" style="9" customWidth="1"/>
    <col min="4359" max="4359" width="16.85546875" style="9" customWidth="1"/>
    <col min="4360" max="4360" width="16.7109375" style="9" customWidth="1"/>
    <col min="4361" max="4363" width="11.42578125" style="9"/>
    <col min="4364" max="4364" width="34.42578125" style="9" customWidth="1"/>
    <col min="4365" max="4608" width="11.42578125" style="9"/>
    <col min="4609" max="4609" width="23" style="9" customWidth="1"/>
    <col min="4610" max="4610" width="18" style="9" customWidth="1"/>
    <col min="4611" max="4611" width="20.85546875" style="9" customWidth="1"/>
    <col min="4612" max="4612" width="22.42578125" style="9" customWidth="1"/>
    <col min="4613" max="4613" width="16.42578125" style="9" customWidth="1"/>
    <col min="4614" max="4614" width="20.140625" style="9" customWidth="1"/>
    <col min="4615" max="4615" width="16.85546875" style="9" customWidth="1"/>
    <col min="4616" max="4616" width="16.7109375" style="9" customWidth="1"/>
    <col min="4617" max="4619" width="11.42578125" style="9"/>
    <col min="4620" max="4620" width="34.42578125" style="9" customWidth="1"/>
    <col min="4621" max="4864" width="11.42578125" style="9"/>
    <col min="4865" max="4865" width="23" style="9" customWidth="1"/>
    <col min="4866" max="4866" width="18" style="9" customWidth="1"/>
    <col min="4867" max="4867" width="20.85546875" style="9" customWidth="1"/>
    <col min="4868" max="4868" width="22.42578125" style="9" customWidth="1"/>
    <col min="4869" max="4869" width="16.42578125" style="9" customWidth="1"/>
    <col min="4870" max="4870" width="20.140625" style="9" customWidth="1"/>
    <col min="4871" max="4871" width="16.85546875" style="9" customWidth="1"/>
    <col min="4872" max="4872" width="16.7109375" style="9" customWidth="1"/>
    <col min="4873" max="4875" width="11.42578125" style="9"/>
    <col min="4876" max="4876" width="34.42578125" style="9" customWidth="1"/>
    <col min="4877" max="5120" width="11.42578125" style="9"/>
    <col min="5121" max="5121" width="23" style="9" customWidth="1"/>
    <col min="5122" max="5122" width="18" style="9" customWidth="1"/>
    <col min="5123" max="5123" width="20.85546875" style="9" customWidth="1"/>
    <col min="5124" max="5124" width="22.42578125" style="9" customWidth="1"/>
    <col min="5125" max="5125" width="16.42578125" style="9" customWidth="1"/>
    <col min="5126" max="5126" width="20.140625" style="9" customWidth="1"/>
    <col min="5127" max="5127" width="16.85546875" style="9" customWidth="1"/>
    <col min="5128" max="5128" width="16.7109375" style="9" customWidth="1"/>
    <col min="5129" max="5131" width="11.42578125" style="9"/>
    <col min="5132" max="5132" width="34.42578125" style="9" customWidth="1"/>
    <col min="5133" max="5376" width="11.42578125" style="9"/>
    <col min="5377" max="5377" width="23" style="9" customWidth="1"/>
    <col min="5378" max="5378" width="18" style="9" customWidth="1"/>
    <col min="5379" max="5379" width="20.85546875" style="9" customWidth="1"/>
    <col min="5380" max="5380" width="22.42578125" style="9" customWidth="1"/>
    <col min="5381" max="5381" width="16.42578125" style="9" customWidth="1"/>
    <col min="5382" max="5382" width="20.140625" style="9" customWidth="1"/>
    <col min="5383" max="5383" width="16.85546875" style="9" customWidth="1"/>
    <col min="5384" max="5384" width="16.7109375" style="9" customWidth="1"/>
    <col min="5385" max="5387" width="11.42578125" style="9"/>
    <col min="5388" max="5388" width="34.42578125" style="9" customWidth="1"/>
    <col min="5389" max="5632" width="11.42578125" style="9"/>
    <col min="5633" max="5633" width="23" style="9" customWidth="1"/>
    <col min="5634" max="5634" width="18" style="9" customWidth="1"/>
    <col min="5635" max="5635" width="20.85546875" style="9" customWidth="1"/>
    <col min="5636" max="5636" width="22.42578125" style="9" customWidth="1"/>
    <col min="5637" max="5637" width="16.42578125" style="9" customWidth="1"/>
    <col min="5638" max="5638" width="20.140625" style="9" customWidth="1"/>
    <col min="5639" max="5639" width="16.85546875" style="9" customWidth="1"/>
    <col min="5640" max="5640" width="16.7109375" style="9" customWidth="1"/>
    <col min="5641" max="5643" width="11.42578125" style="9"/>
    <col min="5644" max="5644" width="34.42578125" style="9" customWidth="1"/>
    <col min="5645" max="5888" width="11.42578125" style="9"/>
    <col min="5889" max="5889" width="23" style="9" customWidth="1"/>
    <col min="5890" max="5890" width="18" style="9" customWidth="1"/>
    <col min="5891" max="5891" width="20.85546875" style="9" customWidth="1"/>
    <col min="5892" max="5892" width="22.42578125" style="9" customWidth="1"/>
    <col min="5893" max="5893" width="16.42578125" style="9" customWidth="1"/>
    <col min="5894" max="5894" width="20.140625" style="9" customWidth="1"/>
    <col min="5895" max="5895" width="16.85546875" style="9" customWidth="1"/>
    <col min="5896" max="5896" width="16.7109375" style="9" customWidth="1"/>
    <col min="5897" max="5899" width="11.42578125" style="9"/>
    <col min="5900" max="5900" width="34.42578125" style="9" customWidth="1"/>
    <col min="5901" max="6144" width="11.42578125" style="9"/>
    <col min="6145" max="6145" width="23" style="9" customWidth="1"/>
    <col min="6146" max="6146" width="18" style="9" customWidth="1"/>
    <col min="6147" max="6147" width="20.85546875" style="9" customWidth="1"/>
    <col min="6148" max="6148" width="22.42578125" style="9" customWidth="1"/>
    <col min="6149" max="6149" width="16.42578125" style="9" customWidth="1"/>
    <col min="6150" max="6150" width="20.140625" style="9" customWidth="1"/>
    <col min="6151" max="6151" width="16.85546875" style="9" customWidth="1"/>
    <col min="6152" max="6152" width="16.7109375" style="9" customWidth="1"/>
    <col min="6153" max="6155" width="11.42578125" style="9"/>
    <col min="6156" max="6156" width="34.42578125" style="9" customWidth="1"/>
    <col min="6157" max="6400" width="11.42578125" style="9"/>
    <col min="6401" max="6401" width="23" style="9" customWidth="1"/>
    <col min="6402" max="6402" width="18" style="9" customWidth="1"/>
    <col min="6403" max="6403" width="20.85546875" style="9" customWidth="1"/>
    <col min="6404" max="6404" width="22.42578125" style="9" customWidth="1"/>
    <col min="6405" max="6405" width="16.42578125" style="9" customWidth="1"/>
    <col min="6406" max="6406" width="20.140625" style="9" customWidth="1"/>
    <col min="6407" max="6407" width="16.85546875" style="9" customWidth="1"/>
    <col min="6408" max="6408" width="16.7109375" style="9" customWidth="1"/>
    <col min="6409" max="6411" width="11.42578125" style="9"/>
    <col min="6412" max="6412" width="34.42578125" style="9" customWidth="1"/>
    <col min="6413" max="6656" width="11.42578125" style="9"/>
    <col min="6657" max="6657" width="23" style="9" customWidth="1"/>
    <col min="6658" max="6658" width="18" style="9" customWidth="1"/>
    <col min="6659" max="6659" width="20.85546875" style="9" customWidth="1"/>
    <col min="6660" max="6660" width="22.42578125" style="9" customWidth="1"/>
    <col min="6661" max="6661" width="16.42578125" style="9" customWidth="1"/>
    <col min="6662" max="6662" width="20.140625" style="9" customWidth="1"/>
    <col min="6663" max="6663" width="16.85546875" style="9" customWidth="1"/>
    <col min="6664" max="6664" width="16.7109375" style="9" customWidth="1"/>
    <col min="6665" max="6667" width="11.42578125" style="9"/>
    <col min="6668" max="6668" width="34.42578125" style="9" customWidth="1"/>
    <col min="6669" max="6912" width="11.42578125" style="9"/>
    <col min="6913" max="6913" width="23" style="9" customWidth="1"/>
    <col min="6914" max="6914" width="18" style="9" customWidth="1"/>
    <col min="6915" max="6915" width="20.85546875" style="9" customWidth="1"/>
    <col min="6916" max="6916" width="22.42578125" style="9" customWidth="1"/>
    <col min="6917" max="6917" width="16.42578125" style="9" customWidth="1"/>
    <col min="6918" max="6918" width="20.140625" style="9" customWidth="1"/>
    <col min="6919" max="6919" width="16.85546875" style="9" customWidth="1"/>
    <col min="6920" max="6920" width="16.7109375" style="9" customWidth="1"/>
    <col min="6921" max="6923" width="11.42578125" style="9"/>
    <col min="6924" max="6924" width="34.42578125" style="9" customWidth="1"/>
    <col min="6925" max="7168" width="11.42578125" style="9"/>
    <col min="7169" max="7169" width="23" style="9" customWidth="1"/>
    <col min="7170" max="7170" width="18" style="9" customWidth="1"/>
    <col min="7171" max="7171" width="20.85546875" style="9" customWidth="1"/>
    <col min="7172" max="7172" width="22.42578125" style="9" customWidth="1"/>
    <col min="7173" max="7173" width="16.42578125" style="9" customWidth="1"/>
    <col min="7174" max="7174" width="20.140625" style="9" customWidth="1"/>
    <col min="7175" max="7175" width="16.85546875" style="9" customWidth="1"/>
    <col min="7176" max="7176" width="16.7109375" style="9" customWidth="1"/>
    <col min="7177" max="7179" width="11.42578125" style="9"/>
    <col min="7180" max="7180" width="34.42578125" style="9" customWidth="1"/>
    <col min="7181" max="7424" width="11.42578125" style="9"/>
    <col min="7425" max="7425" width="23" style="9" customWidth="1"/>
    <col min="7426" max="7426" width="18" style="9" customWidth="1"/>
    <col min="7427" max="7427" width="20.85546875" style="9" customWidth="1"/>
    <col min="7428" max="7428" width="22.42578125" style="9" customWidth="1"/>
    <col min="7429" max="7429" width="16.42578125" style="9" customWidth="1"/>
    <col min="7430" max="7430" width="20.140625" style="9" customWidth="1"/>
    <col min="7431" max="7431" width="16.85546875" style="9" customWidth="1"/>
    <col min="7432" max="7432" width="16.7109375" style="9" customWidth="1"/>
    <col min="7433" max="7435" width="11.42578125" style="9"/>
    <col min="7436" max="7436" width="34.42578125" style="9" customWidth="1"/>
    <col min="7437" max="7680" width="11.42578125" style="9"/>
    <col min="7681" max="7681" width="23" style="9" customWidth="1"/>
    <col min="7682" max="7682" width="18" style="9" customWidth="1"/>
    <col min="7683" max="7683" width="20.85546875" style="9" customWidth="1"/>
    <col min="7684" max="7684" width="22.42578125" style="9" customWidth="1"/>
    <col min="7685" max="7685" width="16.42578125" style="9" customWidth="1"/>
    <col min="7686" max="7686" width="20.140625" style="9" customWidth="1"/>
    <col min="7687" max="7687" width="16.85546875" style="9" customWidth="1"/>
    <col min="7688" max="7688" width="16.7109375" style="9" customWidth="1"/>
    <col min="7689" max="7691" width="11.42578125" style="9"/>
    <col min="7692" max="7692" width="34.42578125" style="9" customWidth="1"/>
    <col min="7693" max="7936" width="11.42578125" style="9"/>
    <col min="7937" max="7937" width="23" style="9" customWidth="1"/>
    <col min="7938" max="7938" width="18" style="9" customWidth="1"/>
    <col min="7939" max="7939" width="20.85546875" style="9" customWidth="1"/>
    <col min="7940" max="7940" width="22.42578125" style="9" customWidth="1"/>
    <col min="7941" max="7941" width="16.42578125" style="9" customWidth="1"/>
    <col min="7942" max="7942" width="20.140625" style="9" customWidth="1"/>
    <col min="7943" max="7943" width="16.85546875" style="9" customWidth="1"/>
    <col min="7944" max="7944" width="16.7109375" style="9" customWidth="1"/>
    <col min="7945" max="7947" width="11.42578125" style="9"/>
    <col min="7948" max="7948" width="34.42578125" style="9" customWidth="1"/>
    <col min="7949" max="8192" width="11.42578125" style="9"/>
    <col min="8193" max="8193" width="23" style="9" customWidth="1"/>
    <col min="8194" max="8194" width="18" style="9" customWidth="1"/>
    <col min="8195" max="8195" width="20.85546875" style="9" customWidth="1"/>
    <col min="8196" max="8196" width="22.42578125" style="9" customWidth="1"/>
    <col min="8197" max="8197" width="16.42578125" style="9" customWidth="1"/>
    <col min="8198" max="8198" width="20.140625" style="9" customWidth="1"/>
    <col min="8199" max="8199" width="16.85546875" style="9" customWidth="1"/>
    <col min="8200" max="8200" width="16.7109375" style="9" customWidth="1"/>
    <col min="8201" max="8203" width="11.42578125" style="9"/>
    <col min="8204" max="8204" width="34.42578125" style="9" customWidth="1"/>
    <col min="8205" max="8448" width="11.42578125" style="9"/>
    <col min="8449" max="8449" width="23" style="9" customWidth="1"/>
    <col min="8450" max="8450" width="18" style="9" customWidth="1"/>
    <col min="8451" max="8451" width="20.85546875" style="9" customWidth="1"/>
    <col min="8452" max="8452" width="22.42578125" style="9" customWidth="1"/>
    <col min="8453" max="8453" width="16.42578125" style="9" customWidth="1"/>
    <col min="8454" max="8454" width="20.140625" style="9" customWidth="1"/>
    <col min="8455" max="8455" width="16.85546875" style="9" customWidth="1"/>
    <col min="8456" max="8456" width="16.7109375" style="9" customWidth="1"/>
    <col min="8457" max="8459" width="11.42578125" style="9"/>
    <col min="8460" max="8460" width="34.42578125" style="9" customWidth="1"/>
    <col min="8461" max="8704" width="11.42578125" style="9"/>
    <col min="8705" max="8705" width="23" style="9" customWidth="1"/>
    <col min="8706" max="8706" width="18" style="9" customWidth="1"/>
    <col min="8707" max="8707" width="20.85546875" style="9" customWidth="1"/>
    <col min="8708" max="8708" width="22.42578125" style="9" customWidth="1"/>
    <col min="8709" max="8709" width="16.42578125" style="9" customWidth="1"/>
    <col min="8710" max="8710" width="20.140625" style="9" customWidth="1"/>
    <col min="8711" max="8711" width="16.85546875" style="9" customWidth="1"/>
    <col min="8712" max="8712" width="16.7109375" style="9" customWidth="1"/>
    <col min="8713" max="8715" width="11.42578125" style="9"/>
    <col min="8716" max="8716" width="34.42578125" style="9" customWidth="1"/>
    <col min="8717" max="8960" width="11.42578125" style="9"/>
    <col min="8961" max="8961" width="23" style="9" customWidth="1"/>
    <col min="8962" max="8962" width="18" style="9" customWidth="1"/>
    <col min="8963" max="8963" width="20.85546875" style="9" customWidth="1"/>
    <col min="8964" max="8964" width="22.42578125" style="9" customWidth="1"/>
    <col min="8965" max="8965" width="16.42578125" style="9" customWidth="1"/>
    <col min="8966" max="8966" width="20.140625" style="9" customWidth="1"/>
    <col min="8967" max="8967" width="16.85546875" style="9" customWidth="1"/>
    <col min="8968" max="8968" width="16.7109375" style="9" customWidth="1"/>
    <col min="8969" max="8971" width="11.42578125" style="9"/>
    <col min="8972" max="8972" width="34.42578125" style="9" customWidth="1"/>
    <col min="8973" max="9216" width="11.42578125" style="9"/>
    <col min="9217" max="9217" width="23" style="9" customWidth="1"/>
    <col min="9218" max="9218" width="18" style="9" customWidth="1"/>
    <col min="9219" max="9219" width="20.85546875" style="9" customWidth="1"/>
    <col min="9220" max="9220" width="22.42578125" style="9" customWidth="1"/>
    <col min="9221" max="9221" width="16.42578125" style="9" customWidth="1"/>
    <col min="9222" max="9222" width="20.140625" style="9" customWidth="1"/>
    <col min="9223" max="9223" width="16.85546875" style="9" customWidth="1"/>
    <col min="9224" max="9224" width="16.7109375" style="9" customWidth="1"/>
    <col min="9225" max="9227" width="11.42578125" style="9"/>
    <col min="9228" max="9228" width="34.42578125" style="9" customWidth="1"/>
    <col min="9229" max="9472" width="11.42578125" style="9"/>
    <col min="9473" max="9473" width="23" style="9" customWidth="1"/>
    <col min="9474" max="9474" width="18" style="9" customWidth="1"/>
    <col min="9475" max="9475" width="20.85546875" style="9" customWidth="1"/>
    <col min="9476" max="9476" width="22.42578125" style="9" customWidth="1"/>
    <col min="9477" max="9477" width="16.42578125" style="9" customWidth="1"/>
    <col min="9478" max="9478" width="20.140625" style="9" customWidth="1"/>
    <col min="9479" max="9479" width="16.85546875" style="9" customWidth="1"/>
    <col min="9480" max="9480" width="16.7109375" style="9" customWidth="1"/>
    <col min="9481" max="9483" width="11.42578125" style="9"/>
    <col min="9484" max="9484" width="34.42578125" style="9" customWidth="1"/>
    <col min="9485" max="9728" width="11.42578125" style="9"/>
    <col min="9729" max="9729" width="23" style="9" customWidth="1"/>
    <col min="9730" max="9730" width="18" style="9" customWidth="1"/>
    <col min="9731" max="9731" width="20.85546875" style="9" customWidth="1"/>
    <col min="9732" max="9732" width="22.42578125" style="9" customWidth="1"/>
    <col min="9733" max="9733" width="16.42578125" style="9" customWidth="1"/>
    <col min="9734" max="9734" width="20.140625" style="9" customWidth="1"/>
    <col min="9735" max="9735" width="16.85546875" style="9" customWidth="1"/>
    <col min="9736" max="9736" width="16.7109375" style="9" customWidth="1"/>
    <col min="9737" max="9739" width="11.42578125" style="9"/>
    <col min="9740" max="9740" width="34.42578125" style="9" customWidth="1"/>
    <col min="9741" max="9984" width="11.42578125" style="9"/>
    <col min="9985" max="9985" width="23" style="9" customWidth="1"/>
    <col min="9986" max="9986" width="18" style="9" customWidth="1"/>
    <col min="9987" max="9987" width="20.85546875" style="9" customWidth="1"/>
    <col min="9988" max="9988" width="22.42578125" style="9" customWidth="1"/>
    <col min="9989" max="9989" width="16.42578125" style="9" customWidth="1"/>
    <col min="9990" max="9990" width="20.140625" style="9" customWidth="1"/>
    <col min="9991" max="9991" width="16.85546875" style="9" customWidth="1"/>
    <col min="9992" max="9992" width="16.7109375" style="9" customWidth="1"/>
    <col min="9993" max="9995" width="11.42578125" style="9"/>
    <col min="9996" max="9996" width="34.42578125" style="9" customWidth="1"/>
    <col min="9997" max="10240" width="11.42578125" style="9"/>
    <col min="10241" max="10241" width="23" style="9" customWidth="1"/>
    <col min="10242" max="10242" width="18" style="9" customWidth="1"/>
    <col min="10243" max="10243" width="20.85546875" style="9" customWidth="1"/>
    <col min="10244" max="10244" width="22.42578125" style="9" customWidth="1"/>
    <col min="10245" max="10245" width="16.42578125" style="9" customWidth="1"/>
    <col min="10246" max="10246" width="20.140625" style="9" customWidth="1"/>
    <col min="10247" max="10247" width="16.85546875" style="9" customWidth="1"/>
    <col min="10248" max="10248" width="16.7109375" style="9" customWidth="1"/>
    <col min="10249" max="10251" width="11.42578125" style="9"/>
    <col min="10252" max="10252" width="34.42578125" style="9" customWidth="1"/>
    <col min="10253" max="10496" width="11.42578125" style="9"/>
    <col min="10497" max="10497" width="23" style="9" customWidth="1"/>
    <col min="10498" max="10498" width="18" style="9" customWidth="1"/>
    <col min="10499" max="10499" width="20.85546875" style="9" customWidth="1"/>
    <col min="10500" max="10500" width="22.42578125" style="9" customWidth="1"/>
    <col min="10501" max="10501" width="16.42578125" style="9" customWidth="1"/>
    <col min="10502" max="10502" width="20.140625" style="9" customWidth="1"/>
    <col min="10503" max="10503" width="16.85546875" style="9" customWidth="1"/>
    <col min="10504" max="10504" width="16.7109375" style="9" customWidth="1"/>
    <col min="10505" max="10507" width="11.42578125" style="9"/>
    <col min="10508" max="10508" width="34.42578125" style="9" customWidth="1"/>
    <col min="10509" max="10752" width="11.42578125" style="9"/>
    <col min="10753" max="10753" width="23" style="9" customWidth="1"/>
    <col min="10754" max="10754" width="18" style="9" customWidth="1"/>
    <col min="10755" max="10755" width="20.85546875" style="9" customWidth="1"/>
    <col min="10756" max="10756" width="22.42578125" style="9" customWidth="1"/>
    <col min="10757" max="10757" width="16.42578125" style="9" customWidth="1"/>
    <col min="10758" max="10758" width="20.140625" style="9" customWidth="1"/>
    <col min="10759" max="10759" width="16.85546875" style="9" customWidth="1"/>
    <col min="10760" max="10760" width="16.7109375" style="9" customWidth="1"/>
    <col min="10761" max="10763" width="11.42578125" style="9"/>
    <col min="10764" max="10764" width="34.42578125" style="9" customWidth="1"/>
    <col min="10765" max="11008" width="11.42578125" style="9"/>
    <col min="11009" max="11009" width="23" style="9" customWidth="1"/>
    <col min="11010" max="11010" width="18" style="9" customWidth="1"/>
    <col min="11011" max="11011" width="20.85546875" style="9" customWidth="1"/>
    <col min="11012" max="11012" width="22.42578125" style="9" customWidth="1"/>
    <col min="11013" max="11013" width="16.42578125" style="9" customWidth="1"/>
    <col min="11014" max="11014" width="20.140625" style="9" customWidth="1"/>
    <col min="11015" max="11015" width="16.85546875" style="9" customWidth="1"/>
    <col min="11016" max="11016" width="16.7109375" style="9" customWidth="1"/>
    <col min="11017" max="11019" width="11.42578125" style="9"/>
    <col min="11020" max="11020" width="34.42578125" style="9" customWidth="1"/>
    <col min="11021" max="11264" width="11.42578125" style="9"/>
    <col min="11265" max="11265" width="23" style="9" customWidth="1"/>
    <col min="11266" max="11266" width="18" style="9" customWidth="1"/>
    <col min="11267" max="11267" width="20.85546875" style="9" customWidth="1"/>
    <col min="11268" max="11268" width="22.42578125" style="9" customWidth="1"/>
    <col min="11269" max="11269" width="16.42578125" style="9" customWidth="1"/>
    <col min="11270" max="11270" width="20.140625" style="9" customWidth="1"/>
    <col min="11271" max="11271" width="16.85546875" style="9" customWidth="1"/>
    <col min="11272" max="11272" width="16.7109375" style="9" customWidth="1"/>
    <col min="11273" max="11275" width="11.42578125" style="9"/>
    <col min="11276" max="11276" width="34.42578125" style="9" customWidth="1"/>
    <col min="11277" max="11520" width="11.42578125" style="9"/>
    <col min="11521" max="11521" width="23" style="9" customWidth="1"/>
    <col min="11522" max="11522" width="18" style="9" customWidth="1"/>
    <col min="11523" max="11523" width="20.85546875" style="9" customWidth="1"/>
    <col min="11524" max="11524" width="22.42578125" style="9" customWidth="1"/>
    <col min="11525" max="11525" width="16.42578125" style="9" customWidth="1"/>
    <col min="11526" max="11526" width="20.140625" style="9" customWidth="1"/>
    <col min="11527" max="11527" width="16.85546875" style="9" customWidth="1"/>
    <col min="11528" max="11528" width="16.7109375" style="9" customWidth="1"/>
    <col min="11529" max="11531" width="11.42578125" style="9"/>
    <col min="11532" max="11532" width="34.42578125" style="9" customWidth="1"/>
    <col min="11533" max="11776" width="11.42578125" style="9"/>
    <col min="11777" max="11777" width="23" style="9" customWidth="1"/>
    <col min="11778" max="11778" width="18" style="9" customWidth="1"/>
    <col min="11779" max="11779" width="20.85546875" style="9" customWidth="1"/>
    <col min="11780" max="11780" width="22.42578125" style="9" customWidth="1"/>
    <col min="11781" max="11781" width="16.42578125" style="9" customWidth="1"/>
    <col min="11782" max="11782" width="20.140625" style="9" customWidth="1"/>
    <col min="11783" max="11783" width="16.85546875" style="9" customWidth="1"/>
    <col min="11784" max="11784" width="16.7109375" style="9" customWidth="1"/>
    <col min="11785" max="11787" width="11.42578125" style="9"/>
    <col min="11788" max="11788" width="34.42578125" style="9" customWidth="1"/>
    <col min="11789" max="12032" width="11.42578125" style="9"/>
    <col min="12033" max="12033" width="23" style="9" customWidth="1"/>
    <col min="12034" max="12034" width="18" style="9" customWidth="1"/>
    <col min="12035" max="12035" width="20.85546875" style="9" customWidth="1"/>
    <col min="12036" max="12036" width="22.42578125" style="9" customWidth="1"/>
    <col min="12037" max="12037" width="16.42578125" style="9" customWidth="1"/>
    <col min="12038" max="12038" width="20.140625" style="9" customWidth="1"/>
    <col min="12039" max="12039" width="16.85546875" style="9" customWidth="1"/>
    <col min="12040" max="12040" width="16.7109375" style="9" customWidth="1"/>
    <col min="12041" max="12043" width="11.42578125" style="9"/>
    <col min="12044" max="12044" width="34.42578125" style="9" customWidth="1"/>
    <col min="12045" max="12288" width="11.42578125" style="9"/>
    <col min="12289" max="12289" width="23" style="9" customWidth="1"/>
    <col min="12290" max="12290" width="18" style="9" customWidth="1"/>
    <col min="12291" max="12291" width="20.85546875" style="9" customWidth="1"/>
    <col min="12292" max="12292" width="22.42578125" style="9" customWidth="1"/>
    <col min="12293" max="12293" width="16.42578125" style="9" customWidth="1"/>
    <col min="12294" max="12294" width="20.140625" style="9" customWidth="1"/>
    <col min="12295" max="12295" width="16.85546875" style="9" customWidth="1"/>
    <col min="12296" max="12296" width="16.7109375" style="9" customWidth="1"/>
    <col min="12297" max="12299" width="11.42578125" style="9"/>
    <col min="12300" max="12300" width="34.42578125" style="9" customWidth="1"/>
    <col min="12301" max="12544" width="11.42578125" style="9"/>
    <col min="12545" max="12545" width="23" style="9" customWidth="1"/>
    <col min="12546" max="12546" width="18" style="9" customWidth="1"/>
    <col min="12547" max="12547" width="20.85546875" style="9" customWidth="1"/>
    <col min="12548" max="12548" width="22.42578125" style="9" customWidth="1"/>
    <col min="12549" max="12549" width="16.42578125" style="9" customWidth="1"/>
    <col min="12550" max="12550" width="20.140625" style="9" customWidth="1"/>
    <col min="12551" max="12551" width="16.85546875" style="9" customWidth="1"/>
    <col min="12552" max="12552" width="16.7109375" style="9" customWidth="1"/>
    <col min="12553" max="12555" width="11.42578125" style="9"/>
    <col min="12556" max="12556" width="34.42578125" style="9" customWidth="1"/>
    <col min="12557" max="12800" width="11.42578125" style="9"/>
    <col min="12801" max="12801" width="23" style="9" customWidth="1"/>
    <col min="12802" max="12802" width="18" style="9" customWidth="1"/>
    <col min="12803" max="12803" width="20.85546875" style="9" customWidth="1"/>
    <col min="12804" max="12804" width="22.42578125" style="9" customWidth="1"/>
    <col min="12805" max="12805" width="16.42578125" style="9" customWidth="1"/>
    <col min="12806" max="12806" width="20.140625" style="9" customWidth="1"/>
    <col min="12807" max="12807" width="16.85546875" style="9" customWidth="1"/>
    <col min="12808" max="12808" width="16.7109375" style="9" customWidth="1"/>
    <col min="12809" max="12811" width="11.42578125" style="9"/>
    <col min="12812" max="12812" width="34.42578125" style="9" customWidth="1"/>
    <col min="12813" max="13056" width="11.42578125" style="9"/>
    <col min="13057" max="13057" width="23" style="9" customWidth="1"/>
    <col min="13058" max="13058" width="18" style="9" customWidth="1"/>
    <col min="13059" max="13059" width="20.85546875" style="9" customWidth="1"/>
    <col min="13060" max="13060" width="22.42578125" style="9" customWidth="1"/>
    <col min="13061" max="13061" width="16.42578125" style="9" customWidth="1"/>
    <col min="13062" max="13062" width="20.140625" style="9" customWidth="1"/>
    <col min="13063" max="13063" width="16.85546875" style="9" customWidth="1"/>
    <col min="13064" max="13064" width="16.7109375" style="9" customWidth="1"/>
    <col min="13065" max="13067" width="11.42578125" style="9"/>
    <col min="13068" max="13068" width="34.42578125" style="9" customWidth="1"/>
    <col min="13069" max="13312" width="11.42578125" style="9"/>
    <col min="13313" max="13313" width="23" style="9" customWidth="1"/>
    <col min="13314" max="13314" width="18" style="9" customWidth="1"/>
    <col min="13315" max="13315" width="20.85546875" style="9" customWidth="1"/>
    <col min="13316" max="13316" width="22.42578125" style="9" customWidth="1"/>
    <col min="13317" max="13317" width="16.42578125" style="9" customWidth="1"/>
    <col min="13318" max="13318" width="20.140625" style="9" customWidth="1"/>
    <col min="13319" max="13319" width="16.85546875" style="9" customWidth="1"/>
    <col min="13320" max="13320" width="16.7109375" style="9" customWidth="1"/>
    <col min="13321" max="13323" width="11.42578125" style="9"/>
    <col min="13324" max="13324" width="34.42578125" style="9" customWidth="1"/>
    <col min="13325" max="13568" width="11.42578125" style="9"/>
    <col min="13569" max="13569" width="23" style="9" customWidth="1"/>
    <col min="13570" max="13570" width="18" style="9" customWidth="1"/>
    <col min="13571" max="13571" width="20.85546875" style="9" customWidth="1"/>
    <col min="13572" max="13572" width="22.42578125" style="9" customWidth="1"/>
    <col min="13573" max="13573" width="16.42578125" style="9" customWidth="1"/>
    <col min="13574" max="13574" width="20.140625" style="9" customWidth="1"/>
    <col min="13575" max="13575" width="16.85546875" style="9" customWidth="1"/>
    <col min="13576" max="13576" width="16.7109375" style="9" customWidth="1"/>
    <col min="13577" max="13579" width="11.42578125" style="9"/>
    <col min="13580" max="13580" width="34.42578125" style="9" customWidth="1"/>
    <col min="13581" max="13824" width="11.42578125" style="9"/>
    <col min="13825" max="13825" width="23" style="9" customWidth="1"/>
    <col min="13826" max="13826" width="18" style="9" customWidth="1"/>
    <col min="13827" max="13827" width="20.85546875" style="9" customWidth="1"/>
    <col min="13828" max="13828" width="22.42578125" style="9" customWidth="1"/>
    <col min="13829" max="13829" width="16.42578125" style="9" customWidth="1"/>
    <col min="13830" max="13830" width="20.140625" style="9" customWidth="1"/>
    <col min="13831" max="13831" width="16.85546875" style="9" customWidth="1"/>
    <col min="13832" max="13832" width="16.7109375" style="9" customWidth="1"/>
    <col min="13833" max="13835" width="11.42578125" style="9"/>
    <col min="13836" max="13836" width="34.42578125" style="9" customWidth="1"/>
    <col min="13837" max="14080" width="11.42578125" style="9"/>
    <col min="14081" max="14081" width="23" style="9" customWidth="1"/>
    <col min="14082" max="14082" width="18" style="9" customWidth="1"/>
    <col min="14083" max="14083" width="20.85546875" style="9" customWidth="1"/>
    <col min="14084" max="14084" width="22.42578125" style="9" customWidth="1"/>
    <col min="14085" max="14085" width="16.42578125" style="9" customWidth="1"/>
    <col min="14086" max="14086" width="20.140625" style="9" customWidth="1"/>
    <col min="14087" max="14087" width="16.85546875" style="9" customWidth="1"/>
    <col min="14088" max="14088" width="16.7109375" style="9" customWidth="1"/>
    <col min="14089" max="14091" width="11.42578125" style="9"/>
    <col min="14092" max="14092" width="34.42578125" style="9" customWidth="1"/>
    <col min="14093" max="14336" width="11.42578125" style="9"/>
    <col min="14337" max="14337" width="23" style="9" customWidth="1"/>
    <col min="14338" max="14338" width="18" style="9" customWidth="1"/>
    <col min="14339" max="14339" width="20.85546875" style="9" customWidth="1"/>
    <col min="14340" max="14340" width="22.42578125" style="9" customWidth="1"/>
    <col min="14341" max="14341" width="16.42578125" style="9" customWidth="1"/>
    <col min="14342" max="14342" width="20.140625" style="9" customWidth="1"/>
    <col min="14343" max="14343" width="16.85546875" style="9" customWidth="1"/>
    <col min="14344" max="14344" width="16.7109375" style="9" customWidth="1"/>
    <col min="14345" max="14347" width="11.42578125" style="9"/>
    <col min="14348" max="14348" width="34.42578125" style="9" customWidth="1"/>
    <col min="14349" max="14592" width="11.42578125" style="9"/>
    <col min="14593" max="14593" width="23" style="9" customWidth="1"/>
    <col min="14594" max="14594" width="18" style="9" customWidth="1"/>
    <col min="14595" max="14595" width="20.85546875" style="9" customWidth="1"/>
    <col min="14596" max="14596" width="22.42578125" style="9" customWidth="1"/>
    <col min="14597" max="14597" width="16.42578125" style="9" customWidth="1"/>
    <col min="14598" max="14598" width="20.140625" style="9" customWidth="1"/>
    <col min="14599" max="14599" width="16.85546875" style="9" customWidth="1"/>
    <col min="14600" max="14600" width="16.7109375" style="9" customWidth="1"/>
    <col min="14601" max="14603" width="11.42578125" style="9"/>
    <col min="14604" max="14604" width="34.42578125" style="9" customWidth="1"/>
    <col min="14605" max="14848" width="11.42578125" style="9"/>
    <col min="14849" max="14849" width="23" style="9" customWidth="1"/>
    <col min="14850" max="14850" width="18" style="9" customWidth="1"/>
    <col min="14851" max="14851" width="20.85546875" style="9" customWidth="1"/>
    <col min="14852" max="14852" width="22.42578125" style="9" customWidth="1"/>
    <col min="14853" max="14853" width="16.42578125" style="9" customWidth="1"/>
    <col min="14854" max="14854" width="20.140625" style="9" customWidth="1"/>
    <col min="14855" max="14855" width="16.85546875" style="9" customWidth="1"/>
    <col min="14856" max="14856" width="16.7109375" style="9" customWidth="1"/>
    <col min="14857" max="14859" width="11.42578125" style="9"/>
    <col min="14860" max="14860" width="34.42578125" style="9" customWidth="1"/>
    <col min="14861" max="15104" width="11.42578125" style="9"/>
    <col min="15105" max="15105" width="23" style="9" customWidth="1"/>
    <col min="15106" max="15106" width="18" style="9" customWidth="1"/>
    <col min="15107" max="15107" width="20.85546875" style="9" customWidth="1"/>
    <col min="15108" max="15108" width="22.42578125" style="9" customWidth="1"/>
    <col min="15109" max="15109" width="16.42578125" style="9" customWidth="1"/>
    <col min="15110" max="15110" width="20.140625" style="9" customWidth="1"/>
    <col min="15111" max="15111" width="16.85546875" style="9" customWidth="1"/>
    <col min="15112" max="15112" width="16.7109375" style="9" customWidth="1"/>
    <col min="15113" max="15115" width="11.42578125" style="9"/>
    <col min="15116" max="15116" width="34.42578125" style="9" customWidth="1"/>
    <col min="15117" max="15360" width="11.42578125" style="9"/>
    <col min="15361" max="15361" width="23" style="9" customWidth="1"/>
    <col min="15362" max="15362" width="18" style="9" customWidth="1"/>
    <col min="15363" max="15363" width="20.85546875" style="9" customWidth="1"/>
    <col min="15364" max="15364" width="22.42578125" style="9" customWidth="1"/>
    <col min="15365" max="15365" width="16.42578125" style="9" customWidth="1"/>
    <col min="15366" max="15366" width="20.140625" style="9" customWidth="1"/>
    <col min="15367" max="15367" width="16.85546875" style="9" customWidth="1"/>
    <col min="15368" max="15368" width="16.7109375" style="9" customWidth="1"/>
    <col min="15369" max="15371" width="11.42578125" style="9"/>
    <col min="15372" max="15372" width="34.42578125" style="9" customWidth="1"/>
    <col min="15373" max="15616" width="11.42578125" style="9"/>
    <col min="15617" max="15617" width="23" style="9" customWidth="1"/>
    <col min="15618" max="15618" width="18" style="9" customWidth="1"/>
    <col min="15619" max="15619" width="20.85546875" style="9" customWidth="1"/>
    <col min="15620" max="15620" width="22.42578125" style="9" customWidth="1"/>
    <col min="15621" max="15621" width="16.42578125" style="9" customWidth="1"/>
    <col min="15622" max="15622" width="20.140625" style="9" customWidth="1"/>
    <col min="15623" max="15623" width="16.85546875" style="9" customWidth="1"/>
    <col min="15624" max="15624" width="16.7109375" style="9" customWidth="1"/>
    <col min="15625" max="15627" width="11.42578125" style="9"/>
    <col min="15628" max="15628" width="34.42578125" style="9" customWidth="1"/>
    <col min="15629" max="15872" width="11.42578125" style="9"/>
    <col min="15873" max="15873" width="23" style="9" customWidth="1"/>
    <col min="15874" max="15874" width="18" style="9" customWidth="1"/>
    <col min="15875" max="15875" width="20.85546875" style="9" customWidth="1"/>
    <col min="15876" max="15876" width="22.42578125" style="9" customWidth="1"/>
    <col min="15877" max="15877" width="16.42578125" style="9" customWidth="1"/>
    <col min="15878" max="15878" width="20.140625" style="9" customWidth="1"/>
    <col min="15879" max="15879" width="16.85546875" style="9" customWidth="1"/>
    <col min="15880" max="15880" width="16.7109375" style="9" customWidth="1"/>
    <col min="15881" max="15883" width="11.42578125" style="9"/>
    <col min="15884" max="15884" width="34.42578125" style="9" customWidth="1"/>
    <col min="15885" max="16128" width="11.42578125" style="9"/>
    <col min="16129" max="16129" width="23" style="9" customWidth="1"/>
    <col min="16130" max="16130" width="18" style="9" customWidth="1"/>
    <col min="16131" max="16131" width="20.85546875" style="9" customWidth="1"/>
    <col min="16132" max="16132" width="22.42578125" style="9" customWidth="1"/>
    <col min="16133" max="16133" width="16.42578125" style="9" customWidth="1"/>
    <col min="16134" max="16134" width="20.140625" style="9" customWidth="1"/>
    <col min="16135" max="16135" width="16.85546875" style="9" customWidth="1"/>
    <col min="16136" max="16136" width="16.7109375" style="9" customWidth="1"/>
    <col min="16137" max="16139" width="11.42578125" style="9"/>
    <col min="16140" max="16140" width="34.42578125" style="9" customWidth="1"/>
    <col min="16141" max="16384" width="11.42578125" style="9"/>
  </cols>
  <sheetData>
    <row r="1" spans="1:14" ht="5.25" customHeight="1" thickBot="1" x14ac:dyDescent="0.25">
      <c r="A1" s="176"/>
      <c r="F1" s="177"/>
    </row>
    <row r="2" spans="1:14" ht="31.5" customHeight="1" x14ac:dyDescent="0.2">
      <c r="A2" s="475"/>
      <c r="B2" s="477" t="s">
        <v>340</v>
      </c>
      <c r="C2" s="477"/>
      <c r="D2" s="477"/>
      <c r="E2" s="477"/>
      <c r="F2" s="477"/>
      <c r="G2" s="477"/>
      <c r="H2" s="478"/>
      <c r="M2" s="145" t="s">
        <v>35</v>
      </c>
    </row>
    <row r="3" spans="1:14" ht="19.5" customHeight="1" x14ac:dyDescent="0.2">
      <c r="A3" s="476"/>
      <c r="B3" s="376" t="s">
        <v>18</v>
      </c>
      <c r="C3" s="376"/>
      <c r="D3" s="376"/>
      <c r="E3" s="376"/>
      <c r="F3" s="376"/>
      <c r="G3" s="376"/>
      <c r="H3" s="479"/>
      <c r="M3" s="145" t="s">
        <v>30</v>
      </c>
    </row>
    <row r="4" spans="1:14" ht="19.5" customHeight="1" x14ac:dyDescent="0.2">
      <c r="A4" s="476"/>
      <c r="B4" s="376" t="s">
        <v>0</v>
      </c>
      <c r="C4" s="376"/>
      <c r="D4" s="376"/>
      <c r="E4" s="376"/>
      <c r="F4" s="376"/>
      <c r="G4" s="376"/>
      <c r="H4" s="479"/>
      <c r="M4" s="145" t="s">
        <v>36</v>
      </c>
    </row>
    <row r="5" spans="1:14" ht="19.5" customHeight="1" x14ac:dyDescent="0.2">
      <c r="A5" s="476"/>
      <c r="B5" s="376" t="s">
        <v>38</v>
      </c>
      <c r="C5" s="376"/>
      <c r="D5" s="376"/>
      <c r="E5" s="376"/>
      <c r="F5" s="376" t="s">
        <v>103</v>
      </c>
      <c r="G5" s="376"/>
      <c r="H5" s="479"/>
      <c r="M5" s="145" t="s">
        <v>31</v>
      </c>
    </row>
    <row r="6" spans="1:14" ht="19.5" customHeight="1" x14ac:dyDescent="0.2">
      <c r="A6" s="480" t="s">
        <v>1</v>
      </c>
      <c r="B6" s="481"/>
      <c r="C6" s="481"/>
      <c r="D6" s="481"/>
      <c r="E6" s="481"/>
      <c r="F6" s="481"/>
      <c r="G6" s="481"/>
      <c r="H6" s="482"/>
    </row>
    <row r="7" spans="1:14" ht="19.5" customHeight="1" x14ac:dyDescent="0.2">
      <c r="A7" s="483" t="s">
        <v>37</v>
      </c>
      <c r="B7" s="484"/>
      <c r="C7" s="484"/>
      <c r="D7" s="484"/>
      <c r="E7" s="484"/>
      <c r="F7" s="484"/>
      <c r="G7" s="484"/>
      <c r="H7" s="485"/>
    </row>
    <row r="8" spans="1:14" x14ac:dyDescent="0.2">
      <c r="A8" s="486" t="s">
        <v>19</v>
      </c>
      <c r="B8" s="349"/>
      <c r="C8" s="349"/>
      <c r="D8" s="349"/>
      <c r="E8" s="349"/>
      <c r="F8" s="349"/>
      <c r="G8" s="349"/>
      <c r="H8" s="487"/>
      <c r="N8" s="144" t="s">
        <v>57</v>
      </c>
    </row>
    <row r="9" spans="1:14" ht="41.25" customHeight="1" x14ac:dyDescent="0.2">
      <c r="A9" s="146" t="s">
        <v>101</v>
      </c>
      <c r="B9" s="191">
        <v>4</v>
      </c>
      <c r="C9" s="488" t="s">
        <v>366</v>
      </c>
      <c r="D9" s="488"/>
      <c r="E9" s="473" t="s">
        <v>381</v>
      </c>
      <c r="F9" s="474"/>
      <c r="G9" s="474"/>
      <c r="H9" s="489"/>
      <c r="M9" s="145" t="s">
        <v>22</v>
      </c>
      <c r="N9" s="144" t="s">
        <v>58</v>
      </c>
    </row>
    <row r="10" spans="1:14" ht="33.75" customHeight="1" x14ac:dyDescent="0.2">
      <c r="A10" s="146" t="s">
        <v>41</v>
      </c>
      <c r="B10" s="191" t="s">
        <v>89</v>
      </c>
      <c r="C10" s="471" t="s">
        <v>40</v>
      </c>
      <c r="D10" s="472"/>
      <c r="E10" s="473" t="s">
        <v>386</v>
      </c>
      <c r="F10" s="474"/>
      <c r="G10" s="3" t="s">
        <v>46</v>
      </c>
      <c r="H10" s="200" t="s">
        <v>89</v>
      </c>
      <c r="M10" s="145" t="s">
        <v>23</v>
      </c>
      <c r="N10" s="144" t="s">
        <v>59</v>
      </c>
    </row>
    <row r="11" spans="1:14" ht="26.25" customHeight="1" x14ac:dyDescent="0.2">
      <c r="A11" s="146" t="s">
        <v>47</v>
      </c>
      <c r="B11" s="342" t="s">
        <v>363</v>
      </c>
      <c r="C11" s="342"/>
      <c r="D11" s="342"/>
      <c r="E11" s="342"/>
      <c r="F11" s="3" t="s">
        <v>48</v>
      </c>
      <c r="G11" s="491" t="s">
        <v>363</v>
      </c>
      <c r="H11" s="492"/>
      <c r="M11" s="145" t="s">
        <v>24</v>
      </c>
      <c r="N11" s="144" t="s">
        <v>60</v>
      </c>
    </row>
    <row r="12" spans="1:14" ht="26.25" customHeight="1" x14ac:dyDescent="0.2">
      <c r="A12" s="146" t="s">
        <v>49</v>
      </c>
      <c r="B12" s="341" t="s">
        <v>22</v>
      </c>
      <c r="C12" s="341"/>
      <c r="D12" s="341"/>
      <c r="E12" s="341"/>
      <c r="F12" s="3" t="s">
        <v>50</v>
      </c>
      <c r="G12" s="343" t="s">
        <v>306</v>
      </c>
      <c r="H12" s="493"/>
      <c r="M12" s="147" t="s">
        <v>25</v>
      </c>
    </row>
    <row r="13" spans="1:14" ht="26.25" customHeight="1" x14ac:dyDescent="0.2">
      <c r="A13" s="146" t="s">
        <v>51</v>
      </c>
      <c r="B13" s="494" t="s">
        <v>96</v>
      </c>
      <c r="C13" s="494"/>
      <c r="D13" s="494"/>
      <c r="E13" s="494"/>
      <c r="F13" s="494"/>
      <c r="G13" s="494"/>
      <c r="H13" s="495"/>
      <c r="M13" s="147"/>
    </row>
    <row r="14" spans="1:14" ht="26.25" customHeight="1" x14ac:dyDescent="0.2">
      <c r="A14" s="146" t="s">
        <v>52</v>
      </c>
      <c r="B14" s="496" t="s">
        <v>363</v>
      </c>
      <c r="C14" s="497"/>
      <c r="D14" s="497"/>
      <c r="E14" s="497"/>
      <c r="F14" s="497"/>
      <c r="G14" s="497"/>
      <c r="H14" s="498"/>
      <c r="M14" s="147"/>
      <c r="N14" s="144" t="s">
        <v>88</v>
      </c>
    </row>
    <row r="15" spans="1:14" ht="26.25" customHeight="1" x14ac:dyDescent="0.2">
      <c r="A15" s="146" t="s">
        <v>53</v>
      </c>
      <c r="B15" s="342" t="s">
        <v>367</v>
      </c>
      <c r="C15" s="342"/>
      <c r="D15" s="342"/>
      <c r="E15" s="342"/>
      <c r="F15" s="3" t="s">
        <v>54</v>
      </c>
      <c r="G15" s="346" t="s">
        <v>33</v>
      </c>
      <c r="H15" s="499"/>
      <c r="M15" s="147" t="s">
        <v>26</v>
      </c>
      <c r="N15" s="144" t="s">
        <v>89</v>
      </c>
    </row>
    <row r="16" spans="1:14" ht="26.25" customHeight="1" x14ac:dyDescent="0.2">
      <c r="A16" s="146" t="s">
        <v>55</v>
      </c>
      <c r="B16" s="500" t="s">
        <v>361</v>
      </c>
      <c r="C16" s="501"/>
      <c r="D16" s="501"/>
      <c r="E16" s="501"/>
      <c r="F16" s="3" t="s">
        <v>56</v>
      </c>
      <c r="G16" s="346" t="s">
        <v>57</v>
      </c>
      <c r="H16" s="499"/>
      <c r="M16" s="147" t="s">
        <v>27</v>
      </c>
    </row>
    <row r="17" spans="1:14" ht="26.25" customHeight="1" x14ac:dyDescent="0.2">
      <c r="A17" s="146" t="s">
        <v>61</v>
      </c>
      <c r="B17" s="342" t="s">
        <v>401</v>
      </c>
      <c r="C17" s="342"/>
      <c r="D17" s="342"/>
      <c r="E17" s="342"/>
      <c r="F17" s="342"/>
      <c r="G17" s="342"/>
      <c r="H17" s="490"/>
      <c r="M17" s="147" t="s">
        <v>28</v>
      </c>
      <c r="N17" s="144" t="s">
        <v>90</v>
      </c>
    </row>
    <row r="18" spans="1:14" ht="26.25" customHeight="1" x14ac:dyDescent="0.2">
      <c r="A18" s="146" t="s">
        <v>62</v>
      </c>
      <c r="B18" s="342" t="s">
        <v>402</v>
      </c>
      <c r="C18" s="342"/>
      <c r="D18" s="342"/>
      <c r="E18" s="342"/>
      <c r="F18" s="342"/>
      <c r="G18" s="342"/>
      <c r="H18" s="490"/>
      <c r="M18" s="147" t="s">
        <v>29</v>
      </c>
      <c r="N18" s="144" t="s">
        <v>91</v>
      </c>
    </row>
    <row r="19" spans="1:14" ht="26.25" customHeight="1" x14ac:dyDescent="0.2">
      <c r="A19" s="146" t="s">
        <v>63</v>
      </c>
      <c r="B19" s="342" t="s">
        <v>403</v>
      </c>
      <c r="C19" s="342"/>
      <c r="D19" s="342"/>
      <c r="E19" s="342"/>
      <c r="F19" s="342"/>
      <c r="G19" s="342"/>
      <c r="H19" s="490"/>
      <c r="I19" s="8"/>
      <c r="M19" s="147"/>
      <c r="N19" s="144" t="s">
        <v>92</v>
      </c>
    </row>
    <row r="20" spans="1:14" ht="26.25" customHeight="1" x14ac:dyDescent="0.2">
      <c r="A20" s="146" t="s">
        <v>64</v>
      </c>
      <c r="B20" s="358" t="s">
        <v>308</v>
      </c>
      <c r="C20" s="358"/>
      <c r="D20" s="358"/>
      <c r="E20" s="358"/>
      <c r="F20" s="358"/>
      <c r="G20" s="358"/>
      <c r="H20" s="502"/>
      <c r="M20" s="147" t="s">
        <v>32</v>
      </c>
      <c r="N20" s="144" t="s">
        <v>93</v>
      </c>
    </row>
    <row r="21" spans="1:14" ht="26.25" customHeight="1" x14ac:dyDescent="0.2">
      <c r="A21" s="503" t="s">
        <v>65</v>
      </c>
      <c r="B21" s="353" t="s">
        <v>42</v>
      </c>
      <c r="C21" s="353"/>
      <c r="D21" s="353"/>
      <c r="E21" s="354" t="s">
        <v>43</v>
      </c>
      <c r="F21" s="354"/>
      <c r="G21" s="354"/>
      <c r="H21" s="505"/>
      <c r="M21" s="147" t="s">
        <v>33</v>
      </c>
      <c r="N21" s="144" t="s">
        <v>94</v>
      </c>
    </row>
    <row r="22" spans="1:14" ht="26.25" customHeight="1" x14ac:dyDescent="0.2">
      <c r="A22" s="504"/>
      <c r="B22" s="506" t="s">
        <v>404</v>
      </c>
      <c r="C22" s="507"/>
      <c r="D22" s="507"/>
      <c r="E22" s="506" t="s">
        <v>405</v>
      </c>
      <c r="F22" s="507"/>
      <c r="G22" s="507"/>
      <c r="H22" s="508"/>
      <c r="M22" s="147" t="s">
        <v>34</v>
      </c>
      <c r="N22" s="144" t="s">
        <v>95</v>
      </c>
    </row>
    <row r="23" spans="1:14" ht="26.25" customHeight="1" x14ac:dyDescent="0.2">
      <c r="A23" s="146" t="s">
        <v>66</v>
      </c>
      <c r="B23" s="346" t="s">
        <v>368</v>
      </c>
      <c r="C23" s="346"/>
      <c r="D23" s="346"/>
      <c r="E23" s="346" t="s">
        <v>368</v>
      </c>
      <c r="F23" s="346"/>
      <c r="G23" s="346"/>
      <c r="H23" s="499"/>
      <c r="M23" s="147"/>
      <c r="N23" s="144" t="s">
        <v>96</v>
      </c>
    </row>
    <row r="24" spans="1:14" ht="41.25" customHeight="1" x14ac:dyDescent="0.2">
      <c r="A24" s="146" t="s">
        <v>67</v>
      </c>
      <c r="B24" s="506" t="s">
        <v>407</v>
      </c>
      <c r="C24" s="507"/>
      <c r="D24" s="507"/>
      <c r="E24" s="506" t="s">
        <v>406</v>
      </c>
      <c r="F24" s="507"/>
      <c r="G24" s="507"/>
      <c r="H24" s="508"/>
      <c r="M24" s="147"/>
      <c r="N24" s="144" t="s">
        <v>97</v>
      </c>
    </row>
    <row r="25" spans="1:14" ht="26.25" customHeight="1" x14ac:dyDescent="0.2">
      <c r="A25" s="146" t="s">
        <v>68</v>
      </c>
      <c r="B25" s="362">
        <v>43466</v>
      </c>
      <c r="C25" s="342"/>
      <c r="D25" s="342"/>
      <c r="E25" s="3" t="s">
        <v>99</v>
      </c>
      <c r="F25" s="509" t="s">
        <v>332</v>
      </c>
      <c r="G25" s="510"/>
      <c r="H25" s="511"/>
      <c r="M25" s="147"/>
    </row>
    <row r="26" spans="1:14" ht="26.25" customHeight="1" x14ac:dyDescent="0.2">
      <c r="A26" s="146" t="s">
        <v>98</v>
      </c>
      <c r="B26" s="362">
        <v>43830</v>
      </c>
      <c r="C26" s="342"/>
      <c r="D26" s="342"/>
      <c r="E26" s="3" t="s">
        <v>69</v>
      </c>
      <c r="F26" s="513">
        <v>0.95</v>
      </c>
      <c r="G26" s="514"/>
      <c r="H26" s="515"/>
      <c r="M26" s="147"/>
    </row>
    <row r="27" spans="1:14" ht="44.25" customHeight="1" x14ac:dyDescent="0.2">
      <c r="A27" s="201" t="s">
        <v>100</v>
      </c>
      <c r="B27" s="516" t="s">
        <v>28</v>
      </c>
      <c r="C27" s="517"/>
      <c r="D27" s="518"/>
      <c r="E27" s="148" t="s">
        <v>70</v>
      </c>
      <c r="F27" s="509" t="s">
        <v>332</v>
      </c>
      <c r="G27" s="510"/>
      <c r="H27" s="511"/>
      <c r="I27" s="298"/>
      <c r="J27" s="299"/>
      <c r="K27" s="299"/>
      <c r="L27" s="299"/>
      <c r="M27" s="147"/>
    </row>
    <row r="28" spans="1:14" ht="20.25" customHeight="1" x14ac:dyDescent="0.2">
      <c r="A28" s="486" t="s">
        <v>20</v>
      </c>
      <c r="B28" s="349"/>
      <c r="C28" s="349"/>
      <c r="D28" s="349"/>
      <c r="E28" s="349"/>
      <c r="F28" s="349"/>
      <c r="G28" s="349"/>
      <c r="H28" s="487"/>
      <c r="M28" s="147"/>
    </row>
    <row r="29" spans="1:14" ht="53.25" customHeight="1" x14ac:dyDescent="0.2">
      <c r="A29" s="149" t="s">
        <v>2</v>
      </c>
      <c r="B29" s="4" t="s">
        <v>71</v>
      </c>
      <c r="C29" s="4" t="s">
        <v>44</v>
      </c>
      <c r="D29" s="4" t="s">
        <v>72</v>
      </c>
      <c r="E29" s="4" t="s">
        <v>45</v>
      </c>
      <c r="F29" s="5" t="s">
        <v>13</v>
      </c>
      <c r="G29" s="5" t="s">
        <v>14</v>
      </c>
      <c r="H29" s="150" t="s">
        <v>15</v>
      </c>
      <c r="I29" s="8"/>
      <c r="M29" s="147"/>
    </row>
    <row r="30" spans="1:14" ht="20.25" customHeight="1" x14ac:dyDescent="0.2">
      <c r="A30" s="151" t="s">
        <v>3</v>
      </c>
      <c r="B30" s="185">
        <v>0</v>
      </c>
      <c r="C30" s="165">
        <f>+B30</f>
        <v>0</v>
      </c>
      <c r="D30" s="519">
        <v>13698463360</v>
      </c>
      <c r="E30" s="522">
        <f>+D30</f>
        <v>13698463360</v>
      </c>
      <c r="F30" s="186">
        <f>+B30/$D$30</f>
        <v>0</v>
      </c>
      <c r="G30" s="187">
        <f>+C30/$E$30</f>
        <v>0</v>
      </c>
      <c r="H30" s="188">
        <f>+G30/$F$26</f>
        <v>0</v>
      </c>
      <c r="I30" s="8"/>
      <c r="M30" s="147"/>
    </row>
    <row r="31" spans="1:14" ht="20.25" customHeight="1" x14ac:dyDescent="0.2">
      <c r="A31" s="151" t="s">
        <v>4</v>
      </c>
      <c r="B31" s="185">
        <v>0</v>
      </c>
      <c r="C31" s="165">
        <f>+C30+B31</f>
        <v>0</v>
      </c>
      <c r="D31" s="520"/>
      <c r="E31" s="523"/>
      <c r="F31" s="186">
        <f>+B31/$D$30</f>
        <v>0</v>
      </c>
      <c r="G31" s="187">
        <f t="shared" ref="G31:G41" si="0">+C31/$E$30</f>
        <v>0</v>
      </c>
      <c r="H31" s="188">
        <f t="shared" ref="H31:H41" si="1">+G31/$F$26</f>
        <v>0</v>
      </c>
      <c r="I31" s="8"/>
      <c r="M31" s="147"/>
    </row>
    <row r="32" spans="1:14" ht="20.25" customHeight="1" x14ac:dyDescent="0.2">
      <c r="A32" s="151" t="s">
        <v>5</v>
      </c>
      <c r="B32" s="185">
        <f>695361585+[3]METAS!$F$11</f>
        <v>3053167085</v>
      </c>
      <c r="C32" s="165">
        <f>+C31+B32</f>
        <v>3053167085</v>
      </c>
      <c r="D32" s="520"/>
      <c r="E32" s="523"/>
      <c r="F32" s="186">
        <f>+B32/$D$30</f>
        <v>0.22288391075420594</v>
      </c>
      <c r="G32" s="189">
        <f t="shared" si="0"/>
        <v>0.22288391075420594</v>
      </c>
      <c r="H32" s="188">
        <f t="shared" si="1"/>
        <v>0.23461464289916414</v>
      </c>
      <c r="I32" s="8"/>
      <c r="M32" s="147"/>
    </row>
    <row r="33" spans="1:14" ht="20.25" customHeight="1" x14ac:dyDescent="0.2">
      <c r="A33" s="151" t="s">
        <v>6</v>
      </c>
      <c r="B33" s="185">
        <v>5496511186</v>
      </c>
      <c r="C33" s="165">
        <f t="shared" ref="C33:C41" si="2">+C32+B33</f>
        <v>8549678271</v>
      </c>
      <c r="D33" s="520"/>
      <c r="E33" s="523"/>
      <c r="F33" s="186">
        <f t="shared" ref="F33:F41" si="3">+B33/$D$30</f>
        <v>0.40125020168685549</v>
      </c>
      <c r="G33" s="187">
        <f t="shared" si="0"/>
        <v>0.62413411244106143</v>
      </c>
      <c r="H33" s="188">
        <f t="shared" si="1"/>
        <v>0.65698327625374886</v>
      </c>
      <c r="I33" s="8"/>
    </row>
    <row r="34" spans="1:14" ht="20.25" customHeight="1" x14ac:dyDescent="0.2">
      <c r="A34" s="151" t="s">
        <v>7</v>
      </c>
      <c r="B34" s="185">
        <v>3164819213</v>
      </c>
      <c r="C34" s="165">
        <f t="shared" si="2"/>
        <v>11714497484</v>
      </c>
      <c r="D34" s="520"/>
      <c r="E34" s="523"/>
      <c r="F34" s="186">
        <f t="shared" si="3"/>
        <v>0.23103461533075195</v>
      </c>
      <c r="G34" s="187">
        <f t="shared" si="0"/>
        <v>0.85516872777181341</v>
      </c>
      <c r="H34" s="188">
        <f t="shared" si="1"/>
        <v>0.90017760818085624</v>
      </c>
      <c r="I34" s="8"/>
    </row>
    <row r="35" spans="1:14" ht="20.25" customHeight="1" x14ac:dyDescent="0.2">
      <c r="A35" s="151" t="s">
        <v>8</v>
      </c>
      <c r="B35" s="185">
        <v>1555135400</v>
      </c>
      <c r="C35" s="165">
        <f t="shared" si="2"/>
        <v>13269632884</v>
      </c>
      <c r="D35" s="520"/>
      <c r="E35" s="523"/>
      <c r="F35" s="186">
        <f t="shared" si="3"/>
        <v>0.11352626635050546</v>
      </c>
      <c r="G35" s="187">
        <f>+C35/$E$30</f>
        <v>0.96869499412231885</v>
      </c>
      <c r="H35" s="188">
        <f t="shared" si="1"/>
        <v>1.0196789411813882</v>
      </c>
      <c r="I35" s="8"/>
    </row>
    <row r="36" spans="1:14" ht="20.25" customHeight="1" x14ac:dyDescent="0.2">
      <c r="A36" s="151" t="s">
        <v>9</v>
      </c>
      <c r="B36" s="185">
        <v>600000</v>
      </c>
      <c r="C36" s="165">
        <f t="shared" si="2"/>
        <v>13270232884</v>
      </c>
      <c r="D36" s="520"/>
      <c r="E36" s="523"/>
      <c r="F36" s="186">
        <f t="shared" si="3"/>
        <v>4.3800533259228279E-5</v>
      </c>
      <c r="G36" s="187">
        <f t="shared" si="0"/>
        <v>0.96873879465557811</v>
      </c>
      <c r="H36" s="188">
        <f t="shared" si="1"/>
        <v>1.0197250470058716</v>
      </c>
      <c r="I36" s="8"/>
      <c r="N36" s="162"/>
    </row>
    <row r="37" spans="1:14" ht="20.25" customHeight="1" x14ac:dyDescent="0.2">
      <c r="A37" s="151" t="s">
        <v>10</v>
      </c>
      <c r="B37" s="165">
        <v>-7690428</v>
      </c>
      <c r="C37" s="165">
        <f t="shared" si="2"/>
        <v>13262542456</v>
      </c>
      <c r="D37" s="520"/>
      <c r="E37" s="523"/>
      <c r="F37" s="186">
        <f t="shared" si="3"/>
        <v>-5.6140807898616744E-4</v>
      </c>
      <c r="G37" s="187">
        <f t="shared" si="0"/>
        <v>0.96817738657659191</v>
      </c>
      <c r="H37" s="188">
        <f t="shared" si="1"/>
        <v>1.0191340911332547</v>
      </c>
      <c r="I37" s="8"/>
      <c r="M37" s="163"/>
    </row>
    <row r="38" spans="1:14" ht="20.25" customHeight="1" x14ac:dyDescent="0.2">
      <c r="A38" s="151" t="s">
        <v>11</v>
      </c>
      <c r="B38" s="165">
        <v>72000000</v>
      </c>
      <c r="C38" s="165">
        <f>+C37+B38</f>
        <v>13334542456</v>
      </c>
      <c r="D38" s="520"/>
      <c r="E38" s="523"/>
      <c r="F38" s="186">
        <f t="shared" si="3"/>
        <v>5.2560639911073941E-3</v>
      </c>
      <c r="G38" s="187">
        <f t="shared" si="0"/>
        <v>0.97343345056769925</v>
      </c>
      <c r="H38" s="188">
        <f t="shared" si="1"/>
        <v>1.0246667900712625</v>
      </c>
      <c r="I38" s="8"/>
      <c r="M38" s="121"/>
    </row>
    <row r="39" spans="1:14" ht="20.25" customHeight="1" x14ac:dyDescent="0.2">
      <c r="A39" s="151" t="s">
        <v>12</v>
      </c>
      <c r="B39" s="185">
        <v>233523281</v>
      </c>
      <c r="C39" s="165">
        <f t="shared" si="2"/>
        <v>13568065737</v>
      </c>
      <c r="D39" s="520"/>
      <c r="E39" s="523"/>
      <c r="F39" s="186">
        <f t="shared" si="3"/>
        <v>1.7047407060407686E-2</v>
      </c>
      <c r="G39" s="187">
        <f t="shared" si="0"/>
        <v>0.990480857628107</v>
      </c>
      <c r="H39" s="188">
        <f t="shared" si="1"/>
        <v>1.0426114290822179</v>
      </c>
      <c r="I39" s="8"/>
    </row>
    <row r="40" spans="1:14" ht="20.25" customHeight="1" x14ac:dyDescent="0.2">
      <c r="A40" s="151" t="s">
        <v>16</v>
      </c>
      <c r="B40" s="185">
        <v>-159356033</v>
      </c>
      <c r="C40" s="165">
        <f t="shared" si="2"/>
        <v>13408709704</v>
      </c>
      <c r="D40" s="520"/>
      <c r="E40" s="523"/>
      <c r="F40" s="186">
        <f t="shared" si="3"/>
        <v>-1.1633132039125299E-2</v>
      </c>
      <c r="G40" s="187">
        <f t="shared" si="0"/>
        <v>0.9788477255889817</v>
      </c>
      <c r="H40" s="188">
        <f t="shared" si="1"/>
        <v>1.0303660269357702</v>
      </c>
      <c r="I40" s="8"/>
    </row>
    <row r="41" spans="1:14" ht="20.25" customHeight="1" x14ac:dyDescent="0.2">
      <c r="A41" s="151" t="s">
        <v>17</v>
      </c>
      <c r="B41" s="185">
        <v>-66341000</v>
      </c>
      <c r="C41" s="165">
        <f t="shared" si="2"/>
        <v>13342368704</v>
      </c>
      <c r="D41" s="521"/>
      <c r="E41" s="524"/>
      <c r="F41" s="186">
        <f t="shared" si="3"/>
        <v>-4.8429519615841056E-3</v>
      </c>
      <c r="G41" s="187">
        <f t="shared" si="0"/>
        <v>0.97400477362739757</v>
      </c>
      <c r="H41" s="188">
        <f t="shared" si="1"/>
        <v>1.0252681827656818</v>
      </c>
    </row>
    <row r="42" spans="1:14" ht="59.25" customHeight="1" x14ac:dyDescent="0.2">
      <c r="A42" s="178" t="s">
        <v>73</v>
      </c>
      <c r="B42" s="512" t="s">
        <v>419</v>
      </c>
      <c r="C42" s="512"/>
      <c r="D42" s="512"/>
      <c r="E42" s="512"/>
      <c r="F42" s="512"/>
      <c r="G42" s="512"/>
      <c r="H42" s="512"/>
    </row>
    <row r="43" spans="1:14" ht="59.25" customHeight="1" x14ac:dyDescent="0.2">
      <c r="A43" s="486" t="s">
        <v>21</v>
      </c>
      <c r="B43" s="349"/>
      <c r="C43" s="349"/>
      <c r="D43" s="349"/>
      <c r="E43" s="349"/>
      <c r="F43" s="349"/>
      <c r="G43" s="349"/>
      <c r="H43" s="487"/>
    </row>
    <row r="44" spans="1:14" x14ac:dyDescent="0.2">
      <c r="A44" s="483"/>
      <c r="B44" s="484"/>
      <c r="C44" s="484"/>
      <c r="D44" s="484"/>
      <c r="E44" s="484"/>
      <c r="F44" s="484"/>
      <c r="G44" s="484"/>
      <c r="H44" s="485"/>
    </row>
    <row r="45" spans="1:14" ht="75.75" customHeight="1" x14ac:dyDescent="0.2">
      <c r="A45" s="525"/>
      <c r="B45" s="526"/>
      <c r="C45" s="526"/>
      <c r="D45" s="526"/>
      <c r="E45" s="526"/>
      <c r="F45" s="526"/>
      <c r="G45" s="526"/>
      <c r="H45" s="527"/>
    </row>
    <row r="46" spans="1:14" ht="80.25" customHeight="1" x14ac:dyDescent="0.2">
      <c r="A46" s="525"/>
      <c r="B46" s="526"/>
      <c r="C46" s="526"/>
      <c r="D46" s="526"/>
      <c r="E46" s="526"/>
      <c r="F46" s="526"/>
      <c r="G46" s="526"/>
      <c r="H46" s="527"/>
    </row>
    <row r="47" spans="1:14" ht="0.75" customHeight="1" x14ac:dyDescent="0.2">
      <c r="A47" s="525"/>
      <c r="B47" s="526"/>
      <c r="C47" s="526"/>
      <c r="D47" s="526"/>
      <c r="E47" s="526"/>
      <c r="F47" s="526"/>
      <c r="G47" s="526"/>
      <c r="H47" s="527"/>
    </row>
    <row r="48" spans="1:14" ht="33" customHeight="1" x14ac:dyDescent="0.2">
      <c r="A48" s="528"/>
      <c r="B48" s="529"/>
      <c r="C48" s="529"/>
      <c r="D48" s="529"/>
      <c r="E48" s="529"/>
      <c r="F48" s="529"/>
      <c r="G48" s="529"/>
      <c r="H48" s="530"/>
    </row>
    <row r="49" spans="1:8" ht="57" customHeight="1" x14ac:dyDescent="0.2">
      <c r="A49" s="146" t="s">
        <v>74</v>
      </c>
      <c r="B49" s="512" t="s">
        <v>420</v>
      </c>
      <c r="C49" s="512"/>
      <c r="D49" s="512"/>
      <c r="E49" s="512"/>
      <c r="F49" s="512"/>
      <c r="G49" s="512"/>
      <c r="H49" s="512"/>
    </row>
    <row r="50" spans="1:8" ht="41.25" customHeight="1" x14ac:dyDescent="0.2">
      <c r="A50" s="146" t="s">
        <v>75</v>
      </c>
      <c r="B50" s="355" t="s">
        <v>332</v>
      </c>
      <c r="C50" s="355"/>
      <c r="D50" s="355"/>
      <c r="E50" s="355"/>
      <c r="F50" s="355"/>
      <c r="G50" s="355"/>
      <c r="H50" s="355"/>
    </row>
    <row r="51" spans="1:8" ht="48" customHeight="1" x14ac:dyDescent="0.2">
      <c r="A51" s="198" t="s">
        <v>76</v>
      </c>
      <c r="B51" s="512" t="s">
        <v>369</v>
      </c>
      <c r="C51" s="512"/>
      <c r="D51" s="512"/>
      <c r="E51" s="512"/>
      <c r="F51" s="512"/>
      <c r="G51" s="512"/>
      <c r="H51" s="512"/>
    </row>
    <row r="52" spans="1:8" ht="31.5" customHeight="1" x14ac:dyDescent="0.2">
      <c r="A52" s="486" t="s">
        <v>39</v>
      </c>
      <c r="B52" s="349"/>
      <c r="C52" s="349"/>
      <c r="D52" s="349"/>
      <c r="E52" s="349"/>
      <c r="F52" s="349"/>
      <c r="G52" s="349"/>
      <c r="H52" s="487"/>
    </row>
    <row r="53" spans="1:8" ht="27.75" customHeight="1" x14ac:dyDescent="0.2">
      <c r="A53" s="531" t="s">
        <v>77</v>
      </c>
      <c r="B53" s="195" t="s">
        <v>78</v>
      </c>
      <c r="C53" s="361" t="s">
        <v>79</v>
      </c>
      <c r="D53" s="361"/>
      <c r="E53" s="361"/>
      <c r="F53" s="361" t="s">
        <v>80</v>
      </c>
      <c r="G53" s="361"/>
      <c r="H53" s="532"/>
    </row>
    <row r="54" spans="1:8" ht="24.75" customHeight="1" x14ac:dyDescent="0.2">
      <c r="A54" s="531"/>
      <c r="B54" s="13"/>
      <c r="C54" s="356"/>
      <c r="D54" s="356"/>
      <c r="E54" s="356"/>
      <c r="F54" s="369"/>
      <c r="G54" s="369"/>
      <c r="H54" s="533"/>
    </row>
    <row r="55" spans="1:8" ht="40.5" customHeight="1" x14ac:dyDescent="0.2">
      <c r="A55" s="198" t="s">
        <v>81</v>
      </c>
      <c r="B55" s="359" t="s">
        <v>309</v>
      </c>
      <c r="C55" s="359"/>
      <c r="D55" s="365" t="s">
        <v>82</v>
      </c>
      <c r="E55" s="365"/>
      <c r="F55" s="359" t="s">
        <v>309</v>
      </c>
      <c r="G55" s="359"/>
      <c r="H55" s="534"/>
    </row>
    <row r="56" spans="1:8" ht="33.75" customHeight="1" x14ac:dyDescent="0.2">
      <c r="A56" s="198" t="s">
        <v>83</v>
      </c>
      <c r="B56" s="355" t="s">
        <v>310</v>
      </c>
      <c r="C56" s="355"/>
      <c r="D56" s="360" t="s">
        <v>87</v>
      </c>
      <c r="E56" s="360"/>
      <c r="F56" s="359" t="s">
        <v>310</v>
      </c>
      <c r="G56" s="359"/>
      <c r="H56" s="534"/>
    </row>
    <row r="57" spans="1:8" ht="33" customHeight="1" x14ac:dyDescent="0.2">
      <c r="A57" s="198" t="s">
        <v>85</v>
      </c>
      <c r="B57" s="356"/>
      <c r="C57" s="356"/>
      <c r="D57" s="535" t="s">
        <v>84</v>
      </c>
      <c r="E57" s="536"/>
      <c r="F57" s="539"/>
      <c r="G57" s="540"/>
      <c r="H57" s="541"/>
    </row>
    <row r="58" spans="1:8" ht="33" customHeight="1" thickBot="1" x14ac:dyDescent="0.25">
      <c r="A58" s="152" t="s">
        <v>86</v>
      </c>
      <c r="B58" s="542"/>
      <c r="C58" s="542"/>
      <c r="D58" s="537"/>
      <c r="E58" s="538"/>
      <c r="F58" s="543"/>
      <c r="G58" s="544"/>
      <c r="H58" s="545"/>
    </row>
  </sheetData>
  <dataConsolidate/>
  <mergeCells count="68">
    <mergeCell ref="B57:C57"/>
    <mergeCell ref="D57:E58"/>
    <mergeCell ref="F57:H57"/>
    <mergeCell ref="B58:C58"/>
    <mergeCell ref="F58:H58"/>
    <mergeCell ref="B55:C55"/>
    <mergeCell ref="D55:E55"/>
    <mergeCell ref="F55:H55"/>
    <mergeCell ref="B56:C56"/>
    <mergeCell ref="D56:E56"/>
    <mergeCell ref="F56:H56"/>
    <mergeCell ref="B50:H50"/>
    <mergeCell ref="B51:H51"/>
    <mergeCell ref="A52:H52"/>
    <mergeCell ref="A53:A54"/>
    <mergeCell ref="C53:E53"/>
    <mergeCell ref="F53:H53"/>
    <mergeCell ref="C54:E54"/>
    <mergeCell ref="F54:H54"/>
    <mergeCell ref="B49:H49"/>
    <mergeCell ref="B26:D26"/>
    <mergeCell ref="F26:H26"/>
    <mergeCell ref="B27:D27"/>
    <mergeCell ref="F27:H27"/>
    <mergeCell ref="D30:D41"/>
    <mergeCell ref="E30:E41"/>
    <mergeCell ref="B42:H42"/>
    <mergeCell ref="A43:H43"/>
    <mergeCell ref="A44:H48"/>
    <mergeCell ref="A28:H28"/>
    <mergeCell ref="B23:D23"/>
    <mergeCell ref="E23:H23"/>
    <mergeCell ref="B24:D24"/>
    <mergeCell ref="E24:H24"/>
    <mergeCell ref="B25:D25"/>
    <mergeCell ref="F25:H25"/>
    <mergeCell ref="B19:H19"/>
    <mergeCell ref="B20:H20"/>
    <mergeCell ref="A21:A22"/>
    <mergeCell ref="B21:D21"/>
    <mergeCell ref="E21:H21"/>
    <mergeCell ref="B22:D22"/>
    <mergeCell ref="E22:H22"/>
    <mergeCell ref="B18:H18"/>
    <mergeCell ref="B11:E11"/>
    <mergeCell ref="G11:H11"/>
    <mergeCell ref="B12:E12"/>
    <mergeCell ref="G12:H12"/>
    <mergeCell ref="B13:H13"/>
    <mergeCell ref="B14:H14"/>
    <mergeCell ref="B15:E15"/>
    <mergeCell ref="G15:H15"/>
    <mergeCell ref="B16:E16"/>
    <mergeCell ref="G16:H16"/>
    <mergeCell ref="B17:H17"/>
    <mergeCell ref="C10:D10"/>
    <mergeCell ref="E10:F10"/>
    <mergeCell ref="A2:A5"/>
    <mergeCell ref="B2:H2"/>
    <mergeCell ref="B3:H3"/>
    <mergeCell ref="B4:H4"/>
    <mergeCell ref="B5:E5"/>
    <mergeCell ref="F5:H5"/>
    <mergeCell ref="A6:H6"/>
    <mergeCell ref="A7:H7"/>
    <mergeCell ref="A8:H8"/>
    <mergeCell ref="C9:D9"/>
    <mergeCell ref="E9:H9"/>
  </mergeCells>
  <dataValidations count="6">
    <dataValidation type="list" allowBlank="1" showInputMessage="1" showErrorMessage="1" sqref="B27:D27 IX27:IZ27 ST27:SV27 ACP27:ACR27 AML27:AMN27 AWH27:AWJ27 BGD27:BGF27 BPZ27:BQB27 BZV27:BZX27 CJR27:CJT27 CTN27:CTP27 DDJ27:DDL27 DNF27:DNH27 DXB27:DXD27 EGX27:EGZ27 EQT27:EQV27 FAP27:FAR27 FKL27:FKN27 FUH27:FUJ27 GED27:GEF27 GNZ27:GOB27 GXV27:GXX27 HHR27:HHT27 HRN27:HRP27 IBJ27:IBL27 ILF27:ILH27 IVB27:IVD27 JEX27:JEZ27 JOT27:JOV27 JYP27:JYR27 KIL27:KIN27 KSH27:KSJ27 LCD27:LCF27 LLZ27:LMB27 LVV27:LVX27 MFR27:MFT27 MPN27:MPP27 MZJ27:MZL27 NJF27:NJH27 NTB27:NTD27 OCX27:OCZ27 OMT27:OMV27 OWP27:OWR27 PGL27:PGN27 PQH27:PQJ27 QAD27:QAF27 QJZ27:QKB27 QTV27:QTX27 RDR27:RDT27 RNN27:RNP27 RXJ27:RXL27 SHF27:SHH27 SRB27:SRD27 TAX27:TAZ27 TKT27:TKV27 TUP27:TUR27 UEL27:UEN27 UOH27:UOJ27 UYD27:UYF27 VHZ27:VIB27 VRV27:VRX27 WBR27:WBT27 WLN27:WLP27 WVJ27:WVL27 B65563:D65563 IX65563:IZ65563 ST65563:SV65563 ACP65563:ACR65563 AML65563:AMN65563 AWH65563:AWJ65563 BGD65563:BGF65563 BPZ65563:BQB65563 BZV65563:BZX65563 CJR65563:CJT65563 CTN65563:CTP65563 DDJ65563:DDL65563 DNF65563:DNH65563 DXB65563:DXD65563 EGX65563:EGZ65563 EQT65563:EQV65563 FAP65563:FAR65563 FKL65563:FKN65563 FUH65563:FUJ65563 GED65563:GEF65563 GNZ65563:GOB65563 GXV65563:GXX65563 HHR65563:HHT65563 HRN65563:HRP65563 IBJ65563:IBL65563 ILF65563:ILH65563 IVB65563:IVD65563 JEX65563:JEZ65563 JOT65563:JOV65563 JYP65563:JYR65563 KIL65563:KIN65563 KSH65563:KSJ65563 LCD65563:LCF65563 LLZ65563:LMB65563 LVV65563:LVX65563 MFR65563:MFT65563 MPN65563:MPP65563 MZJ65563:MZL65563 NJF65563:NJH65563 NTB65563:NTD65563 OCX65563:OCZ65563 OMT65563:OMV65563 OWP65563:OWR65563 PGL65563:PGN65563 PQH65563:PQJ65563 QAD65563:QAF65563 QJZ65563:QKB65563 QTV65563:QTX65563 RDR65563:RDT65563 RNN65563:RNP65563 RXJ65563:RXL65563 SHF65563:SHH65563 SRB65563:SRD65563 TAX65563:TAZ65563 TKT65563:TKV65563 TUP65563:TUR65563 UEL65563:UEN65563 UOH65563:UOJ65563 UYD65563:UYF65563 VHZ65563:VIB65563 VRV65563:VRX65563 WBR65563:WBT65563 WLN65563:WLP65563 WVJ65563:WVL65563 B131099:D131099 IX131099:IZ131099 ST131099:SV131099 ACP131099:ACR131099 AML131099:AMN131099 AWH131099:AWJ131099 BGD131099:BGF131099 BPZ131099:BQB131099 BZV131099:BZX131099 CJR131099:CJT131099 CTN131099:CTP131099 DDJ131099:DDL131099 DNF131099:DNH131099 DXB131099:DXD131099 EGX131099:EGZ131099 EQT131099:EQV131099 FAP131099:FAR131099 FKL131099:FKN131099 FUH131099:FUJ131099 GED131099:GEF131099 GNZ131099:GOB131099 GXV131099:GXX131099 HHR131099:HHT131099 HRN131099:HRP131099 IBJ131099:IBL131099 ILF131099:ILH131099 IVB131099:IVD131099 JEX131099:JEZ131099 JOT131099:JOV131099 JYP131099:JYR131099 KIL131099:KIN131099 KSH131099:KSJ131099 LCD131099:LCF131099 LLZ131099:LMB131099 LVV131099:LVX131099 MFR131099:MFT131099 MPN131099:MPP131099 MZJ131099:MZL131099 NJF131099:NJH131099 NTB131099:NTD131099 OCX131099:OCZ131099 OMT131099:OMV131099 OWP131099:OWR131099 PGL131099:PGN131099 PQH131099:PQJ131099 QAD131099:QAF131099 QJZ131099:QKB131099 QTV131099:QTX131099 RDR131099:RDT131099 RNN131099:RNP131099 RXJ131099:RXL131099 SHF131099:SHH131099 SRB131099:SRD131099 TAX131099:TAZ131099 TKT131099:TKV131099 TUP131099:TUR131099 UEL131099:UEN131099 UOH131099:UOJ131099 UYD131099:UYF131099 VHZ131099:VIB131099 VRV131099:VRX131099 WBR131099:WBT131099 WLN131099:WLP131099 WVJ131099:WVL131099 B196635:D196635 IX196635:IZ196635 ST196635:SV196635 ACP196635:ACR196635 AML196635:AMN196635 AWH196635:AWJ196635 BGD196635:BGF196635 BPZ196635:BQB196635 BZV196635:BZX196635 CJR196635:CJT196635 CTN196635:CTP196635 DDJ196635:DDL196635 DNF196635:DNH196635 DXB196635:DXD196635 EGX196635:EGZ196635 EQT196635:EQV196635 FAP196635:FAR196635 FKL196635:FKN196635 FUH196635:FUJ196635 GED196635:GEF196635 GNZ196635:GOB196635 GXV196635:GXX196635 HHR196635:HHT196635 HRN196635:HRP196635 IBJ196635:IBL196635 ILF196635:ILH196635 IVB196635:IVD196635 JEX196635:JEZ196635 JOT196635:JOV196635 JYP196635:JYR196635 KIL196635:KIN196635 KSH196635:KSJ196635 LCD196635:LCF196635 LLZ196635:LMB196635 LVV196635:LVX196635 MFR196635:MFT196635 MPN196635:MPP196635 MZJ196635:MZL196635 NJF196635:NJH196635 NTB196635:NTD196635 OCX196635:OCZ196635 OMT196635:OMV196635 OWP196635:OWR196635 PGL196635:PGN196635 PQH196635:PQJ196635 QAD196635:QAF196635 QJZ196635:QKB196635 QTV196635:QTX196635 RDR196635:RDT196635 RNN196635:RNP196635 RXJ196635:RXL196635 SHF196635:SHH196635 SRB196635:SRD196635 TAX196635:TAZ196635 TKT196635:TKV196635 TUP196635:TUR196635 UEL196635:UEN196635 UOH196635:UOJ196635 UYD196635:UYF196635 VHZ196635:VIB196635 VRV196635:VRX196635 WBR196635:WBT196635 WLN196635:WLP196635 WVJ196635:WVL196635 B262171:D262171 IX262171:IZ262171 ST262171:SV262171 ACP262171:ACR262171 AML262171:AMN262171 AWH262171:AWJ262171 BGD262171:BGF262171 BPZ262171:BQB262171 BZV262171:BZX262171 CJR262171:CJT262171 CTN262171:CTP262171 DDJ262171:DDL262171 DNF262171:DNH262171 DXB262171:DXD262171 EGX262171:EGZ262171 EQT262171:EQV262171 FAP262171:FAR262171 FKL262171:FKN262171 FUH262171:FUJ262171 GED262171:GEF262171 GNZ262171:GOB262171 GXV262171:GXX262171 HHR262171:HHT262171 HRN262171:HRP262171 IBJ262171:IBL262171 ILF262171:ILH262171 IVB262171:IVD262171 JEX262171:JEZ262171 JOT262171:JOV262171 JYP262171:JYR262171 KIL262171:KIN262171 KSH262171:KSJ262171 LCD262171:LCF262171 LLZ262171:LMB262171 LVV262171:LVX262171 MFR262171:MFT262171 MPN262171:MPP262171 MZJ262171:MZL262171 NJF262171:NJH262171 NTB262171:NTD262171 OCX262171:OCZ262171 OMT262171:OMV262171 OWP262171:OWR262171 PGL262171:PGN262171 PQH262171:PQJ262171 QAD262171:QAF262171 QJZ262171:QKB262171 QTV262171:QTX262171 RDR262171:RDT262171 RNN262171:RNP262171 RXJ262171:RXL262171 SHF262171:SHH262171 SRB262171:SRD262171 TAX262171:TAZ262171 TKT262171:TKV262171 TUP262171:TUR262171 UEL262171:UEN262171 UOH262171:UOJ262171 UYD262171:UYF262171 VHZ262171:VIB262171 VRV262171:VRX262171 WBR262171:WBT262171 WLN262171:WLP262171 WVJ262171:WVL262171 B327707:D327707 IX327707:IZ327707 ST327707:SV327707 ACP327707:ACR327707 AML327707:AMN327707 AWH327707:AWJ327707 BGD327707:BGF327707 BPZ327707:BQB327707 BZV327707:BZX327707 CJR327707:CJT327707 CTN327707:CTP327707 DDJ327707:DDL327707 DNF327707:DNH327707 DXB327707:DXD327707 EGX327707:EGZ327707 EQT327707:EQV327707 FAP327707:FAR327707 FKL327707:FKN327707 FUH327707:FUJ327707 GED327707:GEF327707 GNZ327707:GOB327707 GXV327707:GXX327707 HHR327707:HHT327707 HRN327707:HRP327707 IBJ327707:IBL327707 ILF327707:ILH327707 IVB327707:IVD327707 JEX327707:JEZ327707 JOT327707:JOV327707 JYP327707:JYR327707 KIL327707:KIN327707 KSH327707:KSJ327707 LCD327707:LCF327707 LLZ327707:LMB327707 LVV327707:LVX327707 MFR327707:MFT327707 MPN327707:MPP327707 MZJ327707:MZL327707 NJF327707:NJH327707 NTB327707:NTD327707 OCX327707:OCZ327707 OMT327707:OMV327707 OWP327707:OWR327707 PGL327707:PGN327707 PQH327707:PQJ327707 QAD327707:QAF327707 QJZ327707:QKB327707 QTV327707:QTX327707 RDR327707:RDT327707 RNN327707:RNP327707 RXJ327707:RXL327707 SHF327707:SHH327707 SRB327707:SRD327707 TAX327707:TAZ327707 TKT327707:TKV327707 TUP327707:TUR327707 UEL327707:UEN327707 UOH327707:UOJ327707 UYD327707:UYF327707 VHZ327707:VIB327707 VRV327707:VRX327707 WBR327707:WBT327707 WLN327707:WLP327707 WVJ327707:WVL327707 B393243:D393243 IX393243:IZ393243 ST393243:SV393243 ACP393243:ACR393243 AML393243:AMN393243 AWH393243:AWJ393243 BGD393243:BGF393243 BPZ393243:BQB393243 BZV393243:BZX393243 CJR393243:CJT393243 CTN393243:CTP393243 DDJ393243:DDL393243 DNF393243:DNH393243 DXB393243:DXD393243 EGX393243:EGZ393243 EQT393243:EQV393243 FAP393243:FAR393243 FKL393243:FKN393243 FUH393243:FUJ393243 GED393243:GEF393243 GNZ393243:GOB393243 GXV393243:GXX393243 HHR393243:HHT393243 HRN393243:HRP393243 IBJ393243:IBL393243 ILF393243:ILH393243 IVB393243:IVD393243 JEX393243:JEZ393243 JOT393243:JOV393243 JYP393243:JYR393243 KIL393243:KIN393243 KSH393243:KSJ393243 LCD393243:LCF393243 LLZ393243:LMB393243 LVV393243:LVX393243 MFR393243:MFT393243 MPN393243:MPP393243 MZJ393243:MZL393243 NJF393243:NJH393243 NTB393243:NTD393243 OCX393243:OCZ393243 OMT393243:OMV393243 OWP393243:OWR393243 PGL393243:PGN393243 PQH393243:PQJ393243 QAD393243:QAF393243 QJZ393243:QKB393243 QTV393243:QTX393243 RDR393243:RDT393243 RNN393243:RNP393243 RXJ393243:RXL393243 SHF393243:SHH393243 SRB393243:SRD393243 TAX393243:TAZ393243 TKT393243:TKV393243 TUP393243:TUR393243 UEL393243:UEN393243 UOH393243:UOJ393243 UYD393243:UYF393243 VHZ393243:VIB393243 VRV393243:VRX393243 WBR393243:WBT393243 WLN393243:WLP393243 WVJ393243:WVL393243 B458779:D458779 IX458779:IZ458779 ST458779:SV458779 ACP458779:ACR458779 AML458779:AMN458779 AWH458779:AWJ458779 BGD458779:BGF458779 BPZ458779:BQB458779 BZV458779:BZX458779 CJR458779:CJT458779 CTN458779:CTP458779 DDJ458779:DDL458779 DNF458779:DNH458779 DXB458779:DXD458779 EGX458779:EGZ458779 EQT458779:EQV458779 FAP458779:FAR458779 FKL458779:FKN458779 FUH458779:FUJ458779 GED458779:GEF458779 GNZ458779:GOB458779 GXV458779:GXX458779 HHR458779:HHT458779 HRN458779:HRP458779 IBJ458779:IBL458779 ILF458779:ILH458779 IVB458779:IVD458779 JEX458779:JEZ458779 JOT458779:JOV458779 JYP458779:JYR458779 KIL458779:KIN458779 KSH458779:KSJ458779 LCD458779:LCF458779 LLZ458779:LMB458779 LVV458779:LVX458779 MFR458779:MFT458779 MPN458779:MPP458779 MZJ458779:MZL458779 NJF458779:NJH458779 NTB458779:NTD458779 OCX458779:OCZ458779 OMT458779:OMV458779 OWP458779:OWR458779 PGL458779:PGN458779 PQH458779:PQJ458779 QAD458779:QAF458779 QJZ458779:QKB458779 QTV458779:QTX458779 RDR458779:RDT458779 RNN458779:RNP458779 RXJ458779:RXL458779 SHF458779:SHH458779 SRB458779:SRD458779 TAX458779:TAZ458779 TKT458779:TKV458779 TUP458779:TUR458779 UEL458779:UEN458779 UOH458779:UOJ458779 UYD458779:UYF458779 VHZ458779:VIB458779 VRV458779:VRX458779 WBR458779:WBT458779 WLN458779:WLP458779 WVJ458779:WVL458779 B524315:D524315 IX524315:IZ524315 ST524315:SV524315 ACP524315:ACR524315 AML524315:AMN524315 AWH524315:AWJ524315 BGD524315:BGF524315 BPZ524315:BQB524315 BZV524315:BZX524315 CJR524315:CJT524315 CTN524315:CTP524315 DDJ524315:DDL524315 DNF524315:DNH524315 DXB524315:DXD524315 EGX524315:EGZ524315 EQT524315:EQV524315 FAP524315:FAR524315 FKL524315:FKN524315 FUH524315:FUJ524315 GED524315:GEF524315 GNZ524315:GOB524315 GXV524315:GXX524315 HHR524315:HHT524315 HRN524315:HRP524315 IBJ524315:IBL524315 ILF524315:ILH524315 IVB524315:IVD524315 JEX524315:JEZ524315 JOT524315:JOV524315 JYP524315:JYR524315 KIL524315:KIN524315 KSH524315:KSJ524315 LCD524315:LCF524315 LLZ524315:LMB524315 LVV524315:LVX524315 MFR524315:MFT524315 MPN524315:MPP524315 MZJ524315:MZL524315 NJF524315:NJH524315 NTB524315:NTD524315 OCX524315:OCZ524315 OMT524315:OMV524315 OWP524315:OWR524315 PGL524315:PGN524315 PQH524315:PQJ524315 QAD524315:QAF524315 QJZ524315:QKB524315 QTV524315:QTX524315 RDR524315:RDT524315 RNN524315:RNP524315 RXJ524315:RXL524315 SHF524315:SHH524315 SRB524315:SRD524315 TAX524315:TAZ524315 TKT524315:TKV524315 TUP524315:TUR524315 UEL524315:UEN524315 UOH524315:UOJ524315 UYD524315:UYF524315 VHZ524315:VIB524315 VRV524315:VRX524315 WBR524315:WBT524315 WLN524315:WLP524315 WVJ524315:WVL524315 B589851:D589851 IX589851:IZ589851 ST589851:SV589851 ACP589851:ACR589851 AML589851:AMN589851 AWH589851:AWJ589851 BGD589851:BGF589851 BPZ589851:BQB589851 BZV589851:BZX589851 CJR589851:CJT589851 CTN589851:CTP589851 DDJ589851:DDL589851 DNF589851:DNH589851 DXB589851:DXD589851 EGX589851:EGZ589851 EQT589851:EQV589851 FAP589851:FAR589851 FKL589851:FKN589851 FUH589851:FUJ589851 GED589851:GEF589851 GNZ589851:GOB589851 GXV589851:GXX589851 HHR589851:HHT589851 HRN589851:HRP589851 IBJ589851:IBL589851 ILF589851:ILH589851 IVB589851:IVD589851 JEX589851:JEZ589851 JOT589851:JOV589851 JYP589851:JYR589851 KIL589851:KIN589851 KSH589851:KSJ589851 LCD589851:LCF589851 LLZ589851:LMB589851 LVV589851:LVX589851 MFR589851:MFT589851 MPN589851:MPP589851 MZJ589851:MZL589851 NJF589851:NJH589851 NTB589851:NTD589851 OCX589851:OCZ589851 OMT589851:OMV589851 OWP589851:OWR589851 PGL589851:PGN589851 PQH589851:PQJ589851 QAD589851:QAF589851 QJZ589851:QKB589851 QTV589851:QTX589851 RDR589851:RDT589851 RNN589851:RNP589851 RXJ589851:RXL589851 SHF589851:SHH589851 SRB589851:SRD589851 TAX589851:TAZ589851 TKT589851:TKV589851 TUP589851:TUR589851 UEL589851:UEN589851 UOH589851:UOJ589851 UYD589851:UYF589851 VHZ589851:VIB589851 VRV589851:VRX589851 WBR589851:WBT589851 WLN589851:WLP589851 WVJ589851:WVL589851 B655387:D655387 IX655387:IZ655387 ST655387:SV655387 ACP655387:ACR655387 AML655387:AMN655387 AWH655387:AWJ655387 BGD655387:BGF655387 BPZ655387:BQB655387 BZV655387:BZX655387 CJR655387:CJT655387 CTN655387:CTP655387 DDJ655387:DDL655387 DNF655387:DNH655387 DXB655387:DXD655387 EGX655387:EGZ655387 EQT655387:EQV655387 FAP655387:FAR655387 FKL655387:FKN655387 FUH655387:FUJ655387 GED655387:GEF655387 GNZ655387:GOB655387 GXV655387:GXX655387 HHR655387:HHT655387 HRN655387:HRP655387 IBJ655387:IBL655387 ILF655387:ILH655387 IVB655387:IVD655387 JEX655387:JEZ655387 JOT655387:JOV655387 JYP655387:JYR655387 KIL655387:KIN655387 KSH655387:KSJ655387 LCD655387:LCF655387 LLZ655387:LMB655387 LVV655387:LVX655387 MFR655387:MFT655387 MPN655387:MPP655387 MZJ655387:MZL655387 NJF655387:NJH655387 NTB655387:NTD655387 OCX655387:OCZ655387 OMT655387:OMV655387 OWP655387:OWR655387 PGL655387:PGN655387 PQH655387:PQJ655387 QAD655387:QAF655387 QJZ655387:QKB655387 QTV655387:QTX655387 RDR655387:RDT655387 RNN655387:RNP655387 RXJ655387:RXL655387 SHF655387:SHH655387 SRB655387:SRD655387 TAX655387:TAZ655387 TKT655387:TKV655387 TUP655387:TUR655387 UEL655387:UEN655387 UOH655387:UOJ655387 UYD655387:UYF655387 VHZ655387:VIB655387 VRV655387:VRX655387 WBR655387:WBT655387 WLN655387:WLP655387 WVJ655387:WVL655387 B720923:D720923 IX720923:IZ720923 ST720923:SV720923 ACP720923:ACR720923 AML720923:AMN720923 AWH720923:AWJ720923 BGD720923:BGF720923 BPZ720923:BQB720923 BZV720923:BZX720923 CJR720923:CJT720923 CTN720923:CTP720923 DDJ720923:DDL720923 DNF720923:DNH720923 DXB720923:DXD720923 EGX720923:EGZ720923 EQT720923:EQV720923 FAP720923:FAR720923 FKL720923:FKN720923 FUH720923:FUJ720923 GED720923:GEF720923 GNZ720923:GOB720923 GXV720923:GXX720923 HHR720923:HHT720923 HRN720923:HRP720923 IBJ720923:IBL720923 ILF720923:ILH720923 IVB720923:IVD720923 JEX720923:JEZ720923 JOT720923:JOV720923 JYP720923:JYR720923 KIL720923:KIN720923 KSH720923:KSJ720923 LCD720923:LCF720923 LLZ720923:LMB720923 LVV720923:LVX720923 MFR720923:MFT720923 MPN720923:MPP720923 MZJ720923:MZL720923 NJF720923:NJH720923 NTB720923:NTD720923 OCX720923:OCZ720923 OMT720923:OMV720923 OWP720923:OWR720923 PGL720923:PGN720923 PQH720923:PQJ720923 QAD720923:QAF720923 QJZ720923:QKB720923 QTV720923:QTX720923 RDR720923:RDT720923 RNN720923:RNP720923 RXJ720923:RXL720923 SHF720923:SHH720923 SRB720923:SRD720923 TAX720923:TAZ720923 TKT720923:TKV720923 TUP720923:TUR720923 UEL720923:UEN720923 UOH720923:UOJ720923 UYD720923:UYF720923 VHZ720923:VIB720923 VRV720923:VRX720923 WBR720923:WBT720923 WLN720923:WLP720923 WVJ720923:WVL720923 B786459:D786459 IX786459:IZ786459 ST786459:SV786459 ACP786459:ACR786459 AML786459:AMN786459 AWH786459:AWJ786459 BGD786459:BGF786459 BPZ786459:BQB786459 BZV786459:BZX786459 CJR786459:CJT786459 CTN786459:CTP786459 DDJ786459:DDL786459 DNF786459:DNH786459 DXB786459:DXD786459 EGX786459:EGZ786459 EQT786459:EQV786459 FAP786459:FAR786459 FKL786459:FKN786459 FUH786459:FUJ786459 GED786459:GEF786459 GNZ786459:GOB786459 GXV786459:GXX786459 HHR786459:HHT786459 HRN786459:HRP786459 IBJ786459:IBL786459 ILF786459:ILH786459 IVB786459:IVD786459 JEX786459:JEZ786459 JOT786459:JOV786459 JYP786459:JYR786459 KIL786459:KIN786459 KSH786459:KSJ786459 LCD786459:LCF786459 LLZ786459:LMB786459 LVV786459:LVX786459 MFR786459:MFT786459 MPN786459:MPP786459 MZJ786459:MZL786459 NJF786459:NJH786459 NTB786459:NTD786459 OCX786459:OCZ786459 OMT786459:OMV786459 OWP786459:OWR786459 PGL786459:PGN786459 PQH786459:PQJ786459 QAD786459:QAF786459 QJZ786459:QKB786459 QTV786459:QTX786459 RDR786459:RDT786459 RNN786459:RNP786459 RXJ786459:RXL786459 SHF786459:SHH786459 SRB786459:SRD786459 TAX786459:TAZ786459 TKT786459:TKV786459 TUP786459:TUR786459 UEL786459:UEN786459 UOH786459:UOJ786459 UYD786459:UYF786459 VHZ786459:VIB786459 VRV786459:VRX786459 WBR786459:WBT786459 WLN786459:WLP786459 WVJ786459:WVL786459 B851995:D851995 IX851995:IZ851995 ST851995:SV851995 ACP851995:ACR851995 AML851995:AMN851995 AWH851995:AWJ851995 BGD851995:BGF851995 BPZ851995:BQB851995 BZV851995:BZX851995 CJR851995:CJT851995 CTN851995:CTP851995 DDJ851995:DDL851995 DNF851995:DNH851995 DXB851995:DXD851995 EGX851995:EGZ851995 EQT851995:EQV851995 FAP851995:FAR851995 FKL851995:FKN851995 FUH851995:FUJ851995 GED851995:GEF851995 GNZ851995:GOB851995 GXV851995:GXX851995 HHR851995:HHT851995 HRN851995:HRP851995 IBJ851995:IBL851995 ILF851995:ILH851995 IVB851995:IVD851995 JEX851995:JEZ851995 JOT851995:JOV851995 JYP851995:JYR851995 KIL851995:KIN851995 KSH851995:KSJ851995 LCD851995:LCF851995 LLZ851995:LMB851995 LVV851995:LVX851995 MFR851995:MFT851995 MPN851995:MPP851995 MZJ851995:MZL851995 NJF851995:NJH851995 NTB851995:NTD851995 OCX851995:OCZ851995 OMT851995:OMV851995 OWP851995:OWR851995 PGL851995:PGN851995 PQH851995:PQJ851995 QAD851995:QAF851995 QJZ851995:QKB851995 QTV851995:QTX851995 RDR851995:RDT851995 RNN851995:RNP851995 RXJ851995:RXL851995 SHF851995:SHH851995 SRB851995:SRD851995 TAX851995:TAZ851995 TKT851995:TKV851995 TUP851995:TUR851995 UEL851995:UEN851995 UOH851995:UOJ851995 UYD851995:UYF851995 VHZ851995:VIB851995 VRV851995:VRX851995 WBR851995:WBT851995 WLN851995:WLP851995 WVJ851995:WVL851995 B917531:D917531 IX917531:IZ917531 ST917531:SV917531 ACP917531:ACR917531 AML917531:AMN917531 AWH917531:AWJ917531 BGD917531:BGF917531 BPZ917531:BQB917531 BZV917531:BZX917531 CJR917531:CJT917531 CTN917531:CTP917531 DDJ917531:DDL917531 DNF917531:DNH917531 DXB917531:DXD917531 EGX917531:EGZ917531 EQT917531:EQV917531 FAP917531:FAR917531 FKL917531:FKN917531 FUH917531:FUJ917531 GED917531:GEF917531 GNZ917531:GOB917531 GXV917531:GXX917531 HHR917531:HHT917531 HRN917531:HRP917531 IBJ917531:IBL917531 ILF917531:ILH917531 IVB917531:IVD917531 JEX917531:JEZ917531 JOT917531:JOV917531 JYP917531:JYR917531 KIL917531:KIN917531 KSH917531:KSJ917531 LCD917531:LCF917531 LLZ917531:LMB917531 LVV917531:LVX917531 MFR917531:MFT917531 MPN917531:MPP917531 MZJ917531:MZL917531 NJF917531:NJH917531 NTB917531:NTD917531 OCX917531:OCZ917531 OMT917531:OMV917531 OWP917531:OWR917531 PGL917531:PGN917531 PQH917531:PQJ917531 QAD917531:QAF917531 QJZ917531:QKB917531 QTV917531:QTX917531 RDR917531:RDT917531 RNN917531:RNP917531 RXJ917531:RXL917531 SHF917531:SHH917531 SRB917531:SRD917531 TAX917531:TAZ917531 TKT917531:TKV917531 TUP917531:TUR917531 UEL917531:UEN917531 UOH917531:UOJ917531 UYD917531:UYF917531 VHZ917531:VIB917531 VRV917531:VRX917531 WBR917531:WBT917531 WLN917531:WLP917531 WVJ917531:WVL917531 B983067:D983067 IX983067:IZ983067 ST983067:SV983067 ACP983067:ACR983067 AML983067:AMN983067 AWH983067:AWJ983067 BGD983067:BGF983067 BPZ983067:BQB983067 BZV983067:BZX983067 CJR983067:CJT983067 CTN983067:CTP983067 DDJ983067:DDL983067 DNF983067:DNH983067 DXB983067:DXD983067 EGX983067:EGZ983067 EQT983067:EQV983067 FAP983067:FAR983067 FKL983067:FKN983067 FUH983067:FUJ983067 GED983067:GEF983067 GNZ983067:GOB983067 GXV983067:GXX983067 HHR983067:HHT983067 HRN983067:HRP983067 IBJ983067:IBL983067 ILF983067:ILH983067 IVB983067:IVD983067 JEX983067:JEZ983067 JOT983067:JOV983067 JYP983067:JYR983067 KIL983067:KIN983067 KSH983067:KSJ983067 LCD983067:LCF983067 LLZ983067:LMB983067 LVV983067:LVX983067 MFR983067:MFT983067 MPN983067:MPP983067 MZJ983067:MZL983067 NJF983067:NJH983067 NTB983067:NTD983067 OCX983067:OCZ983067 OMT983067:OMV983067 OWP983067:OWR983067 PGL983067:PGN983067 PQH983067:PQJ983067 QAD983067:QAF983067 QJZ983067:QKB983067 QTV983067:QTX983067 RDR983067:RDT983067 RNN983067:RNP983067 RXJ983067:RXL983067 SHF983067:SHH983067 SRB983067:SRD983067 TAX983067:TAZ983067 TKT983067:TKV983067 TUP983067:TUR983067 UEL983067:UEN983067 UOH983067:UOJ983067 UYD983067:UYF983067 VHZ983067:VIB983067 VRV983067:VRX983067 WBR983067:WBT983067 WLN983067:WLP983067 WVJ983067:WVL983067">
      <formula1>$M$15:$M$18</formula1>
    </dataValidation>
    <dataValidation type="list" allowBlank="1" showInputMessage="1" showErrorMessage="1" sqref="B12:E12 IX12:JA12 ST12:SW12 ACP12:ACS12 AML12:AMO12 AWH12:AWK12 BGD12:BGG12 BPZ12:BQC12 BZV12:BZY12 CJR12:CJU12 CTN12:CTQ12 DDJ12:DDM12 DNF12:DNI12 DXB12:DXE12 EGX12:EHA12 EQT12:EQW12 FAP12:FAS12 FKL12:FKO12 FUH12:FUK12 GED12:GEG12 GNZ12:GOC12 GXV12:GXY12 HHR12:HHU12 HRN12:HRQ12 IBJ12:IBM12 ILF12:ILI12 IVB12:IVE12 JEX12:JFA12 JOT12:JOW12 JYP12:JYS12 KIL12:KIO12 KSH12:KSK12 LCD12:LCG12 LLZ12:LMC12 LVV12:LVY12 MFR12:MFU12 MPN12:MPQ12 MZJ12:MZM12 NJF12:NJI12 NTB12:NTE12 OCX12:ODA12 OMT12:OMW12 OWP12:OWS12 PGL12:PGO12 PQH12:PQK12 QAD12:QAG12 QJZ12:QKC12 QTV12:QTY12 RDR12:RDU12 RNN12:RNQ12 RXJ12:RXM12 SHF12:SHI12 SRB12:SRE12 TAX12:TBA12 TKT12:TKW12 TUP12:TUS12 UEL12:UEO12 UOH12:UOK12 UYD12:UYG12 VHZ12:VIC12 VRV12:VRY12 WBR12:WBU12 WLN12:WLQ12 WVJ12:WVM12 B65548:E65548 IX65548:JA65548 ST65548:SW65548 ACP65548:ACS65548 AML65548:AMO65548 AWH65548:AWK65548 BGD65548:BGG65548 BPZ65548:BQC65548 BZV65548:BZY65548 CJR65548:CJU65548 CTN65548:CTQ65548 DDJ65548:DDM65548 DNF65548:DNI65548 DXB65548:DXE65548 EGX65548:EHA65548 EQT65548:EQW65548 FAP65548:FAS65548 FKL65548:FKO65548 FUH65548:FUK65548 GED65548:GEG65548 GNZ65548:GOC65548 GXV65548:GXY65548 HHR65548:HHU65548 HRN65548:HRQ65548 IBJ65548:IBM65548 ILF65548:ILI65548 IVB65548:IVE65548 JEX65548:JFA65548 JOT65548:JOW65548 JYP65548:JYS65548 KIL65548:KIO65548 KSH65548:KSK65548 LCD65548:LCG65548 LLZ65548:LMC65548 LVV65548:LVY65548 MFR65548:MFU65548 MPN65548:MPQ65548 MZJ65548:MZM65548 NJF65548:NJI65548 NTB65548:NTE65548 OCX65548:ODA65548 OMT65548:OMW65548 OWP65548:OWS65548 PGL65548:PGO65548 PQH65548:PQK65548 QAD65548:QAG65548 QJZ65548:QKC65548 QTV65548:QTY65548 RDR65548:RDU65548 RNN65548:RNQ65548 RXJ65548:RXM65548 SHF65548:SHI65548 SRB65548:SRE65548 TAX65548:TBA65548 TKT65548:TKW65548 TUP65548:TUS65548 UEL65548:UEO65548 UOH65548:UOK65548 UYD65548:UYG65548 VHZ65548:VIC65548 VRV65548:VRY65548 WBR65548:WBU65548 WLN65548:WLQ65548 WVJ65548:WVM65548 B131084:E131084 IX131084:JA131084 ST131084:SW131084 ACP131084:ACS131084 AML131084:AMO131084 AWH131084:AWK131084 BGD131084:BGG131084 BPZ131084:BQC131084 BZV131084:BZY131084 CJR131084:CJU131084 CTN131084:CTQ131084 DDJ131084:DDM131084 DNF131084:DNI131084 DXB131084:DXE131084 EGX131084:EHA131084 EQT131084:EQW131084 FAP131084:FAS131084 FKL131084:FKO131084 FUH131084:FUK131084 GED131084:GEG131084 GNZ131084:GOC131084 GXV131084:GXY131084 HHR131084:HHU131084 HRN131084:HRQ131084 IBJ131084:IBM131084 ILF131084:ILI131084 IVB131084:IVE131084 JEX131084:JFA131084 JOT131084:JOW131084 JYP131084:JYS131084 KIL131084:KIO131084 KSH131084:KSK131084 LCD131084:LCG131084 LLZ131084:LMC131084 LVV131084:LVY131084 MFR131084:MFU131084 MPN131084:MPQ131084 MZJ131084:MZM131084 NJF131084:NJI131084 NTB131084:NTE131084 OCX131084:ODA131084 OMT131084:OMW131084 OWP131084:OWS131084 PGL131084:PGO131084 PQH131084:PQK131084 QAD131084:QAG131084 QJZ131084:QKC131084 QTV131084:QTY131084 RDR131084:RDU131084 RNN131084:RNQ131084 RXJ131084:RXM131084 SHF131084:SHI131084 SRB131084:SRE131084 TAX131084:TBA131084 TKT131084:TKW131084 TUP131084:TUS131084 UEL131084:UEO131084 UOH131084:UOK131084 UYD131084:UYG131084 VHZ131084:VIC131084 VRV131084:VRY131084 WBR131084:WBU131084 WLN131084:WLQ131084 WVJ131084:WVM131084 B196620:E196620 IX196620:JA196620 ST196620:SW196620 ACP196620:ACS196620 AML196620:AMO196620 AWH196620:AWK196620 BGD196620:BGG196620 BPZ196620:BQC196620 BZV196620:BZY196620 CJR196620:CJU196620 CTN196620:CTQ196620 DDJ196620:DDM196620 DNF196620:DNI196620 DXB196620:DXE196620 EGX196620:EHA196620 EQT196620:EQW196620 FAP196620:FAS196620 FKL196620:FKO196620 FUH196620:FUK196620 GED196620:GEG196620 GNZ196620:GOC196620 GXV196620:GXY196620 HHR196620:HHU196620 HRN196620:HRQ196620 IBJ196620:IBM196620 ILF196620:ILI196620 IVB196620:IVE196620 JEX196620:JFA196620 JOT196620:JOW196620 JYP196620:JYS196620 KIL196620:KIO196620 KSH196620:KSK196620 LCD196620:LCG196620 LLZ196620:LMC196620 LVV196620:LVY196620 MFR196620:MFU196620 MPN196620:MPQ196620 MZJ196620:MZM196620 NJF196620:NJI196620 NTB196620:NTE196620 OCX196620:ODA196620 OMT196620:OMW196620 OWP196620:OWS196620 PGL196620:PGO196620 PQH196620:PQK196620 QAD196620:QAG196620 QJZ196620:QKC196620 QTV196620:QTY196620 RDR196620:RDU196620 RNN196620:RNQ196620 RXJ196620:RXM196620 SHF196620:SHI196620 SRB196620:SRE196620 TAX196620:TBA196620 TKT196620:TKW196620 TUP196620:TUS196620 UEL196620:UEO196620 UOH196620:UOK196620 UYD196620:UYG196620 VHZ196620:VIC196620 VRV196620:VRY196620 WBR196620:WBU196620 WLN196620:WLQ196620 WVJ196620:WVM196620 B262156:E262156 IX262156:JA262156 ST262156:SW262156 ACP262156:ACS262156 AML262156:AMO262156 AWH262156:AWK262156 BGD262156:BGG262156 BPZ262156:BQC262156 BZV262156:BZY262156 CJR262156:CJU262156 CTN262156:CTQ262156 DDJ262156:DDM262156 DNF262156:DNI262156 DXB262156:DXE262156 EGX262156:EHA262156 EQT262156:EQW262156 FAP262156:FAS262156 FKL262156:FKO262156 FUH262156:FUK262156 GED262156:GEG262156 GNZ262156:GOC262156 GXV262156:GXY262156 HHR262156:HHU262156 HRN262156:HRQ262156 IBJ262156:IBM262156 ILF262156:ILI262156 IVB262156:IVE262156 JEX262156:JFA262156 JOT262156:JOW262156 JYP262156:JYS262156 KIL262156:KIO262156 KSH262156:KSK262156 LCD262156:LCG262156 LLZ262156:LMC262156 LVV262156:LVY262156 MFR262156:MFU262156 MPN262156:MPQ262156 MZJ262156:MZM262156 NJF262156:NJI262156 NTB262156:NTE262156 OCX262156:ODA262156 OMT262156:OMW262156 OWP262156:OWS262156 PGL262156:PGO262156 PQH262156:PQK262156 QAD262156:QAG262156 QJZ262156:QKC262156 QTV262156:QTY262156 RDR262156:RDU262156 RNN262156:RNQ262156 RXJ262156:RXM262156 SHF262156:SHI262156 SRB262156:SRE262156 TAX262156:TBA262156 TKT262156:TKW262156 TUP262156:TUS262156 UEL262156:UEO262156 UOH262156:UOK262156 UYD262156:UYG262156 VHZ262156:VIC262156 VRV262156:VRY262156 WBR262156:WBU262156 WLN262156:WLQ262156 WVJ262156:WVM262156 B327692:E327692 IX327692:JA327692 ST327692:SW327692 ACP327692:ACS327692 AML327692:AMO327692 AWH327692:AWK327692 BGD327692:BGG327692 BPZ327692:BQC327692 BZV327692:BZY327692 CJR327692:CJU327692 CTN327692:CTQ327692 DDJ327692:DDM327692 DNF327692:DNI327692 DXB327692:DXE327692 EGX327692:EHA327692 EQT327692:EQW327692 FAP327692:FAS327692 FKL327692:FKO327692 FUH327692:FUK327692 GED327692:GEG327692 GNZ327692:GOC327692 GXV327692:GXY327692 HHR327692:HHU327692 HRN327692:HRQ327692 IBJ327692:IBM327692 ILF327692:ILI327692 IVB327692:IVE327692 JEX327692:JFA327692 JOT327692:JOW327692 JYP327692:JYS327692 KIL327692:KIO327692 KSH327692:KSK327692 LCD327692:LCG327692 LLZ327692:LMC327692 LVV327692:LVY327692 MFR327692:MFU327692 MPN327692:MPQ327692 MZJ327692:MZM327692 NJF327692:NJI327692 NTB327692:NTE327692 OCX327692:ODA327692 OMT327692:OMW327692 OWP327692:OWS327692 PGL327692:PGO327692 PQH327692:PQK327692 QAD327692:QAG327692 QJZ327692:QKC327692 QTV327692:QTY327692 RDR327692:RDU327692 RNN327692:RNQ327692 RXJ327692:RXM327692 SHF327692:SHI327692 SRB327692:SRE327692 TAX327692:TBA327692 TKT327692:TKW327692 TUP327692:TUS327692 UEL327692:UEO327692 UOH327692:UOK327692 UYD327692:UYG327692 VHZ327692:VIC327692 VRV327692:VRY327692 WBR327692:WBU327692 WLN327692:WLQ327692 WVJ327692:WVM327692 B393228:E393228 IX393228:JA393228 ST393228:SW393228 ACP393228:ACS393228 AML393228:AMO393228 AWH393228:AWK393228 BGD393228:BGG393228 BPZ393228:BQC393228 BZV393228:BZY393228 CJR393228:CJU393228 CTN393228:CTQ393228 DDJ393228:DDM393228 DNF393228:DNI393228 DXB393228:DXE393228 EGX393228:EHA393228 EQT393228:EQW393228 FAP393228:FAS393228 FKL393228:FKO393228 FUH393228:FUK393228 GED393228:GEG393228 GNZ393228:GOC393228 GXV393228:GXY393228 HHR393228:HHU393228 HRN393228:HRQ393228 IBJ393228:IBM393228 ILF393228:ILI393228 IVB393228:IVE393228 JEX393228:JFA393228 JOT393228:JOW393228 JYP393228:JYS393228 KIL393228:KIO393228 KSH393228:KSK393228 LCD393228:LCG393228 LLZ393228:LMC393228 LVV393228:LVY393228 MFR393228:MFU393228 MPN393228:MPQ393228 MZJ393228:MZM393228 NJF393228:NJI393228 NTB393228:NTE393228 OCX393228:ODA393228 OMT393228:OMW393228 OWP393228:OWS393228 PGL393228:PGO393228 PQH393228:PQK393228 QAD393228:QAG393228 QJZ393228:QKC393228 QTV393228:QTY393228 RDR393228:RDU393228 RNN393228:RNQ393228 RXJ393228:RXM393228 SHF393228:SHI393228 SRB393228:SRE393228 TAX393228:TBA393228 TKT393228:TKW393228 TUP393228:TUS393228 UEL393228:UEO393228 UOH393228:UOK393228 UYD393228:UYG393228 VHZ393228:VIC393228 VRV393228:VRY393228 WBR393228:WBU393228 WLN393228:WLQ393228 WVJ393228:WVM393228 B458764:E458764 IX458764:JA458764 ST458764:SW458764 ACP458764:ACS458764 AML458764:AMO458764 AWH458764:AWK458764 BGD458764:BGG458764 BPZ458764:BQC458764 BZV458764:BZY458764 CJR458764:CJU458764 CTN458764:CTQ458764 DDJ458764:DDM458764 DNF458764:DNI458764 DXB458764:DXE458764 EGX458764:EHA458764 EQT458764:EQW458764 FAP458764:FAS458764 FKL458764:FKO458764 FUH458764:FUK458764 GED458764:GEG458764 GNZ458764:GOC458764 GXV458764:GXY458764 HHR458764:HHU458764 HRN458764:HRQ458764 IBJ458764:IBM458764 ILF458764:ILI458764 IVB458764:IVE458764 JEX458764:JFA458764 JOT458764:JOW458764 JYP458764:JYS458764 KIL458764:KIO458764 KSH458764:KSK458764 LCD458764:LCG458764 LLZ458764:LMC458764 LVV458764:LVY458764 MFR458764:MFU458764 MPN458764:MPQ458764 MZJ458764:MZM458764 NJF458764:NJI458764 NTB458764:NTE458764 OCX458764:ODA458764 OMT458764:OMW458764 OWP458764:OWS458764 PGL458764:PGO458764 PQH458764:PQK458764 QAD458764:QAG458764 QJZ458764:QKC458764 QTV458764:QTY458764 RDR458764:RDU458764 RNN458764:RNQ458764 RXJ458764:RXM458764 SHF458764:SHI458764 SRB458764:SRE458764 TAX458764:TBA458764 TKT458764:TKW458764 TUP458764:TUS458764 UEL458764:UEO458764 UOH458764:UOK458764 UYD458764:UYG458764 VHZ458764:VIC458764 VRV458764:VRY458764 WBR458764:WBU458764 WLN458764:WLQ458764 WVJ458764:WVM458764 B524300:E524300 IX524300:JA524300 ST524300:SW524300 ACP524300:ACS524300 AML524300:AMO524300 AWH524300:AWK524300 BGD524300:BGG524300 BPZ524300:BQC524300 BZV524300:BZY524300 CJR524300:CJU524300 CTN524300:CTQ524300 DDJ524300:DDM524300 DNF524300:DNI524300 DXB524300:DXE524300 EGX524300:EHA524300 EQT524300:EQW524300 FAP524300:FAS524300 FKL524300:FKO524300 FUH524300:FUK524300 GED524300:GEG524300 GNZ524300:GOC524300 GXV524300:GXY524300 HHR524300:HHU524300 HRN524300:HRQ524300 IBJ524300:IBM524300 ILF524300:ILI524300 IVB524300:IVE524300 JEX524300:JFA524300 JOT524300:JOW524300 JYP524300:JYS524300 KIL524300:KIO524300 KSH524300:KSK524300 LCD524300:LCG524300 LLZ524300:LMC524300 LVV524300:LVY524300 MFR524300:MFU524300 MPN524300:MPQ524300 MZJ524300:MZM524300 NJF524300:NJI524300 NTB524300:NTE524300 OCX524300:ODA524300 OMT524300:OMW524300 OWP524300:OWS524300 PGL524300:PGO524300 PQH524300:PQK524300 QAD524300:QAG524300 QJZ524300:QKC524300 QTV524300:QTY524300 RDR524300:RDU524300 RNN524300:RNQ524300 RXJ524300:RXM524300 SHF524300:SHI524300 SRB524300:SRE524300 TAX524300:TBA524300 TKT524300:TKW524300 TUP524300:TUS524300 UEL524300:UEO524300 UOH524300:UOK524300 UYD524300:UYG524300 VHZ524300:VIC524300 VRV524300:VRY524300 WBR524300:WBU524300 WLN524300:WLQ524300 WVJ524300:WVM524300 B589836:E589836 IX589836:JA589836 ST589836:SW589836 ACP589836:ACS589836 AML589836:AMO589836 AWH589836:AWK589836 BGD589836:BGG589836 BPZ589836:BQC589836 BZV589836:BZY589836 CJR589836:CJU589836 CTN589836:CTQ589836 DDJ589836:DDM589836 DNF589836:DNI589836 DXB589836:DXE589836 EGX589836:EHA589836 EQT589836:EQW589836 FAP589836:FAS589836 FKL589836:FKO589836 FUH589836:FUK589836 GED589836:GEG589836 GNZ589836:GOC589836 GXV589836:GXY589836 HHR589836:HHU589836 HRN589836:HRQ589836 IBJ589836:IBM589836 ILF589836:ILI589836 IVB589836:IVE589836 JEX589836:JFA589836 JOT589836:JOW589836 JYP589836:JYS589836 KIL589836:KIO589836 KSH589836:KSK589836 LCD589836:LCG589836 LLZ589836:LMC589836 LVV589836:LVY589836 MFR589836:MFU589836 MPN589836:MPQ589836 MZJ589836:MZM589836 NJF589836:NJI589836 NTB589836:NTE589836 OCX589836:ODA589836 OMT589836:OMW589836 OWP589836:OWS589836 PGL589836:PGO589836 PQH589836:PQK589836 QAD589836:QAG589836 QJZ589836:QKC589836 QTV589836:QTY589836 RDR589836:RDU589836 RNN589836:RNQ589836 RXJ589836:RXM589836 SHF589836:SHI589836 SRB589836:SRE589836 TAX589836:TBA589836 TKT589836:TKW589836 TUP589836:TUS589836 UEL589836:UEO589836 UOH589836:UOK589836 UYD589836:UYG589836 VHZ589836:VIC589836 VRV589836:VRY589836 WBR589836:WBU589836 WLN589836:WLQ589836 WVJ589836:WVM589836 B655372:E655372 IX655372:JA655372 ST655372:SW655372 ACP655372:ACS655372 AML655372:AMO655372 AWH655372:AWK655372 BGD655372:BGG655372 BPZ655372:BQC655372 BZV655372:BZY655372 CJR655372:CJU655372 CTN655372:CTQ655372 DDJ655372:DDM655372 DNF655372:DNI655372 DXB655372:DXE655372 EGX655372:EHA655372 EQT655372:EQW655372 FAP655372:FAS655372 FKL655372:FKO655372 FUH655372:FUK655372 GED655372:GEG655372 GNZ655372:GOC655372 GXV655372:GXY655372 HHR655372:HHU655372 HRN655372:HRQ655372 IBJ655372:IBM655372 ILF655372:ILI655372 IVB655372:IVE655372 JEX655372:JFA655372 JOT655372:JOW655372 JYP655372:JYS655372 KIL655372:KIO655372 KSH655372:KSK655372 LCD655372:LCG655372 LLZ655372:LMC655372 LVV655372:LVY655372 MFR655372:MFU655372 MPN655372:MPQ655372 MZJ655372:MZM655372 NJF655372:NJI655372 NTB655372:NTE655372 OCX655372:ODA655372 OMT655372:OMW655372 OWP655372:OWS655372 PGL655372:PGO655372 PQH655372:PQK655372 QAD655372:QAG655372 QJZ655372:QKC655372 QTV655372:QTY655372 RDR655372:RDU655372 RNN655372:RNQ655372 RXJ655372:RXM655372 SHF655372:SHI655372 SRB655372:SRE655372 TAX655372:TBA655372 TKT655372:TKW655372 TUP655372:TUS655372 UEL655372:UEO655372 UOH655372:UOK655372 UYD655372:UYG655372 VHZ655372:VIC655372 VRV655372:VRY655372 WBR655372:WBU655372 WLN655372:WLQ655372 WVJ655372:WVM655372 B720908:E720908 IX720908:JA720908 ST720908:SW720908 ACP720908:ACS720908 AML720908:AMO720908 AWH720908:AWK720908 BGD720908:BGG720908 BPZ720908:BQC720908 BZV720908:BZY720908 CJR720908:CJU720908 CTN720908:CTQ720908 DDJ720908:DDM720908 DNF720908:DNI720908 DXB720908:DXE720908 EGX720908:EHA720908 EQT720908:EQW720908 FAP720908:FAS720908 FKL720908:FKO720908 FUH720908:FUK720908 GED720908:GEG720908 GNZ720908:GOC720908 GXV720908:GXY720908 HHR720908:HHU720908 HRN720908:HRQ720908 IBJ720908:IBM720908 ILF720908:ILI720908 IVB720908:IVE720908 JEX720908:JFA720908 JOT720908:JOW720908 JYP720908:JYS720908 KIL720908:KIO720908 KSH720908:KSK720908 LCD720908:LCG720908 LLZ720908:LMC720908 LVV720908:LVY720908 MFR720908:MFU720908 MPN720908:MPQ720908 MZJ720908:MZM720908 NJF720908:NJI720908 NTB720908:NTE720908 OCX720908:ODA720908 OMT720908:OMW720908 OWP720908:OWS720908 PGL720908:PGO720908 PQH720908:PQK720908 QAD720908:QAG720908 QJZ720908:QKC720908 QTV720908:QTY720908 RDR720908:RDU720908 RNN720908:RNQ720908 RXJ720908:RXM720908 SHF720908:SHI720908 SRB720908:SRE720908 TAX720908:TBA720908 TKT720908:TKW720908 TUP720908:TUS720908 UEL720908:UEO720908 UOH720908:UOK720908 UYD720908:UYG720908 VHZ720908:VIC720908 VRV720908:VRY720908 WBR720908:WBU720908 WLN720908:WLQ720908 WVJ720908:WVM720908 B786444:E786444 IX786444:JA786444 ST786444:SW786444 ACP786444:ACS786444 AML786444:AMO786444 AWH786444:AWK786444 BGD786444:BGG786444 BPZ786444:BQC786444 BZV786444:BZY786444 CJR786444:CJU786444 CTN786444:CTQ786444 DDJ786444:DDM786444 DNF786444:DNI786444 DXB786444:DXE786444 EGX786444:EHA786444 EQT786444:EQW786444 FAP786444:FAS786444 FKL786444:FKO786444 FUH786444:FUK786444 GED786444:GEG786444 GNZ786444:GOC786444 GXV786444:GXY786444 HHR786444:HHU786444 HRN786444:HRQ786444 IBJ786444:IBM786444 ILF786444:ILI786444 IVB786444:IVE786444 JEX786444:JFA786444 JOT786444:JOW786444 JYP786444:JYS786444 KIL786444:KIO786444 KSH786444:KSK786444 LCD786444:LCG786444 LLZ786444:LMC786444 LVV786444:LVY786444 MFR786444:MFU786444 MPN786444:MPQ786444 MZJ786444:MZM786444 NJF786444:NJI786444 NTB786444:NTE786444 OCX786444:ODA786444 OMT786444:OMW786444 OWP786444:OWS786444 PGL786444:PGO786444 PQH786444:PQK786444 QAD786444:QAG786444 QJZ786444:QKC786444 QTV786444:QTY786444 RDR786444:RDU786444 RNN786444:RNQ786444 RXJ786444:RXM786444 SHF786444:SHI786444 SRB786444:SRE786444 TAX786444:TBA786444 TKT786444:TKW786444 TUP786444:TUS786444 UEL786444:UEO786444 UOH786444:UOK786444 UYD786444:UYG786444 VHZ786444:VIC786444 VRV786444:VRY786444 WBR786444:WBU786444 WLN786444:WLQ786444 WVJ786444:WVM786444 B851980:E851980 IX851980:JA851980 ST851980:SW851980 ACP851980:ACS851980 AML851980:AMO851980 AWH851980:AWK851980 BGD851980:BGG851980 BPZ851980:BQC851980 BZV851980:BZY851980 CJR851980:CJU851980 CTN851980:CTQ851980 DDJ851980:DDM851980 DNF851980:DNI851980 DXB851980:DXE851980 EGX851980:EHA851980 EQT851980:EQW851980 FAP851980:FAS851980 FKL851980:FKO851980 FUH851980:FUK851980 GED851980:GEG851980 GNZ851980:GOC851980 GXV851980:GXY851980 HHR851980:HHU851980 HRN851980:HRQ851980 IBJ851980:IBM851980 ILF851980:ILI851980 IVB851980:IVE851980 JEX851980:JFA851980 JOT851980:JOW851980 JYP851980:JYS851980 KIL851980:KIO851980 KSH851980:KSK851980 LCD851980:LCG851980 LLZ851980:LMC851980 LVV851980:LVY851980 MFR851980:MFU851980 MPN851980:MPQ851980 MZJ851980:MZM851980 NJF851980:NJI851980 NTB851980:NTE851980 OCX851980:ODA851980 OMT851980:OMW851980 OWP851980:OWS851980 PGL851980:PGO851980 PQH851980:PQK851980 QAD851980:QAG851980 QJZ851980:QKC851980 QTV851980:QTY851980 RDR851980:RDU851980 RNN851980:RNQ851980 RXJ851980:RXM851980 SHF851980:SHI851980 SRB851980:SRE851980 TAX851980:TBA851980 TKT851980:TKW851980 TUP851980:TUS851980 UEL851980:UEO851980 UOH851980:UOK851980 UYD851980:UYG851980 VHZ851980:VIC851980 VRV851980:VRY851980 WBR851980:WBU851980 WLN851980:WLQ851980 WVJ851980:WVM851980 B917516:E917516 IX917516:JA917516 ST917516:SW917516 ACP917516:ACS917516 AML917516:AMO917516 AWH917516:AWK917516 BGD917516:BGG917516 BPZ917516:BQC917516 BZV917516:BZY917516 CJR917516:CJU917516 CTN917516:CTQ917516 DDJ917516:DDM917516 DNF917516:DNI917516 DXB917516:DXE917516 EGX917516:EHA917516 EQT917516:EQW917516 FAP917516:FAS917516 FKL917516:FKO917516 FUH917516:FUK917516 GED917516:GEG917516 GNZ917516:GOC917516 GXV917516:GXY917516 HHR917516:HHU917516 HRN917516:HRQ917516 IBJ917516:IBM917516 ILF917516:ILI917516 IVB917516:IVE917516 JEX917516:JFA917516 JOT917516:JOW917516 JYP917516:JYS917516 KIL917516:KIO917516 KSH917516:KSK917516 LCD917516:LCG917516 LLZ917516:LMC917516 LVV917516:LVY917516 MFR917516:MFU917516 MPN917516:MPQ917516 MZJ917516:MZM917516 NJF917516:NJI917516 NTB917516:NTE917516 OCX917516:ODA917516 OMT917516:OMW917516 OWP917516:OWS917516 PGL917516:PGO917516 PQH917516:PQK917516 QAD917516:QAG917516 QJZ917516:QKC917516 QTV917516:QTY917516 RDR917516:RDU917516 RNN917516:RNQ917516 RXJ917516:RXM917516 SHF917516:SHI917516 SRB917516:SRE917516 TAX917516:TBA917516 TKT917516:TKW917516 TUP917516:TUS917516 UEL917516:UEO917516 UOH917516:UOK917516 UYD917516:UYG917516 VHZ917516:VIC917516 VRV917516:VRY917516 WBR917516:WBU917516 WLN917516:WLQ917516 WVJ917516:WVM917516 B983052:E983052 IX983052:JA983052 ST983052:SW983052 ACP983052:ACS983052 AML983052:AMO983052 AWH983052:AWK983052 BGD983052:BGG983052 BPZ983052:BQC983052 BZV983052:BZY983052 CJR983052:CJU983052 CTN983052:CTQ983052 DDJ983052:DDM983052 DNF983052:DNI983052 DXB983052:DXE983052 EGX983052:EHA983052 EQT983052:EQW983052 FAP983052:FAS983052 FKL983052:FKO983052 FUH983052:FUK983052 GED983052:GEG983052 GNZ983052:GOC983052 GXV983052:GXY983052 HHR983052:HHU983052 HRN983052:HRQ983052 IBJ983052:IBM983052 ILF983052:ILI983052 IVB983052:IVE983052 JEX983052:JFA983052 JOT983052:JOW983052 JYP983052:JYS983052 KIL983052:KIO983052 KSH983052:KSK983052 LCD983052:LCG983052 LLZ983052:LMC983052 LVV983052:LVY983052 MFR983052:MFU983052 MPN983052:MPQ983052 MZJ983052:MZM983052 NJF983052:NJI983052 NTB983052:NTE983052 OCX983052:ODA983052 OMT983052:OMW983052 OWP983052:OWS983052 PGL983052:PGO983052 PQH983052:PQK983052 QAD983052:QAG983052 QJZ983052:QKC983052 QTV983052:QTY983052 RDR983052:RDU983052 RNN983052:RNQ983052 RXJ983052:RXM983052 SHF983052:SHI983052 SRB983052:SRE983052 TAX983052:TBA983052 TKT983052:TKW983052 TUP983052:TUS983052 UEL983052:UEO983052 UOH983052:UOK983052 UYD983052:UYG983052 VHZ983052:VIC983052 VRV983052:VRY983052 WBR983052:WBU983052 WLN983052:WLQ983052 WVJ983052:WVM983052">
      <formula1>$M$9:$M$12</formula1>
    </dataValidation>
    <dataValidation type="list" allowBlank="1" showInputMessage="1" showErrorMessage="1" sqref="G15:H15 JC15:JD15 SY15:SZ15 ACU15:ACV15 AMQ15:AMR15 AWM15:AWN15 BGI15:BGJ15 BQE15:BQF15 CAA15:CAB15 CJW15:CJX15 CTS15:CTT15 DDO15:DDP15 DNK15:DNL15 DXG15:DXH15 EHC15:EHD15 EQY15:EQZ15 FAU15:FAV15 FKQ15:FKR15 FUM15:FUN15 GEI15:GEJ15 GOE15:GOF15 GYA15:GYB15 HHW15:HHX15 HRS15:HRT15 IBO15:IBP15 ILK15:ILL15 IVG15:IVH15 JFC15:JFD15 JOY15:JOZ15 JYU15:JYV15 KIQ15:KIR15 KSM15:KSN15 LCI15:LCJ15 LME15:LMF15 LWA15:LWB15 MFW15:MFX15 MPS15:MPT15 MZO15:MZP15 NJK15:NJL15 NTG15:NTH15 ODC15:ODD15 OMY15:OMZ15 OWU15:OWV15 PGQ15:PGR15 PQM15:PQN15 QAI15:QAJ15 QKE15:QKF15 QUA15:QUB15 RDW15:RDX15 RNS15:RNT15 RXO15:RXP15 SHK15:SHL15 SRG15:SRH15 TBC15:TBD15 TKY15:TKZ15 TUU15:TUV15 UEQ15:UER15 UOM15:UON15 UYI15:UYJ15 VIE15:VIF15 VSA15:VSB15 WBW15:WBX15 WLS15:WLT15 WVO15:WVP15 G65551:H65551 JC65551:JD65551 SY65551:SZ65551 ACU65551:ACV65551 AMQ65551:AMR65551 AWM65551:AWN65551 BGI65551:BGJ65551 BQE65551:BQF65551 CAA65551:CAB65551 CJW65551:CJX65551 CTS65551:CTT65551 DDO65551:DDP65551 DNK65551:DNL65551 DXG65551:DXH65551 EHC65551:EHD65551 EQY65551:EQZ65551 FAU65551:FAV65551 FKQ65551:FKR65551 FUM65551:FUN65551 GEI65551:GEJ65551 GOE65551:GOF65551 GYA65551:GYB65551 HHW65551:HHX65551 HRS65551:HRT65551 IBO65551:IBP65551 ILK65551:ILL65551 IVG65551:IVH65551 JFC65551:JFD65551 JOY65551:JOZ65551 JYU65551:JYV65551 KIQ65551:KIR65551 KSM65551:KSN65551 LCI65551:LCJ65551 LME65551:LMF65551 LWA65551:LWB65551 MFW65551:MFX65551 MPS65551:MPT65551 MZO65551:MZP65551 NJK65551:NJL65551 NTG65551:NTH65551 ODC65551:ODD65551 OMY65551:OMZ65551 OWU65551:OWV65551 PGQ65551:PGR65551 PQM65551:PQN65551 QAI65551:QAJ65551 QKE65551:QKF65551 QUA65551:QUB65551 RDW65551:RDX65551 RNS65551:RNT65551 RXO65551:RXP65551 SHK65551:SHL65551 SRG65551:SRH65551 TBC65551:TBD65551 TKY65551:TKZ65551 TUU65551:TUV65551 UEQ65551:UER65551 UOM65551:UON65551 UYI65551:UYJ65551 VIE65551:VIF65551 VSA65551:VSB65551 WBW65551:WBX65551 WLS65551:WLT65551 WVO65551:WVP65551 G131087:H131087 JC131087:JD131087 SY131087:SZ131087 ACU131087:ACV131087 AMQ131087:AMR131087 AWM131087:AWN131087 BGI131087:BGJ131087 BQE131087:BQF131087 CAA131087:CAB131087 CJW131087:CJX131087 CTS131087:CTT131087 DDO131087:DDP131087 DNK131087:DNL131087 DXG131087:DXH131087 EHC131087:EHD131087 EQY131087:EQZ131087 FAU131087:FAV131087 FKQ131087:FKR131087 FUM131087:FUN131087 GEI131087:GEJ131087 GOE131087:GOF131087 GYA131087:GYB131087 HHW131087:HHX131087 HRS131087:HRT131087 IBO131087:IBP131087 ILK131087:ILL131087 IVG131087:IVH131087 JFC131087:JFD131087 JOY131087:JOZ131087 JYU131087:JYV131087 KIQ131087:KIR131087 KSM131087:KSN131087 LCI131087:LCJ131087 LME131087:LMF131087 LWA131087:LWB131087 MFW131087:MFX131087 MPS131087:MPT131087 MZO131087:MZP131087 NJK131087:NJL131087 NTG131087:NTH131087 ODC131087:ODD131087 OMY131087:OMZ131087 OWU131087:OWV131087 PGQ131087:PGR131087 PQM131087:PQN131087 QAI131087:QAJ131087 QKE131087:QKF131087 QUA131087:QUB131087 RDW131087:RDX131087 RNS131087:RNT131087 RXO131087:RXP131087 SHK131087:SHL131087 SRG131087:SRH131087 TBC131087:TBD131087 TKY131087:TKZ131087 TUU131087:TUV131087 UEQ131087:UER131087 UOM131087:UON131087 UYI131087:UYJ131087 VIE131087:VIF131087 VSA131087:VSB131087 WBW131087:WBX131087 WLS131087:WLT131087 WVO131087:WVP131087 G196623:H196623 JC196623:JD196623 SY196623:SZ196623 ACU196623:ACV196623 AMQ196623:AMR196623 AWM196623:AWN196623 BGI196623:BGJ196623 BQE196623:BQF196623 CAA196623:CAB196623 CJW196623:CJX196623 CTS196623:CTT196623 DDO196623:DDP196623 DNK196623:DNL196623 DXG196623:DXH196623 EHC196623:EHD196623 EQY196623:EQZ196623 FAU196623:FAV196623 FKQ196623:FKR196623 FUM196623:FUN196623 GEI196623:GEJ196623 GOE196623:GOF196623 GYA196623:GYB196623 HHW196623:HHX196623 HRS196623:HRT196623 IBO196623:IBP196623 ILK196623:ILL196623 IVG196623:IVH196623 JFC196623:JFD196623 JOY196623:JOZ196623 JYU196623:JYV196623 KIQ196623:KIR196623 KSM196623:KSN196623 LCI196623:LCJ196623 LME196623:LMF196623 LWA196623:LWB196623 MFW196623:MFX196623 MPS196623:MPT196623 MZO196623:MZP196623 NJK196623:NJL196623 NTG196623:NTH196623 ODC196623:ODD196623 OMY196623:OMZ196623 OWU196623:OWV196623 PGQ196623:PGR196623 PQM196623:PQN196623 QAI196623:QAJ196623 QKE196623:QKF196623 QUA196623:QUB196623 RDW196623:RDX196623 RNS196623:RNT196623 RXO196623:RXP196623 SHK196623:SHL196623 SRG196623:SRH196623 TBC196623:TBD196623 TKY196623:TKZ196623 TUU196623:TUV196623 UEQ196623:UER196623 UOM196623:UON196623 UYI196623:UYJ196623 VIE196623:VIF196623 VSA196623:VSB196623 WBW196623:WBX196623 WLS196623:WLT196623 WVO196623:WVP196623 G262159:H262159 JC262159:JD262159 SY262159:SZ262159 ACU262159:ACV262159 AMQ262159:AMR262159 AWM262159:AWN262159 BGI262159:BGJ262159 BQE262159:BQF262159 CAA262159:CAB262159 CJW262159:CJX262159 CTS262159:CTT262159 DDO262159:DDP262159 DNK262159:DNL262159 DXG262159:DXH262159 EHC262159:EHD262159 EQY262159:EQZ262159 FAU262159:FAV262159 FKQ262159:FKR262159 FUM262159:FUN262159 GEI262159:GEJ262159 GOE262159:GOF262159 GYA262159:GYB262159 HHW262159:HHX262159 HRS262159:HRT262159 IBO262159:IBP262159 ILK262159:ILL262159 IVG262159:IVH262159 JFC262159:JFD262159 JOY262159:JOZ262159 JYU262159:JYV262159 KIQ262159:KIR262159 KSM262159:KSN262159 LCI262159:LCJ262159 LME262159:LMF262159 LWA262159:LWB262159 MFW262159:MFX262159 MPS262159:MPT262159 MZO262159:MZP262159 NJK262159:NJL262159 NTG262159:NTH262159 ODC262159:ODD262159 OMY262159:OMZ262159 OWU262159:OWV262159 PGQ262159:PGR262159 PQM262159:PQN262159 QAI262159:QAJ262159 QKE262159:QKF262159 QUA262159:QUB262159 RDW262159:RDX262159 RNS262159:RNT262159 RXO262159:RXP262159 SHK262159:SHL262159 SRG262159:SRH262159 TBC262159:TBD262159 TKY262159:TKZ262159 TUU262159:TUV262159 UEQ262159:UER262159 UOM262159:UON262159 UYI262159:UYJ262159 VIE262159:VIF262159 VSA262159:VSB262159 WBW262159:WBX262159 WLS262159:WLT262159 WVO262159:WVP262159 G327695:H327695 JC327695:JD327695 SY327695:SZ327695 ACU327695:ACV327695 AMQ327695:AMR327695 AWM327695:AWN327695 BGI327695:BGJ327695 BQE327695:BQF327695 CAA327695:CAB327695 CJW327695:CJX327695 CTS327695:CTT327695 DDO327695:DDP327695 DNK327695:DNL327695 DXG327695:DXH327695 EHC327695:EHD327695 EQY327695:EQZ327695 FAU327695:FAV327695 FKQ327695:FKR327695 FUM327695:FUN327695 GEI327695:GEJ327695 GOE327695:GOF327695 GYA327695:GYB327695 HHW327695:HHX327695 HRS327695:HRT327695 IBO327695:IBP327695 ILK327695:ILL327695 IVG327695:IVH327695 JFC327695:JFD327695 JOY327695:JOZ327695 JYU327695:JYV327695 KIQ327695:KIR327695 KSM327695:KSN327695 LCI327695:LCJ327695 LME327695:LMF327695 LWA327695:LWB327695 MFW327695:MFX327695 MPS327695:MPT327695 MZO327695:MZP327695 NJK327695:NJL327695 NTG327695:NTH327695 ODC327695:ODD327695 OMY327695:OMZ327695 OWU327695:OWV327695 PGQ327695:PGR327695 PQM327695:PQN327695 QAI327695:QAJ327695 QKE327695:QKF327695 QUA327695:QUB327695 RDW327695:RDX327695 RNS327695:RNT327695 RXO327695:RXP327695 SHK327695:SHL327695 SRG327695:SRH327695 TBC327695:TBD327695 TKY327695:TKZ327695 TUU327695:TUV327695 UEQ327695:UER327695 UOM327695:UON327695 UYI327695:UYJ327695 VIE327695:VIF327695 VSA327695:VSB327695 WBW327695:WBX327695 WLS327695:WLT327695 WVO327695:WVP327695 G393231:H393231 JC393231:JD393231 SY393231:SZ393231 ACU393231:ACV393231 AMQ393231:AMR393231 AWM393231:AWN393231 BGI393231:BGJ393231 BQE393231:BQF393231 CAA393231:CAB393231 CJW393231:CJX393231 CTS393231:CTT393231 DDO393231:DDP393231 DNK393231:DNL393231 DXG393231:DXH393231 EHC393231:EHD393231 EQY393231:EQZ393231 FAU393231:FAV393231 FKQ393231:FKR393231 FUM393231:FUN393231 GEI393231:GEJ393231 GOE393231:GOF393231 GYA393231:GYB393231 HHW393231:HHX393231 HRS393231:HRT393231 IBO393231:IBP393231 ILK393231:ILL393231 IVG393231:IVH393231 JFC393231:JFD393231 JOY393231:JOZ393231 JYU393231:JYV393231 KIQ393231:KIR393231 KSM393231:KSN393231 LCI393231:LCJ393231 LME393231:LMF393231 LWA393231:LWB393231 MFW393231:MFX393231 MPS393231:MPT393231 MZO393231:MZP393231 NJK393231:NJL393231 NTG393231:NTH393231 ODC393231:ODD393231 OMY393231:OMZ393231 OWU393231:OWV393231 PGQ393231:PGR393231 PQM393231:PQN393231 QAI393231:QAJ393231 QKE393231:QKF393231 QUA393231:QUB393231 RDW393231:RDX393231 RNS393231:RNT393231 RXO393231:RXP393231 SHK393231:SHL393231 SRG393231:SRH393231 TBC393231:TBD393231 TKY393231:TKZ393231 TUU393231:TUV393231 UEQ393231:UER393231 UOM393231:UON393231 UYI393231:UYJ393231 VIE393231:VIF393231 VSA393231:VSB393231 WBW393231:WBX393231 WLS393231:WLT393231 WVO393231:WVP393231 G458767:H458767 JC458767:JD458767 SY458767:SZ458767 ACU458767:ACV458767 AMQ458767:AMR458767 AWM458767:AWN458767 BGI458767:BGJ458767 BQE458767:BQF458767 CAA458767:CAB458767 CJW458767:CJX458767 CTS458767:CTT458767 DDO458767:DDP458767 DNK458767:DNL458767 DXG458767:DXH458767 EHC458767:EHD458767 EQY458767:EQZ458767 FAU458767:FAV458767 FKQ458767:FKR458767 FUM458767:FUN458767 GEI458767:GEJ458767 GOE458767:GOF458767 GYA458767:GYB458767 HHW458767:HHX458767 HRS458767:HRT458767 IBO458767:IBP458767 ILK458767:ILL458767 IVG458767:IVH458767 JFC458767:JFD458767 JOY458767:JOZ458767 JYU458767:JYV458767 KIQ458767:KIR458767 KSM458767:KSN458767 LCI458767:LCJ458767 LME458767:LMF458767 LWA458767:LWB458767 MFW458767:MFX458767 MPS458767:MPT458767 MZO458767:MZP458767 NJK458767:NJL458767 NTG458767:NTH458767 ODC458767:ODD458767 OMY458767:OMZ458767 OWU458767:OWV458767 PGQ458767:PGR458767 PQM458767:PQN458767 QAI458767:QAJ458767 QKE458767:QKF458767 QUA458767:QUB458767 RDW458767:RDX458767 RNS458767:RNT458767 RXO458767:RXP458767 SHK458767:SHL458767 SRG458767:SRH458767 TBC458767:TBD458767 TKY458767:TKZ458767 TUU458767:TUV458767 UEQ458767:UER458767 UOM458767:UON458767 UYI458767:UYJ458767 VIE458767:VIF458767 VSA458767:VSB458767 WBW458767:WBX458767 WLS458767:WLT458767 WVO458767:WVP458767 G524303:H524303 JC524303:JD524303 SY524303:SZ524303 ACU524303:ACV524303 AMQ524303:AMR524303 AWM524303:AWN524303 BGI524303:BGJ524303 BQE524303:BQF524303 CAA524303:CAB524303 CJW524303:CJX524303 CTS524303:CTT524303 DDO524303:DDP524303 DNK524303:DNL524303 DXG524303:DXH524303 EHC524303:EHD524303 EQY524303:EQZ524303 FAU524303:FAV524303 FKQ524303:FKR524303 FUM524303:FUN524303 GEI524303:GEJ524303 GOE524303:GOF524303 GYA524303:GYB524303 HHW524303:HHX524303 HRS524303:HRT524303 IBO524303:IBP524303 ILK524303:ILL524303 IVG524303:IVH524303 JFC524303:JFD524303 JOY524303:JOZ524303 JYU524303:JYV524303 KIQ524303:KIR524303 KSM524303:KSN524303 LCI524303:LCJ524303 LME524303:LMF524303 LWA524303:LWB524303 MFW524303:MFX524303 MPS524303:MPT524303 MZO524303:MZP524303 NJK524303:NJL524303 NTG524303:NTH524303 ODC524303:ODD524303 OMY524303:OMZ524303 OWU524303:OWV524303 PGQ524303:PGR524303 PQM524303:PQN524303 QAI524303:QAJ524303 QKE524303:QKF524303 QUA524303:QUB524303 RDW524303:RDX524303 RNS524303:RNT524303 RXO524303:RXP524303 SHK524303:SHL524303 SRG524303:SRH524303 TBC524303:TBD524303 TKY524303:TKZ524303 TUU524303:TUV524303 UEQ524303:UER524303 UOM524303:UON524303 UYI524303:UYJ524303 VIE524303:VIF524303 VSA524303:VSB524303 WBW524303:WBX524303 WLS524303:WLT524303 WVO524303:WVP524303 G589839:H589839 JC589839:JD589839 SY589839:SZ589839 ACU589839:ACV589839 AMQ589839:AMR589839 AWM589839:AWN589839 BGI589839:BGJ589839 BQE589839:BQF589839 CAA589839:CAB589839 CJW589839:CJX589839 CTS589839:CTT589839 DDO589839:DDP589839 DNK589839:DNL589839 DXG589839:DXH589839 EHC589839:EHD589839 EQY589839:EQZ589839 FAU589839:FAV589839 FKQ589839:FKR589839 FUM589839:FUN589839 GEI589839:GEJ589839 GOE589839:GOF589839 GYA589839:GYB589839 HHW589839:HHX589839 HRS589839:HRT589839 IBO589839:IBP589839 ILK589839:ILL589839 IVG589839:IVH589839 JFC589839:JFD589839 JOY589839:JOZ589839 JYU589839:JYV589839 KIQ589839:KIR589839 KSM589839:KSN589839 LCI589839:LCJ589839 LME589839:LMF589839 LWA589839:LWB589839 MFW589839:MFX589839 MPS589839:MPT589839 MZO589839:MZP589839 NJK589839:NJL589839 NTG589839:NTH589839 ODC589839:ODD589839 OMY589839:OMZ589839 OWU589839:OWV589839 PGQ589839:PGR589839 PQM589839:PQN589839 QAI589839:QAJ589839 QKE589839:QKF589839 QUA589839:QUB589839 RDW589839:RDX589839 RNS589839:RNT589839 RXO589839:RXP589839 SHK589839:SHL589839 SRG589839:SRH589839 TBC589839:TBD589839 TKY589839:TKZ589839 TUU589839:TUV589839 UEQ589839:UER589839 UOM589839:UON589839 UYI589839:UYJ589839 VIE589839:VIF589839 VSA589839:VSB589839 WBW589839:WBX589839 WLS589839:WLT589839 WVO589839:WVP589839 G655375:H655375 JC655375:JD655375 SY655375:SZ655375 ACU655375:ACV655375 AMQ655375:AMR655375 AWM655375:AWN655375 BGI655375:BGJ655375 BQE655375:BQF655375 CAA655375:CAB655375 CJW655375:CJX655375 CTS655375:CTT655375 DDO655375:DDP655375 DNK655375:DNL655375 DXG655375:DXH655375 EHC655375:EHD655375 EQY655375:EQZ655375 FAU655375:FAV655375 FKQ655375:FKR655375 FUM655375:FUN655375 GEI655375:GEJ655375 GOE655375:GOF655375 GYA655375:GYB655375 HHW655375:HHX655375 HRS655375:HRT655375 IBO655375:IBP655375 ILK655375:ILL655375 IVG655375:IVH655375 JFC655375:JFD655375 JOY655375:JOZ655375 JYU655375:JYV655375 KIQ655375:KIR655375 KSM655375:KSN655375 LCI655375:LCJ655375 LME655375:LMF655375 LWA655375:LWB655375 MFW655375:MFX655375 MPS655375:MPT655375 MZO655375:MZP655375 NJK655375:NJL655375 NTG655375:NTH655375 ODC655375:ODD655375 OMY655375:OMZ655375 OWU655375:OWV655375 PGQ655375:PGR655375 PQM655375:PQN655375 QAI655375:QAJ655375 QKE655375:QKF655375 QUA655375:QUB655375 RDW655375:RDX655375 RNS655375:RNT655375 RXO655375:RXP655375 SHK655375:SHL655375 SRG655375:SRH655375 TBC655375:TBD655375 TKY655375:TKZ655375 TUU655375:TUV655375 UEQ655375:UER655375 UOM655375:UON655375 UYI655375:UYJ655375 VIE655375:VIF655375 VSA655375:VSB655375 WBW655375:WBX655375 WLS655375:WLT655375 WVO655375:WVP655375 G720911:H720911 JC720911:JD720911 SY720911:SZ720911 ACU720911:ACV720911 AMQ720911:AMR720911 AWM720911:AWN720911 BGI720911:BGJ720911 BQE720911:BQF720911 CAA720911:CAB720911 CJW720911:CJX720911 CTS720911:CTT720911 DDO720911:DDP720911 DNK720911:DNL720911 DXG720911:DXH720911 EHC720911:EHD720911 EQY720911:EQZ720911 FAU720911:FAV720911 FKQ720911:FKR720911 FUM720911:FUN720911 GEI720911:GEJ720911 GOE720911:GOF720911 GYA720911:GYB720911 HHW720911:HHX720911 HRS720911:HRT720911 IBO720911:IBP720911 ILK720911:ILL720911 IVG720911:IVH720911 JFC720911:JFD720911 JOY720911:JOZ720911 JYU720911:JYV720911 KIQ720911:KIR720911 KSM720911:KSN720911 LCI720911:LCJ720911 LME720911:LMF720911 LWA720911:LWB720911 MFW720911:MFX720911 MPS720911:MPT720911 MZO720911:MZP720911 NJK720911:NJL720911 NTG720911:NTH720911 ODC720911:ODD720911 OMY720911:OMZ720911 OWU720911:OWV720911 PGQ720911:PGR720911 PQM720911:PQN720911 QAI720911:QAJ720911 QKE720911:QKF720911 QUA720911:QUB720911 RDW720911:RDX720911 RNS720911:RNT720911 RXO720911:RXP720911 SHK720911:SHL720911 SRG720911:SRH720911 TBC720911:TBD720911 TKY720911:TKZ720911 TUU720911:TUV720911 UEQ720911:UER720911 UOM720911:UON720911 UYI720911:UYJ720911 VIE720911:VIF720911 VSA720911:VSB720911 WBW720911:WBX720911 WLS720911:WLT720911 WVO720911:WVP720911 G786447:H786447 JC786447:JD786447 SY786447:SZ786447 ACU786447:ACV786447 AMQ786447:AMR786447 AWM786447:AWN786447 BGI786447:BGJ786447 BQE786447:BQF786447 CAA786447:CAB786447 CJW786447:CJX786447 CTS786447:CTT786447 DDO786447:DDP786447 DNK786447:DNL786447 DXG786447:DXH786447 EHC786447:EHD786447 EQY786447:EQZ786447 FAU786447:FAV786447 FKQ786447:FKR786447 FUM786447:FUN786447 GEI786447:GEJ786447 GOE786447:GOF786447 GYA786447:GYB786447 HHW786447:HHX786447 HRS786447:HRT786447 IBO786447:IBP786447 ILK786447:ILL786447 IVG786447:IVH786447 JFC786447:JFD786447 JOY786447:JOZ786447 JYU786447:JYV786447 KIQ786447:KIR786447 KSM786447:KSN786447 LCI786447:LCJ786447 LME786447:LMF786447 LWA786447:LWB786447 MFW786447:MFX786447 MPS786447:MPT786447 MZO786447:MZP786447 NJK786447:NJL786447 NTG786447:NTH786447 ODC786447:ODD786447 OMY786447:OMZ786447 OWU786447:OWV786447 PGQ786447:PGR786447 PQM786447:PQN786447 QAI786447:QAJ786447 QKE786447:QKF786447 QUA786447:QUB786447 RDW786447:RDX786447 RNS786447:RNT786447 RXO786447:RXP786447 SHK786447:SHL786447 SRG786447:SRH786447 TBC786447:TBD786447 TKY786447:TKZ786447 TUU786447:TUV786447 UEQ786447:UER786447 UOM786447:UON786447 UYI786447:UYJ786447 VIE786447:VIF786447 VSA786447:VSB786447 WBW786447:WBX786447 WLS786447:WLT786447 WVO786447:WVP786447 G851983:H851983 JC851983:JD851983 SY851983:SZ851983 ACU851983:ACV851983 AMQ851983:AMR851983 AWM851983:AWN851983 BGI851983:BGJ851983 BQE851983:BQF851983 CAA851983:CAB851983 CJW851983:CJX851983 CTS851983:CTT851983 DDO851983:DDP851983 DNK851983:DNL851983 DXG851983:DXH851983 EHC851983:EHD851983 EQY851983:EQZ851983 FAU851983:FAV851983 FKQ851983:FKR851983 FUM851983:FUN851983 GEI851983:GEJ851983 GOE851983:GOF851983 GYA851983:GYB851983 HHW851983:HHX851983 HRS851983:HRT851983 IBO851983:IBP851983 ILK851983:ILL851983 IVG851983:IVH851983 JFC851983:JFD851983 JOY851983:JOZ851983 JYU851983:JYV851983 KIQ851983:KIR851983 KSM851983:KSN851983 LCI851983:LCJ851983 LME851983:LMF851983 LWA851983:LWB851983 MFW851983:MFX851983 MPS851983:MPT851983 MZO851983:MZP851983 NJK851983:NJL851983 NTG851983:NTH851983 ODC851983:ODD851983 OMY851983:OMZ851983 OWU851983:OWV851983 PGQ851983:PGR851983 PQM851983:PQN851983 QAI851983:QAJ851983 QKE851983:QKF851983 QUA851983:QUB851983 RDW851983:RDX851983 RNS851983:RNT851983 RXO851983:RXP851983 SHK851983:SHL851983 SRG851983:SRH851983 TBC851983:TBD851983 TKY851983:TKZ851983 TUU851983:TUV851983 UEQ851983:UER851983 UOM851983:UON851983 UYI851983:UYJ851983 VIE851983:VIF851983 VSA851983:VSB851983 WBW851983:WBX851983 WLS851983:WLT851983 WVO851983:WVP851983 G917519:H917519 JC917519:JD917519 SY917519:SZ917519 ACU917519:ACV917519 AMQ917519:AMR917519 AWM917519:AWN917519 BGI917519:BGJ917519 BQE917519:BQF917519 CAA917519:CAB917519 CJW917519:CJX917519 CTS917519:CTT917519 DDO917519:DDP917519 DNK917519:DNL917519 DXG917519:DXH917519 EHC917519:EHD917519 EQY917519:EQZ917519 FAU917519:FAV917519 FKQ917519:FKR917519 FUM917519:FUN917519 GEI917519:GEJ917519 GOE917519:GOF917519 GYA917519:GYB917519 HHW917519:HHX917519 HRS917519:HRT917519 IBO917519:IBP917519 ILK917519:ILL917519 IVG917519:IVH917519 JFC917519:JFD917519 JOY917519:JOZ917519 JYU917519:JYV917519 KIQ917519:KIR917519 KSM917519:KSN917519 LCI917519:LCJ917519 LME917519:LMF917519 LWA917519:LWB917519 MFW917519:MFX917519 MPS917519:MPT917519 MZO917519:MZP917519 NJK917519:NJL917519 NTG917519:NTH917519 ODC917519:ODD917519 OMY917519:OMZ917519 OWU917519:OWV917519 PGQ917519:PGR917519 PQM917519:PQN917519 QAI917519:QAJ917519 QKE917519:QKF917519 QUA917519:QUB917519 RDW917519:RDX917519 RNS917519:RNT917519 RXO917519:RXP917519 SHK917519:SHL917519 SRG917519:SRH917519 TBC917519:TBD917519 TKY917519:TKZ917519 TUU917519:TUV917519 UEQ917519:UER917519 UOM917519:UON917519 UYI917519:UYJ917519 VIE917519:VIF917519 VSA917519:VSB917519 WBW917519:WBX917519 WLS917519:WLT917519 WVO917519:WVP917519 G983055:H983055 JC983055:JD983055 SY983055:SZ983055 ACU983055:ACV983055 AMQ983055:AMR983055 AWM983055:AWN983055 BGI983055:BGJ983055 BQE983055:BQF983055 CAA983055:CAB983055 CJW983055:CJX983055 CTS983055:CTT983055 DDO983055:DDP983055 DNK983055:DNL983055 DXG983055:DXH983055 EHC983055:EHD983055 EQY983055:EQZ983055 FAU983055:FAV983055 FKQ983055:FKR983055 FUM983055:FUN983055 GEI983055:GEJ983055 GOE983055:GOF983055 GYA983055:GYB983055 HHW983055:HHX983055 HRS983055:HRT983055 IBO983055:IBP983055 ILK983055:ILL983055 IVG983055:IVH983055 JFC983055:JFD983055 JOY983055:JOZ983055 JYU983055:JYV983055 KIQ983055:KIR983055 KSM983055:KSN983055 LCI983055:LCJ983055 LME983055:LMF983055 LWA983055:LWB983055 MFW983055:MFX983055 MPS983055:MPT983055 MZO983055:MZP983055 NJK983055:NJL983055 NTG983055:NTH983055 ODC983055:ODD983055 OMY983055:OMZ983055 OWU983055:OWV983055 PGQ983055:PGR983055 PQM983055:PQN983055 QAI983055:QAJ983055 QKE983055:QKF983055 QUA983055:QUB983055 RDW983055:RDX983055 RNS983055:RNT983055 RXO983055:RXP983055 SHK983055:SHL983055 SRG983055:SRH983055 TBC983055:TBD983055 TKY983055:TKZ983055 TUU983055:TUV983055 UEQ983055:UER983055 UOM983055:UON983055 UYI983055:UYJ983055 VIE983055:VIF983055 VSA983055:VSB983055 WBW983055:WBX983055 WLS983055:WLT983055 WVO983055:WVP983055">
      <formula1>$M$20:$M$22</formula1>
    </dataValidation>
    <dataValidation type="list" allowBlank="1" showInputMessage="1" showErrorMessage="1" sqref="B13:H13 IX13:JD13 ST13:SZ13 ACP13:ACV13 AML13:AMR13 AWH13:AWN13 BGD13:BGJ13 BPZ13:BQF13 BZV13:CAB13 CJR13:CJX13 CTN13:CTT13 DDJ13:DDP13 DNF13:DNL13 DXB13:DXH13 EGX13:EHD13 EQT13:EQZ13 FAP13:FAV13 FKL13:FKR13 FUH13:FUN13 GED13:GEJ13 GNZ13:GOF13 GXV13:GYB13 HHR13:HHX13 HRN13:HRT13 IBJ13:IBP13 ILF13:ILL13 IVB13:IVH13 JEX13:JFD13 JOT13:JOZ13 JYP13:JYV13 KIL13:KIR13 KSH13:KSN13 LCD13:LCJ13 LLZ13:LMF13 LVV13:LWB13 MFR13:MFX13 MPN13:MPT13 MZJ13:MZP13 NJF13:NJL13 NTB13:NTH13 OCX13:ODD13 OMT13:OMZ13 OWP13:OWV13 PGL13:PGR13 PQH13:PQN13 QAD13:QAJ13 QJZ13:QKF13 QTV13:QUB13 RDR13:RDX13 RNN13:RNT13 RXJ13:RXP13 SHF13:SHL13 SRB13:SRH13 TAX13:TBD13 TKT13:TKZ13 TUP13:TUV13 UEL13:UER13 UOH13:UON13 UYD13:UYJ13 VHZ13:VIF13 VRV13:VSB13 WBR13:WBX13 WLN13:WLT13 WVJ13:WVP13 B65549:H65549 IX65549:JD65549 ST65549:SZ65549 ACP65549:ACV65549 AML65549:AMR65549 AWH65549:AWN65549 BGD65549:BGJ65549 BPZ65549:BQF65549 BZV65549:CAB65549 CJR65549:CJX65549 CTN65549:CTT65549 DDJ65549:DDP65549 DNF65549:DNL65549 DXB65549:DXH65549 EGX65549:EHD65549 EQT65549:EQZ65549 FAP65549:FAV65549 FKL65549:FKR65549 FUH65549:FUN65549 GED65549:GEJ65549 GNZ65549:GOF65549 GXV65549:GYB65549 HHR65549:HHX65549 HRN65549:HRT65549 IBJ65549:IBP65549 ILF65549:ILL65549 IVB65549:IVH65549 JEX65549:JFD65549 JOT65549:JOZ65549 JYP65549:JYV65549 KIL65549:KIR65549 KSH65549:KSN65549 LCD65549:LCJ65549 LLZ65549:LMF65549 LVV65549:LWB65549 MFR65549:MFX65549 MPN65549:MPT65549 MZJ65549:MZP65549 NJF65549:NJL65549 NTB65549:NTH65549 OCX65549:ODD65549 OMT65549:OMZ65549 OWP65549:OWV65549 PGL65549:PGR65549 PQH65549:PQN65549 QAD65549:QAJ65549 QJZ65549:QKF65549 QTV65549:QUB65549 RDR65549:RDX65549 RNN65549:RNT65549 RXJ65549:RXP65549 SHF65549:SHL65549 SRB65549:SRH65549 TAX65549:TBD65549 TKT65549:TKZ65549 TUP65549:TUV65549 UEL65549:UER65549 UOH65549:UON65549 UYD65549:UYJ65549 VHZ65549:VIF65549 VRV65549:VSB65549 WBR65549:WBX65549 WLN65549:WLT65549 WVJ65549:WVP65549 B131085:H131085 IX131085:JD131085 ST131085:SZ131085 ACP131085:ACV131085 AML131085:AMR131085 AWH131085:AWN131085 BGD131085:BGJ131085 BPZ131085:BQF131085 BZV131085:CAB131085 CJR131085:CJX131085 CTN131085:CTT131085 DDJ131085:DDP131085 DNF131085:DNL131085 DXB131085:DXH131085 EGX131085:EHD131085 EQT131085:EQZ131085 FAP131085:FAV131085 FKL131085:FKR131085 FUH131085:FUN131085 GED131085:GEJ131085 GNZ131085:GOF131085 GXV131085:GYB131085 HHR131085:HHX131085 HRN131085:HRT131085 IBJ131085:IBP131085 ILF131085:ILL131085 IVB131085:IVH131085 JEX131085:JFD131085 JOT131085:JOZ131085 JYP131085:JYV131085 KIL131085:KIR131085 KSH131085:KSN131085 LCD131085:LCJ131085 LLZ131085:LMF131085 LVV131085:LWB131085 MFR131085:MFX131085 MPN131085:MPT131085 MZJ131085:MZP131085 NJF131085:NJL131085 NTB131085:NTH131085 OCX131085:ODD131085 OMT131085:OMZ131085 OWP131085:OWV131085 PGL131085:PGR131085 PQH131085:PQN131085 QAD131085:QAJ131085 QJZ131085:QKF131085 QTV131085:QUB131085 RDR131085:RDX131085 RNN131085:RNT131085 RXJ131085:RXP131085 SHF131085:SHL131085 SRB131085:SRH131085 TAX131085:TBD131085 TKT131085:TKZ131085 TUP131085:TUV131085 UEL131085:UER131085 UOH131085:UON131085 UYD131085:UYJ131085 VHZ131085:VIF131085 VRV131085:VSB131085 WBR131085:WBX131085 WLN131085:WLT131085 WVJ131085:WVP131085 B196621:H196621 IX196621:JD196621 ST196621:SZ196621 ACP196621:ACV196621 AML196621:AMR196621 AWH196621:AWN196621 BGD196621:BGJ196621 BPZ196621:BQF196621 BZV196621:CAB196621 CJR196621:CJX196621 CTN196621:CTT196621 DDJ196621:DDP196621 DNF196621:DNL196621 DXB196621:DXH196621 EGX196621:EHD196621 EQT196621:EQZ196621 FAP196621:FAV196621 FKL196621:FKR196621 FUH196621:FUN196621 GED196621:GEJ196621 GNZ196621:GOF196621 GXV196621:GYB196621 HHR196621:HHX196621 HRN196621:HRT196621 IBJ196621:IBP196621 ILF196621:ILL196621 IVB196621:IVH196621 JEX196621:JFD196621 JOT196621:JOZ196621 JYP196621:JYV196621 KIL196621:KIR196621 KSH196621:KSN196621 LCD196621:LCJ196621 LLZ196621:LMF196621 LVV196621:LWB196621 MFR196621:MFX196621 MPN196621:MPT196621 MZJ196621:MZP196621 NJF196621:NJL196621 NTB196621:NTH196621 OCX196621:ODD196621 OMT196621:OMZ196621 OWP196621:OWV196621 PGL196621:PGR196621 PQH196621:PQN196621 QAD196621:QAJ196621 QJZ196621:QKF196621 QTV196621:QUB196621 RDR196621:RDX196621 RNN196621:RNT196621 RXJ196621:RXP196621 SHF196621:SHL196621 SRB196621:SRH196621 TAX196621:TBD196621 TKT196621:TKZ196621 TUP196621:TUV196621 UEL196621:UER196621 UOH196621:UON196621 UYD196621:UYJ196621 VHZ196621:VIF196621 VRV196621:VSB196621 WBR196621:WBX196621 WLN196621:WLT196621 WVJ196621:WVP196621 B262157:H262157 IX262157:JD262157 ST262157:SZ262157 ACP262157:ACV262157 AML262157:AMR262157 AWH262157:AWN262157 BGD262157:BGJ262157 BPZ262157:BQF262157 BZV262157:CAB262157 CJR262157:CJX262157 CTN262157:CTT262157 DDJ262157:DDP262157 DNF262157:DNL262157 DXB262157:DXH262157 EGX262157:EHD262157 EQT262157:EQZ262157 FAP262157:FAV262157 FKL262157:FKR262157 FUH262157:FUN262157 GED262157:GEJ262157 GNZ262157:GOF262157 GXV262157:GYB262157 HHR262157:HHX262157 HRN262157:HRT262157 IBJ262157:IBP262157 ILF262157:ILL262157 IVB262157:IVH262157 JEX262157:JFD262157 JOT262157:JOZ262157 JYP262157:JYV262157 KIL262157:KIR262157 KSH262157:KSN262157 LCD262157:LCJ262157 LLZ262157:LMF262157 LVV262157:LWB262157 MFR262157:MFX262157 MPN262157:MPT262157 MZJ262157:MZP262157 NJF262157:NJL262157 NTB262157:NTH262157 OCX262157:ODD262157 OMT262157:OMZ262157 OWP262157:OWV262157 PGL262157:PGR262157 PQH262157:PQN262157 QAD262157:QAJ262157 QJZ262157:QKF262157 QTV262157:QUB262157 RDR262157:RDX262157 RNN262157:RNT262157 RXJ262157:RXP262157 SHF262157:SHL262157 SRB262157:SRH262157 TAX262157:TBD262157 TKT262157:TKZ262157 TUP262157:TUV262157 UEL262157:UER262157 UOH262157:UON262157 UYD262157:UYJ262157 VHZ262157:VIF262157 VRV262157:VSB262157 WBR262157:WBX262157 WLN262157:WLT262157 WVJ262157:WVP262157 B327693:H327693 IX327693:JD327693 ST327693:SZ327693 ACP327693:ACV327693 AML327693:AMR327693 AWH327693:AWN327693 BGD327693:BGJ327693 BPZ327693:BQF327693 BZV327693:CAB327693 CJR327693:CJX327693 CTN327693:CTT327693 DDJ327693:DDP327693 DNF327693:DNL327693 DXB327693:DXH327693 EGX327693:EHD327693 EQT327693:EQZ327693 FAP327693:FAV327693 FKL327693:FKR327693 FUH327693:FUN327693 GED327693:GEJ327693 GNZ327693:GOF327693 GXV327693:GYB327693 HHR327693:HHX327693 HRN327693:HRT327693 IBJ327693:IBP327693 ILF327693:ILL327693 IVB327693:IVH327693 JEX327693:JFD327693 JOT327693:JOZ327693 JYP327693:JYV327693 KIL327693:KIR327693 KSH327693:KSN327693 LCD327693:LCJ327693 LLZ327693:LMF327693 LVV327693:LWB327693 MFR327693:MFX327693 MPN327693:MPT327693 MZJ327693:MZP327693 NJF327693:NJL327693 NTB327693:NTH327693 OCX327693:ODD327693 OMT327693:OMZ327693 OWP327693:OWV327693 PGL327693:PGR327693 PQH327693:PQN327693 QAD327693:QAJ327693 QJZ327693:QKF327693 QTV327693:QUB327693 RDR327693:RDX327693 RNN327693:RNT327693 RXJ327693:RXP327693 SHF327693:SHL327693 SRB327693:SRH327693 TAX327693:TBD327693 TKT327693:TKZ327693 TUP327693:TUV327693 UEL327693:UER327693 UOH327693:UON327693 UYD327693:UYJ327693 VHZ327693:VIF327693 VRV327693:VSB327693 WBR327693:WBX327693 WLN327693:WLT327693 WVJ327693:WVP327693 B393229:H393229 IX393229:JD393229 ST393229:SZ393229 ACP393229:ACV393229 AML393229:AMR393229 AWH393229:AWN393229 BGD393229:BGJ393229 BPZ393229:BQF393229 BZV393229:CAB393229 CJR393229:CJX393229 CTN393229:CTT393229 DDJ393229:DDP393229 DNF393229:DNL393229 DXB393229:DXH393229 EGX393229:EHD393229 EQT393229:EQZ393229 FAP393229:FAV393229 FKL393229:FKR393229 FUH393229:FUN393229 GED393229:GEJ393229 GNZ393229:GOF393229 GXV393229:GYB393229 HHR393229:HHX393229 HRN393229:HRT393229 IBJ393229:IBP393229 ILF393229:ILL393229 IVB393229:IVH393229 JEX393229:JFD393229 JOT393229:JOZ393229 JYP393229:JYV393229 KIL393229:KIR393229 KSH393229:KSN393229 LCD393229:LCJ393229 LLZ393229:LMF393229 LVV393229:LWB393229 MFR393229:MFX393229 MPN393229:MPT393229 MZJ393229:MZP393229 NJF393229:NJL393229 NTB393229:NTH393229 OCX393229:ODD393229 OMT393229:OMZ393229 OWP393229:OWV393229 PGL393229:PGR393229 PQH393229:PQN393229 QAD393229:QAJ393229 QJZ393229:QKF393229 QTV393229:QUB393229 RDR393229:RDX393229 RNN393229:RNT393229 RXJ393229:RXP393229 SHF393229:SHL393229 SRB393229:SRH393229 TAX393229:TBD393229 TKT393229:TKZ393229 TUP393229:TUV393229 UEL393229:UER393229 UOH393229:UON393229 UYD393229:UYJ393229 VHZ393229:VIF393229 VRV393229:VSB393229 WBR393229:WBX393229 WLN393229:WLT393229 WVJ393229:WVP393229 B458765:H458765 IX458765:JD458765 ST458765:SZ458765 ACP458765:ACV458765 AML458765:AMR458765 AWH458765:AWN458765 BGD458765:BGJ458765 BPZ458765:BQF458765 BZV458765:CAB458765 CJR458765:CJX458765 CTN458765:CTT458765 DDJ458765:DDP458765 DNF458765:DNL458765 DXB458765:DXH458765 EGX458765:EHD458765 EQT458765:EQZ458765 FAP458765:FAV458765 FKL458765:FKR458765 FUH458765:FUN458765 GED458765:GEJ458765 GNZ458765:GOF458765 GXV458765:GYB458765 HHR458765:HHX458765 HRN458765:HRT458765 IBJ458765:IBP458765 ILF458765:ILL458765 IVB458765:IVH458765 JEX458765:JFD458765 JOT458765:JOZ458765 JYP458765:JYV458765 KIL458765:KIR458765 KSH458765:KSN458765 LCD458765:LCJ458765 LLZ458765:LMF458765 LVV458765:LWB458765 MFR458765:MFX458765 MPN458765:MPT458765 MZJ458765:MZP458765 NJF458765:NJL458765 NTB458765:NTH458765 OCX458765:ODD458765 OMT458765:OMZ458765 OWP458765:OWV458765 PGL458765:PGR458765 PQH458765:PQN458765 QAD458765:QAJ458765 QJZ458765:QKF458765 QTV458765:QUB458765 RDR458765:RDX458765 RNN458765:RNT458765 RXJ458765:RXP458765 SHF458765:SHL458765 SRB458765:SRH458765 TAX458765:TBD458765 TKT458765:TKZ458765 TUP458765:TUV458765 UEL458765:UER458765 UOH458765:UON458765 UYD458765:UYJ458765 VHZ458765:VIF458765 VRV458765:VSB458765 WBR458765:WBX458765 WLN458765:WLT458765 WVJ458765:WVP458765 B524301:H524301 IX524301:JD524301 ST524301:SZ524301 ACP524301:ACV524301 AML524301:AMR524301 AWH524301:AWN524301 BGD524301:BGJ524301 BPZ524301:BQF524301 BZV524301:CAB524301 CJR524301:CJX524301 CTN524301:CTT524301 DDJ524301:DDP524301 DNF524301:DNL524301 DXB524301:DXH524301 EGX524301:EHD524301 EQT524301:EQZ524301 FAP524301:FAV524301 FKL524301:FKR524301 FUH524301:FUN524301 GED524301:GEJ524301 GNZ524301:GOF524301 GXV524301:GYB524301 HHR524301:HHX524301 HRN524301:HRT524301 IBJ524301:IBP524301 ILF524301:ILL524301 IVB524301:IVH524301 JEX524301:JFD524301 JOT524301:JOZ524301 JYP524301:JYV524301 KIL524301:KIR524301 KSH524301:KSN524301 LCD524301:LCJ524301 LLZ524301:LMF524301 LVV524301:LWB524301 MFR524301:MFX524301 MPN524301:MPT524301 MZJ524301:MZP524301 NJF524301:NJL524301 NTB524301:NTH524301 OCX524301:ODD524301 OMT524301:OMZ524301 OWP524301:OWV524301 PGL524301:PGR524301 PQH524301:PQN524301 QAD524301:QAJ524301 QJZ524301:QKF524301 QTV524301:QUB524301 RDR524301:RDX524301 RNN524301:RNT524301 RXJ524301:RXP524301 SHF524301:SHL524301 SRB524301:SRH524301 TAX524301:TBD524301 TKT524301:TKZ524301 TUP524301:TUV524301 UEL524301:UER524301 UOH524301:UON524301 UYD524301:UYJ524301 VHZ524301:VIF524301 VRV524301:VSB524301 WBR524301:WBX524301 WLN524301:WLT524301 WVJ524301:WVP524301 B589837:H589837 IX589837:JD589837 ST589837:SZ589837 ACP589837:ACV589837 AML589837:AMR589837 AWH589837:AWN589837 BGD589837:BGJ589837 BPZ589837:BQF589837 BZV589837:CAB589837 CJR589837:CJX589837 CTN589837:CTT589837 DDJ589837:DDP589837 DNF589837:DNL589837 DXB589837:DXH589837 EGX589837:EHD589837 EQT589837:EQZ589837 FAP589837:FAV589837 FKL589837:FKR589837 FUH589837:FUN589837 GED589837:GEJ589837 GNZ589837:GOF589837 GXV589837:GYB589837 HHR589837:HHX589837 HRN589837:HRT589837 IBJ589837:IBP589837 ILF589837:ILL589837 IVB589837:IVH589837 JEX589837:JFD589837 JOT589837:JOZ589837 JYP589837:JYV589837 KIL589837:KIR589837 KSH589837:KSN589837 LCD589837:LCJ589837 LLZ589837:LMF589837 LVV589837:LWB589837 MFR589837:MFX589837 MPN589837:MPT589837 MZJ589837:MZP589837 NJF589837:NJL589837 NTB589837:NTH589837 OCX589837:ODD589837 OMT589837:OMZ589837 OWP589837:OWV589837 PGL589837:PGR589837 PQH589837:PQN589837 QAD589837:QAJ589837 QJZ589837:QKF589837 QTV589837:QUB589837 RDR589837:RDX589837 RNN589837:RNT589837 RXJ589837:RXP589837 SHF589837:SHL589837 SRB589837:SRH589837 TAX589837:TBD589837 TKT589837:TKZ589837 TUP589837:TUV589837 UEL589837:UER589837 UOH589837:UON589837 UYD589837:UYJ589837 VHZ589837:VIF589837 VRV589837:VSB589837 WBR589837:WBX589837 WLN589837:WLT589837 WVJ589837:WVP589837 B655373:H655373 IX655373:JD655373 ST655373:SZ655373 ACP655373:ACV655373 AML655373:AMR655373 AWH655373:AWN655373 BGD655373:BGJ655373 BPZ655373:BQF655373 BZV655373:CAB655373 CJR655373:CJX655373 CTN655373:CTT655373 DDJ655373:DDP655373 DNF655373:DNL655373 DXB655373:DXH655373 EGX655373:EHD655373 EQT655373:EQZ655373 FAP655373:FAV655373 FKL655373:FKR655373 FUH655373:FUN655373 GED655373:GEJ655373 GNZ655373:GOF655373 GXV655373:GYB655373 HHR655373:HHX655373 HRN655373:HRT655373 IBJ655373:IBP655373 ILF655373:ILL655373 IVB655373:IVH655373 JEX655373:JFD655373 JOT655373:JOZ655373 JYP655373:JYV655373 KIL655373:KIR655373 KSH655373:KSN655373 LCD655373:LCJ655373 LLZ655373:LMF655373 LVV655373:LWB655373 MFR655373:MFX655373 MPN655373:MPT655373 MZJ655373:MZP655373 NJF655373:NJL655373 NTB655373:NTH655373 OCX655373:ODD655373 OMT655373:OMZ655373 OWP655373:OWV655373 PGL655373:PGR655373 PQH655373:PQN655373 QAD655373:QAJ655373 QJZ655373:QKF655373 QTV655373:QUB655373 RDR655373:RDX655373 RNN655373:RNT655373 RXJ655373:RXP655373 SHF655373:SHL655373 SRB655373:SRH655373 TAX655373:TBD655373 TKT655373:TKZ655373 TUP655373:TUV655373 UEL655373:UER655373 UOH655373:UON655373 UYD655373:UYJ655373 VHZ655373:VIF655373 VRV655373:VSB655373 WBR655373:WBX655373 WLN655373:WLT655373 WVJ655373:WVP655373 B720909:H720909 IX720909:JD720909 ST720909:SZ720909 ACP720909:ACV720909 AML720909:AMR720909 AWH720909:AWN720909 BGD720909:BGJ720909 BPZ720909:BQF720909 BZV720909:CAB720909 CJR720909:CJX720909 CTN720909:CTT720909 DDJ720909:DDP720909 DNF720909:DNL720909 DXB720909:DXH720909 EGX720909:EHD720909 EQT720909:EQZ720909 FAP720909:FAV720909 FKL720909:FKR720909 FUH720909:FUN720909 GED720909:GEJ720909 GNZ720909:GOF720909 GXV720909:GYB720909 HHR720909:HHX720909 HRN720909:HRT720909 IBJ720909:IBP720909 ILF720909:ILL720909 IVB720909:IVH720909 JEX720909:JFD720909 JOT720909:JOZ720909 JYP720909:JYV720909 KIL720909:KIR720909 KSH720909:KSN720909 LCD720909:LCJ720909 LLZ720909:LMF720909 LVV720909:LWB720909 MFR720909:MFX720909 MPN720909:MPT720909 MZJ720909:MZP720909 NJF720909:NJL720909 NTB720909:NTH720909 OCX720909:ODD720909 OMT720909:OMZ720909 OWP720909:OWV720909 PGL720909:PGR720909 PQH720909:PQN720909 QAD720909:QAJ720909 QJZ720909:QKF720909 QTV720909:QUB720909 RDR720909:RDX720909 RNN720909:RNT720909 RXJ720909:RXP720909 SHF720909:SHL720909 SRB720909:SRH720909 TAX720909:TBD720909 TKT720909:TKZ720909 TUP720909:TUV720909 UEL720909:UER720909 UOH720909:UON720909 UYD720909:UYJ720909 VHZ720909:VIF720909 VRV720909:VSB720909 WBR720909:WBX720909 WLN720909:WLT720909 WVJ720909:WVP720909 B786445:H786445 IX786445:JD786445 ST786445:SZ786445 ACP786445:ACV786445 AML786445:AMR786445 AWH786445:AWN786445 BGD786445:BGJ786445 BPZ786445:BQF786445 BZV786445:CAB786445 CJR786445:CJX786445 CTN786445:CTT786445 DDJ786445:DDP786445 DNF786445:DNL786445 DXB786445:DXH786445 EGX786445:EHD786445 EQT786445:EQZ786445 FAP786445:FAV786445 FKL786445:FKR786445 FUH786445:FUN786445 GED786445:GEJ786445 GNZ786445:GOF786445 GXV786445:GYB786445 HHR786445:HHX786445 HRN786445:HRT786445 IBJ786445:IBP786445 ILF786445:ILL786445 IVB786445:IVH786445 JEX786445:JFD786445 JOT786445:JOZ786445 JYP786445:JYV786445 KIL786445:KIR786445 KSH786445:KSN786445 LCD786445:LCJ786445 LLZ786445:LMF786445 LVV786445:LWB786445 MFR786445:MFX786445 MPN786445:MPT786445 MZJ786445:MZP786445 NJF786445:NJL786445 NTB786445:NTH786445 OCX786445:ODD786445 OMT786445:OMZ786445 OWP786445:OWV786445 PGL786445:PGR786445 PQH786445:PQN786445 QAD786445:QAJ786445 QJZ786445:QKF786445 QTV786445:QUB786445 RDR786445:RDX786445 RNN786445:RNT786445 RXJ786445:RXP786445 SHF786445:SHL786445 SRB786445:SRH786445 TAX786445:TBD786445 TKT786445:TKZ786445 TUP786445:TUV786445 UEL786445:UER786445 UOH786445:UON786445 UYD786445:UYJ786445 VHZ786445:VIF786445 VRV786445:VSB786445 WBR786445:WBX786445 WLN786445:WLT786445 WVJ786445:WVP786445 B851981:H851981 IX851981:JD851981 ST851981:SZ851981 ACP851981:ACV851981 AML851981:AMR851981 AWH851981:AWN851981 BGD851981:BGJ851981 BPZ851981:BQF851981 BZV851981:CAB851981 CJR851981:CJX851981 CTN851981:CTT851981 DDJ851981:DDP851981 DNF851981:DNL851981 DXB851981:DXH851981 EGX851981:EHD851981 EQT851981:EQZ851981 FAP851981:FAV851981 FKL851981:FKR851981 FUH851981:FUN851981 GED851981:GEJ851981 GNZ851981:GOF851981 GXV851981:GYB851981 HHR851981:HHX851981 HRN851981:HRT851981 IBJ851981:IBP851981 ILF851981:ILL851981 IVB851981:IVH851981 JEX851981:JFD851981 JOT851981:JOZ851981 JYP851981:JYV851981 KIL851981:KIR851981 KSH851981:KSN851981 LCD851981:LCJ851981 LLZ851981:LMF851981 LVV851981:LWB851981 MFR851981:MFX851981 MPN851981:MPT851981 MZJ851981:MZP851981 NJF851981:NJL851981 NTB851981:NTH851981 OCX851981:ODD851981 OMT851981:OMZ851981 OWP851981:OWV851981 PGL851981:PGR851981 PQH851981:PQN851981 QAD851981:QAJ851981 QJZ851981:QKF851981 QTV851981:QUB851981 RDR851981:RDX851981 RNN851981:RNT851981 RXJ851981:RXP851981 SHF851981:SHL851981 SRB851981:SRH851981 TAX851981:TBD851981 TKT851981:TKZ851981 TUP851981:TUV851981 UEL851981:UER851981 UOH851981:UON851981 UYD851981:UYJ851981 VHZ851981:VIF851981 VRV851981:VSB851981 WBR851981:WBX851981 WLN851981:WLT851981 WVJ851981:WVP851981 B917517:H917517 IX917517:JD917517 ST917517:SZ917517 ACP917517:ACV917517 AML917517:AMR917517 AWH917517:AWN917517 BGD917517:BGJ917517 BPZ917517:BQF917517 BZV917517:CAB917517 CJR917517:CJX917517 CTN917517:CTT917517 DDJ917517:DDP917517 DNF917517:DNL917517 DXB917517:DXH917517 EGX917517:EHD917517 EQT917517:EQZ917517 FAP917517:FAV917517 FKL917517:FKR917517 FUH917517:FUN917517 GED917517:GEJ917517 GNZ917517:GOF917517 GXV917517:GYB917517 HHR917517:HHX917517 HRN917517:HRT917517 IBJ917517:IBP917517 ILF917517:ILL917517 IVB917517:IVH917517 JEX917517:JFD917517 JOT917517:JOZ917517 JYP917517:JYV917517 KIL917517:KIR917517 KSH917517:KSN917517 LCD917517:LCJ917517 LLZ917517:LMF917517 LVV917517:LWB917517 MFR917517:MFX917517 MPN917517:MPT917517 MZJ917517:MZP917517 NJF917517:NJL917517 NTB917517:NTH917517 OCX917517:ODD917517 OMT917517:OMZ917517 OWP917517:OWV917517 PGL917517:PGR917517 PQH917517:PQN917517 QAD917517:QAJ917517 QJZ917517:QKF917517 QTV917517:QUB917517 RDR917517:RDX917517 RNN917517:RNT917517 RXJ917517:RXP917517 SHF917517:SHL917517 SRB917517:SRH917517 TAX917517:TBD917517 TKT917517:TKZ917517 TUP917517:TUV917517 UEL917517:UER917517 UOH917517:UON917517 UYD917517:UYJ917517 VHZ917517:VIF917517 VRV917517:VSB917517 WBR917517:WBX917517 WLN917517:WLT917517 WVJ917517:WVP917517 B983053:H983053 IX983053:JD983053 ST983053:SZ983053 ACP983053:ACV983053 AML983053:AMR983053 AWH983053:AWN983053 BGD983053:BGJ983053 BPZ983053:BQF983053 BZV983053:CAB983053 CJR983053:CJX983053 CTN983053:CTT983053 DDJ983053:DDP983053 DNF983053:DNL983053 DXB983053:DXH983053 EGX983053:EHD983053 EQT983053:EQZ983053 FAP983053:FAV983053 FKL983053:FKR983053 FUH983053:FUN983053 GED983053:GEJ983053 GNZ983053:GOF983053 GXV983053:GYB983053 HHR983053:HHX983053 HRN983053:HRT983053 IBJ983053:IBP983053 ILF983053:ILL983053 IVB983053:IVH983053 JEX983053:JFD983053 JOT983053:JOZ983053 JYP983053:JYV983053 KIL983053:KIR983053 KSH983053:KSN983053 LCD983053:LCJ983053 LLZ983053:LMF983053 LVV983053:LWB983053 MFR983053:MFX983053 MPN983053:MPT983053 MZJ983053:MZP983053 NJF983053:NJL983053 NTB983053:NTH983053 OCX983053:ODD983053 OMT983053:OMZ983053 OWP983053:OWV983053 PGL983053:PGR983053 PQH983053:PQN983053 QAD983053:QAJ983053 QJZ983053:QKF983053 QTV983053:QUB983053 RDR983053:RDX983053 RNN983053:RNT983053 RXJ983053:RXP983053 SHF983053:SHL983053 SRB983053:SRH983053 TAX983053:TBD983053 TKT983053:TKZ983053 TUP983053:TUV983053 UEL983053:UER983053 UOH983053:UON983053 UYD983053:UYJ983053 VHZ983053:VIF983053 VRV983053:VSB983053 WBR983053:WBX983053 WLN983053:WLT983053 WVJ983053:WVP983053">
      <formula1>$N$17:$N$24</formula1>
    </dataValidation>
    <dataValidation type="list" allowBlank="1" showInputMessage="1" showErrorMessage="1" sqref="G16:H16 JC16:JD16 SY16:SZ16 ACU16:ACV16 AMQ16:AMR16 AWM16:AWN16 BGI16:BGJ16 BQE16:BQF16 CAA16:CAB16 CJW16:CJX16 CTS16:CTT16 DDO16:DDP16 DNK16:DNL16 DXG16:DXH16 EHC16:EHD16 EQY16:EQZ16 FAU16:FAV16 FKQ16:FKR16 FUM16:FUN16 GEI16:GEJ16 GOE16:GOF16 GYA16:GYB16 HHW16:HHX16 HRS16:HRT16 IBO16:IBP16 ILK16:ILL16 IVG16:IVH16 JFC16:JFD16 JOY16:JOZ16 JYU16:JYV16 KIQ16:KIR16 KSM16:KSN16 LCI16:LCJ16 LME16:LMF16 LWA16:LWB16 MFW16:MFX16 MPS16:MPT16 MZO16:MZP16 NJK16:NJL16 NTG16:NTH16 ODC16:ODD16 OMY16:OMZ16 OWU16:OWV16 PGQ16:PGR16 PQM16:PQN16 QAI16:QAJ16 QKE16:QKF16 QUA16:QUB16 RDW16:RDX16 RNS16:RNT16 RXO16:RXP16 SHK16:SHL16 SRG16:SRH16 TBC16:TBD16 TKY16:TKZ16 TUU16:TUV16 UEQ16:UER16 UOM16:UON16 UYI16:UYJ16 VIE16:VIF16 VSA16:VSB16 WBW16:WBX16 WLS16:WLT16 WVO16:WVP16 G65552:H65552 JC65552:JD65552 SY65552:SZ65552 ACU65552:ACV65552 AMQ65552:AMR65552 AWM65552:AWN65552 BGI65552:BGJ65552 BQE65552:BQF65552 CAA65552:CAB65552 CJW65552:CJX65552 CTS65552:CTT65552 DDO65552:DDP65552 DNK65552:DNL65552 DXG65552:DXH65552 EHC65552:EHD65552 EQY65552:EQZ65552 FAU65552:FAV65552 FKQ65552:FKR65552 FUM65552:FUN65552 GEI65552:GEJ65552 GOE65552:GOF65552 GYA65552:GYB65552 HHW65552:HHX65552 HRS65552:HRT65552 IBO65552:IBP65552 ILK65552:ILL65552 IVG65552:IVH65552 JFC65552:JFD65552 JOY65552:JOZ65552 JYU65552:JYV65552 KIQ65552:KIR65552 KSM65552:KSN65552 LCI65552:LCJ65552 LME65552:LMF65552 LWA65552:LWB65552 MFW65552:MFX65552 MPS65552:MPT65552 MZO65552:MZP65552 NJK65552:NJL65552 NTG65552:NTH65552 ODC65552:ODD65552 OMY65552:OMZ65552 OWU65552:OWV65552 PGQ65552:PGR65552 PQM65552:PQN65552 QAI65552:QAJ65552 QKE65552:QKF65552 QUA65552:QUB65552 RDW65552:RDX65552 RNS65552:RNT65552 RXO65552:RXP65552 SHK65552:SHL65552 SRG65552:SRH65552 TBC65552:TBD65552 TKY65552:TKZ65552 TUU65552:TUV65552 UEQ65552:UER65552 UOM65552:UON65552 UYI65552:UYJ65552 VIE65552:VIF65552 VSA65552:VSB65552 WBW65552:WBX65552 WLS65552:WLT65552 WVO65552:WVP65552 G131088:H131088 JC131088:JD131088 SY131088:SZ131088 ACU131088:ACV131088 AMQ131088:AMR131088 AWM131088:AWN131088 BGI131088:BGJ131088 BQE131088:BQF131088 CAA131088:CAB131088 CJW131088:CJX131088 CTS131088:CTT131088 DDO131088:DDP131088 DNK131088:DNL131088 DXG131088:DXH131088 EHC131088:EHD131088 EQY131088:EQZ131088 FAU131088:FAV131088 FKQ131088:FKR131088 FUM131088:FUN131088 GEI131088:GEJ131088 GOE131088:GOF131088 GYA131088:GYB131088 HHW131088:HHX131088 HRS131088:HRT131088 IBO131088:IBP131088 ILK131088:ILL131088 IVG131088:IVH131088 JFC131088:JFD131088 JOY131088:JOZ131088 JYU131088:JYV131088 KIQ131088:KIR131088 KSM131088:KSN131088 LCI131088:LCJ131088 LME131088:LMF131088 LWA131088:LWB131088 MFW131088:MFX131088 MPS131088:MPT131088 MZO131088:MZP131088 NJK131088:NJL131088 NTG131088:NTH131088 ODC131088:ODD131088 OMY131088:OMZ131088 OWU131088:OWV131088 PGQ131088:PGR131088 PQM131088:PQN131088 QAI131088:QAJ131088 QKE131088:QKF131088 QUA131088:QUB131088 RDW131088:RDX131088 RNS131088:RNT131088 RXO131088:RXP131088 SHK131088:SHL131088 SRG131088:SRH131088 TBC131088:TBD131088 TKY131088:TKZ131088 TUU131088:TUV131088 UEQ131088:UER131088 UOM131088:UON131088 UYI131088:UYJ131088 VIE131088:VIF131088 VSA131088:VSB131088 WBW131088:WBX131088 WLS131088:WLT131088 WVO131088:WVP131088 G196624:H196624 JC196624:JD196624 SY196624:SZ196624 ACU196624:ACV196624 AMQ196624:AMR196624 AWM196624:AWN196624 BGI196624:BGJ196624 BQE196624:BQF196624 CAA196624:CAB196624 CJW196624:CJX196624 CTS196624:CTT196624 DDO196624:DDP196624 DNK196624:DNL196624 DXG196624:DXH196624 EHC196624:EHD196624 EQY196624:EQZ196624 FAU196624:FAV196624 FKQ196624:FKR196624 FUM196624:FUN196624 GEI196624:GEJ196624 GOE196624:GOF196624 GYA196624:GYB196624 HHW196624:HHX196624 HRS196624:HRT196624 IBO196624:IBP196624 ILK196624:ILL196624 IVG196624:IVH196624 JFC196624:JFD196624 JOY196624:JOZ196624 JYU196624:JYV196624 KIQ196624:KIR196624 KSM196624:KSN196624 LCI196624:LCJ196624 LME196624:LMF196624 LWA196624:LWB196624 MFW196624:MFX196624 MPS196624:MPT196624 MZO196624:MZP196624 NJK196624:NJL196624 NTG196624:NTH196624 ODC196624:ODD196624 OMY196624:OMZ196624 OWU196624:OWV196624 PGQ196624:PGR196624 PQM196624:PQN196624 QAI196624:QAJ196624 QKE196624:QKF196624 QUA196624:QUB196624 RDW196624:RDX196624 RNS196624:RNT196624 RXO196624:RXP196624 SHK196624:SHL196624 SRG196624:SRH196624 TBC196624:TBD196624 TKY196624:TKZ196624 TUU196624:TUV196624 UEQ196624:UER196624 UOM196624:UON196624 UYI196624:UYJ196624 VIE196624:VIF196624 VSA196624:VSB196624 WBW196624:WBX196624 WLS196624:WLT196624 WVO196624:WVP196624 G262160:H262160 JC262160:JD262160 SY262160:SZ262160 ACU262160:ACV262160 AMQ262160:AMR262160 AWM262160:AWN262160 BGI262160:BGJ262160 BQE262160:BQF262160 CAA262160:CAB262160 CJW262160:CJX262160 CTS262160:CTT262160 DDO262160:DDP262160 DNK262160:DNL262160 DXG262160:DXH262160 EHC262160:EHD262160 EQY262160:EQZ262160 FAU262160:FAV262160 FKQ262160:FKR262160 FUM262160:FUN262160 GEI262160:GEJ262160 GOE262160:GOF262160 GYA262160:GYB262160 HHW262160:HHX262160 HRS262160:HRT262160 IBO262160:IBP262160 ILK262160:ILL262160 IVG262160:IVH262160 JFC262160:JFD262160 JOY262160:JOZ262160 JYU262160:JYV262160 KIQ262160:KIR262160 KSM262160:KSN262160 LCI262160:LCJ262160 LME262160:LMF262160 LWA262160:LWB262160 MFW262160:MFX262160 MPS262160:MPT262160 MZO262160:MZP262160 NJK262160:NJL262160 NTG262160:NTH262160 ODC262160:ODD262160 OMY262160:OMZ262160 OWU262160:OWV262160 PGQ262160:PGR262160 PQM262160:PQN262160 QAI262160:QAJ262160 QKE262160:QKF262160 QUA262160:QUB262160 RDW262160:RDX262160 RNS262160:RNT262160 RXO262160:RXP262160 SHK262160:SHL262160 SRG262160:SRH262160 TBC262160:TBD262160 TKY262160:TKZ262160 TUU262160:TUV262160 UEQ262160:UER262160 UOM262160:UON262160 UYI262160:UYJ262160 VIE262160:VIF262160 VSA262160:VSB262160 WBW262160:WBX262160 WLS262160:WLT262160 WVO262160:WVP262160 G327696:H327696 JC327696:JD327696 SY327696:SZ327696 ACU327696:ACV327696 AMQ327696:AMR327696 AWM327696:AWN327696 BGI327696:BGJ327696 BQE327696:BQF327696 CAA327696:CAB327696 CJW327696:CJX327696 CTS327696:CTT327696 DDO327696:DDP327696 DNK327696:DNL327696 DXG327696:DXH327696 EHC327696:EHD327696 EQY327696:EQZ327696 FAU327696:FAV327696 FKQ327696:FKR327696 FUM327696:FUN327696 GEI327696:GEJ327696 GOE327696:GOF327696 GYA327696:GYB327696 HHW327696:HHX327696 HRS327696:HRT327696 IBO327696:IBP327696 ILK327696:ILL327696 IVG327696:IVH327696 JFC327696:JFD327696 JOY327696:JOZ327696 JYU327696:JYV327696 KIQ327696:KIR327696 KSM327696:KSN327696 LCI327696:LCJ327696 LME327696:LMF327696 LWA327696:LWB327696 MFW327696:MFX327696 MPS327696:MPT327696 MZO327696:MZP327696 NJK327696:NJL327696 NTG327696:NTH327696 ODC327696:ODD327696 OMY327696:OMZ327696 OWU327696:OWV327696 PGQ327696:PGR327696 PQM327696:PQN327696 QAI327696:QAJ327696 QKE327696:QKF327696 QUA327696:QUB327696 RDW327696:RDX327696 RNS327696:RNT327696 RXO327696:RXP327696 SHK327696:SHL327696 SRG327696:SRH327696 TBC327696:TBD327696 TKY327696:TKZ327696 TUU327696:TUV327696 UEQ327696:UER327696 UOM327696:UON327696 UYI327696:UYJ327696 VIE327696:VIF327696 VSA327696:VSB327696 WBW327696:WBX327696 WLS327696:WLT327696 WVO327696:WVP327696 G393232:H393232 JC393232:JD393232 SY393232:SZ393232 ACU393232:ACV393232 AMQ393232:AMR393232 AWM393232:AWN393232 BGI393232:BGJ393232 BQE393232:BQF393232 CAA393232:CAB393232 CJW393232:CJX393232 CTS393232:CTT393232 DDO393232:DDP393232 DNK393232:DNL393232 DXG393232:DXH393232 EHC393232:EHD393232 EQY393232:EQZ393232 FAU393232:FAV393232 FKQ393232:FKR393232 FUM393232:FUN393232 GEI393232:GEJ393232 GOE393232:GOF393232 GYA393232:GYB393232 HHW393232:HHX393232 HRS393232:HRT393232 IBO393232:IBP393232 ILK393232:ILL393232 IVG393232:IVH393232 JFC393232:JFD393232 JOY393232:JOZ393232 JYU393232:JYV393232 KIQ393232:KIR393232 KSM393232:KSN393232 LCI393232:LCJ393232 LME393232:LMF393232 LWA393232:LWB393232 MFW393232:MFX393232 MPS393232:MPT393232 MZO393232:MZP393232 NJK393232:NJL393232 NTG393232:NTH393232 ODC393232:ODD393232 OMY393232:OMZ393232 OWU393232:OWV393232 PGQ393232:PGR393232 PQM393232:PQN393232 QAI393232:QAJ393232 QKE393232:QKF393232 QUA393232:QUB393232 RDW393232:RDX393232 RNS393232:RNT393232 RXO393232:RXP393232 SHK393232:SHL393232 SRG393232:SRH393232 TBC393232:TBD393232 TKY393232:TKZ393232 TUU393232:TUV393232 UEQ393232:UER393232 UOM393232:UON393232 UYI393232:UYJ393232 VIE393232:VIF393232 VSA393232:VSB393232 WBW393232:WBX393232 WLS393232:WLT393232 WVO393232:WVP393232 G458768:H458768 JC458768:JD458768 SY458768:SZ458768 ACU458768:ACV458768 AMQ458768:AMR458768 AWM458768:AWN458768 BGI458768:BGJ458768 BQE458768:BQF458768 CAA458768:CAB458768 CJW458768:CJX458768 CTS458768:CTT458768 DDO458768:DDP458768 DNK458768:DNL458768 DXG458768:DXH458768 EHC458768:EHD458768 EQY458768:EQZ458768 FAU458768:FAV458768 FKQ458768:FKR458768 FUM458768:FUN458768 GEI458768:GEJ458768 GOE458768:GOF458768 GYA458768:GYB458768 HHW458768:HHX458768 HRS458768:HRT458768 IBO458768:IBP458768 ILK458768:ILL458768 IVG458768:IVH458768 JFC458768:JFD458768 JOY458768:JOZ458768 JYU458768:JYV458768 KIQ458768:KIR458768 KSM458768:KSN458768 LCI458768:LCJ458768 LME458768:LMF458768 LWA458768:LWB458768 MFW458768:MFX458768 MPS458768:MPT458768 MZO458768:MZP458768 NJK458768:NJL458768 NTG458768:NTH458768 ODC458768:ODD458768 OMY458768:OMZ458768 OWU458768:OWV458768 PGQ458768:PGR458768 PQM458768:PQN458768 QAI458768:QAJ458768 QKE458768:QKF458768 QUA458768:QUB458768 RDW458768:RDX458768 RNS458768:RNT458768 RXO458768:RXP458768 SHK458768:SHL458768 SRG458768:SRH458768 TBC458768:TBD458768 TKY458768:TKZ458768 TUU458768:TUV458768 UEQ458768:UER458768 UOM458768:UON458768 UYI458768:UYJ458768 VIE458768:VIF458768 VSA458768:VSB458768 WBW458768:WBX458768 WLS458768:WLT458768 WVO458768:WVP458768 G524304:H524304 JC524304:JD524304 SY524304:SZ524304 ACU524304:ACV524304 AMQ524304:AMR524304 AWM524304:AWN524304 BGI524304:BGJ524304 BQE524304:BQF524304 CAA524304:CAB524304 CJW524304:CJX524304 CTS524304:CTT524304 DDO524304:DDP524304 DNK524304:DNL524304 DXG524304:DXH524304 EHC524304:EHD524304 EQY524304:EQZ524304 FAU524304:FAV524304 FKQ524304:FKR524304 FUM524304:FUN524304 GEI524304:GEJ524304 GOE524304:GOF524304 GYA524304:GYB524304 HHW524304:HHX524304 HRS524304:HRT524304 IBO524304:IBP524304 ILK524304:ILL524304 IVG524304:IVH524304 JFC524304:JFD524304 JOY524304:JOZ524304 JYU524304:JYV524304 KIQ524304:KIR524304 KSM524304:KSN524304 LCI524304:LCJ524304 LME524304:LMF524304 LWA524304:LWB524304 MFW524304:MFX524304 MPS524304:MPT524304 MZO524304:MZP524304 NJK524304:NJL524304 NTG524304:NTH524304 ODC524304:ODD524304 OMY524304:OMZ524304 OWU524304:OWV524304 PGQ524304:PGR524304 PQM524304:PQN524304 QAI524304:QAJ524304 QKE524304:QKF524304 QUA524304:QUB524304 RDW524304:RDX524304 RNS524304:RNT524304 RXO524304:RXP524304 SHK524304:SHL524304 SRG524304:SRH524304 TBC524304:TBD524304 TKY524304:TKZ524304 TUU524304:TUV524304 UEQ524304:UER524304 UOM524304:UON524304 UYI524304:UYJ524304 VIE524304:VIF524304 VSA524304:VSB524304 WBW524304:WBX524304 WLS524304:WLT524304 WVO524304:WVP524304 G589840:H589840 JC589840:JD589840 SY589840:SZ589840 ACU589840:ACV589840 AMQ589840:AMR589840 AWM589840:AWN589840 BGI589840:BGJ589840 BQE589840:BQF589840 CAA589840:CAB589840 CJW589840:CJX589840 CTS589840:CTT589840 DDO589840:DDP589840 DNK589840:DNL589840 DXG589840:DXH589840 EHC589840:EHD589840 EQY589840:EQZ589840 FAU589840:FAV589840 FKQ589840:FKR589840 FUM589840:FUN589840 GEI589840:GEJ589840 GOE589840:GOF589840 GYA589840:GYB589840 HHW589840:HHX589840 HRS589840:HRT589840 IBO589840:IBP589840 ILK589840:ILL589840 IVG589840:IVH589840 JFC589840:JFD589840 JOY589840:JOZ589840 JYU589840:JYV589840 KIQ589840:KIR589840 KSM589840:KSN589840 LCI589840:LCJ589840 LME589840:LMF589840 LWA589840:LWB589840 MFW589840:MFX589840 MPS589840:MPT589840 MZO589840:MZP589840 NJK589840:NJL589840 NTG589840:NTH589840 ODC589840:ODD589840 OMY589840:OMZ589840 OWU589840:OWV589840 PGQ589840:PGR589840 PQM589840:PQN589840 QAI589840:QAJ589840 QKE589840:QKF589840 QUA589840:QUB589840 RDW589840:RDX589840 RNS589840:RNT589840 RXO589840:RXP589840 SHK589840:SHL589840 SRG589840:SRH589840 TBC589840:TBD589840 TKY589840:TKZ589840 TUU589840:TUV589840 UEQ589840:UER589840 UOM589840:UON589840 UYI589840:UYJ589840 VIE589840:VIF589840 VSA589840:VSB589840 WBW589840:WBX589840 WLS589840:WLT589840 WVO589840:WVP589840 G655376:H655376 JC655376:JD655376 SY655376:SZ655376 ACU655376:ACV655376 AMQ655376:AMR655376 AWM655376:AWN655376 BGI655376:BGJ655376 BQE655376:BQF655376 CAA655376:CAB655376 CJW655376:CJX655376 CTS655376:CTT655376 DDO655376:DDP655376 DNK655376:DNL655376 DXG655376:DXH655376 EHC655376:EHD655376 EQY655376:EQZ655376 FAU655376:FAV655376 FKQ655376:FKR655376 FUM655376:FUN655376 GEI655376:GEJ655376 GOE655376:GOF655376 GYA655376:GYB655376 HHW655376:HHX655376 HRS655376:HRT655376 IBO655376:IBP655376 ILK655376:ILL655376 IVG655376:IVH655376 JFC655376:JFD655376 JOY655376:JOZ655376 JYU655376:JYV655376 KIQ655376:KIR655376 KSM655376:KSN655376 LCI655376:LCJ655376 LME655376:LMF655376 LWA655376:LWB655376 MFW655376:MFX655376 MPS655376:MPT655376 MZO655376:MZP655376 NJK655376:NJL655376 NTG655376:NTH655376 ODC655376:ODD655376 OMY655376:OMZ655376 OWU655376:OWV655376 PGQ655376:PGR655376 PQM655376:PQN655376 QAI655376:QAJ655376 QKE655376:QKF655376 QUA655376:QUB655376 RDW655376:RDX655376 RNS655376:RNT655376 RXO655376:RXP655376 SHK655376:SHL655376 SRG655376:SRH655376 TBC655376:TBD655376 TKY655376:TKZ655376 TUU655376:TUV655376 UEQ655376:UER655376 UOM655376:UON655376 UYI655376:UYJ655376 VIE655376:VIF655376 VSA655376:VSB655376 WBW655376:WBX655376 WLS655376:WLT655376 WVO655376:WVP655376 G720912:H720912 JC720912:JD720912 SY720912:SZ720912 ACU720912:ACV720912 AMQ720912:AMR720912 AWM720912:AWN720912 BGI720912:BGJ720912 BQE720912:BQF720912 CAA720912:CAB720912 CJW720912:CJX720912 CTS720912:CTT720912 DDO720912:DDP720912 DNK720912:DNL720912 DXG720912:DXH720912 EHC720912:EHD720912 EQY720912:EQZ720912 FAU720912:FAV720912 FKQ720912:FKR720912 FUM720912:FUN720912 GEI720912:GEJ720912 GOE720912:GOF720912 GYA720912:GYB720912 HHW720912:HHX720912 HRS720912:HRT720912 IBO720912:IBP720912 ILK720912:ILL720912 IVG720912:IVH720912 JFC720912:JFD720912 JOY720912:JOZ720912 JYU720912:JYV720912 KIQ720912:KIR720912 KSM720912:KSN720912 LCI720912:LCJ720912 LME720912:LMF720912 LWA720912:LWB720912 MFW720912:MFX720912 MPS720912:MPT720912 MZO720912:MZP720912 NJK720912:NJL720912 NTG720912:NTH720912 ODC720912:ODD720912 OMY720912:OMZ720912 OWU720912:OWV720912 PGQ720912:PGR720912 PQM720912:PQN720912 QAI720912:QAJ720912 QKE720912:QKF720912 QUA720912:QUB720912 RDW720912:RDX720912 RNS720912:RNT720912 RXO720912:RXP720912 SHK720912:SHL720912 SRG720912:SRH720912 TBC720912:TBD720912 TKY720912:TKZ720912 TUU720912:TUV720912 UEQ720912:UER720912 UOM720912:UON720912 UYI720912:UYJ720912 VIE720912:VIF720912 VSA720912:VSB720912 WBW720912:WBX720912 WLS720912:WLT720912 WVO720912:WVP720912 G786448:H786448 JC786448:JD786448 SY786448:SZ786448 ACU786448:ACV786448 AMQ786448:AMR786448 AWM786448:AWN786448 BGI786448:BGJ786448 BQE786448:BQF786448 CAA786448:CAB786448 CJW786448:CJX786448 CTS786448:CTT786448 DDO786448:DDP786448 DNK786448:DNL786448 DXG786448:DXH786448 EHC786448:EHD786448 EQY786448:EQZ786448 FAU786448:FAV786448 FKQ786448:FKR786448 FUM786448:FUN786448 GEI786448:GEJ786448 GOE786448:GOF786448 GYA786448:GYB786448 HHW786448:HHX786448 HRS786448:HRT786448 IBO786448:IBP786448 ILK786448:ILL786448 IVG786448:IVH786448 JFC786448:JFD786448 JOY786448:JOZ786448 JYU786448:JYV786448 KIQ786448:KIR786448 KSM786448:KSN786448 LCI786448:LCJ786448 LME786448:LMF786448 LWA786448:LWB786448 MFW786448:MFX786448 MPS786448:MPT786448 MZO786448:MZP786448 NJK786448:NJL786448 NTG786448:NTH786448 ODC786448:ODD786448 OMY786448:OMZ786448 OWU786448:OWV786448 PGQ786448:PGR786448 PQM786448:PQN786448 QAI786448:QAJ786448 QKE786448:QKF786448 QUA786448:QUB786448 RDW786448:RDX786448 RNS786448:RNT786448 RXO786448:RXP786448 SHK786448:SHL786448 SRG786448:SRH786448 TBC786448:TBD786448 TKY786448:TKZ786448 TUU786448:TUV786448 UEQ786448:UER786448 UOM786448:UON786448 UYI786448:UYJ786448 VIE786448:VIF786448 VSA786448:VSB786448 WBW786448:WBX786448 WLS786448:WLT786448 WVO786448:WVP786448 G851984:H851984 JC851984:JD851984 SY851984:SZ851984 ACU851984:ACV851984 AMQ851984:AMR851984 AWM851984:AWN851984 BGI851984:BGJ851984 BQE851984:BQF851984 CAA851984:CAB851984 CJW851984:CJX851984 CTS851984:CTT851984 DDO851984:DDP851984 DNK851984:DNL851984 DXG851984:DXH851984 EHC851984:EHD851984 EQY851984:EQZ851984 FAU851984:FAV851984 FKQ851984:FKR851984 FUM851984:FUN851984 GEI851984:GEJ851984 GOE851984:GOF851984 GYA851984:GYB851984 HHW851984:HHX851984 HRS851984:HRT851984 IBO851984:IBP851984 ILK851984:ILL851984 IVG851984:IVH851984 JFC851984:JFD851984 JOY851984:JOZ851984 JYU851984:JYV851984 KIQ851984:KIR851984 KSM851984:KSN851984 LCI851984:LCJ851984 LME851984:LMF851984 LWA851984:LWB851984 MFW851984:MFX851984 MPS851984:MPT851984 MZO851984:MZP851984 NJK851984:NJL851984 NTG851984:NTH851984 ODC851984:ODD851984 OMY851984:OMZ851984 OWU851984:OWV851984 PGQ851984:PGR851984 PQM851984:PQN851984 QAI851984:QAJ851984 QKE851984:QKF851984 QUA851984:QUB851984 RDW851984:RDX851984 RNS851984:RNT851984 RXO851984:RXP851984 SHK851984:SHL851984 SRG851984:SRH851984 TBC851984:TBD851984 TKY851984:TKZ851984 TUU851984:TUV851984 UEQ851984:UER851984 UOM851984:UON851984 UYI851984:UYJ851984 VIE851984:VIF851984 VSA851984:VSB851984 WBW851984:WBX851984 WLS851984:WLT851984 WVO851984:WVP851984 G917520:H917520 JC917520:JD917520 SY917520:SZ917520 ACU917520:ACV917520 AMQ917520:AMR917520 AWM917520:AWN917520 BGI917520:BGJ917520 BQE917520:BQF917520 CAA917520:CAB917520 CJW917520:CJX917520 CTS917520:CTT917520 DDO917520:DDP917520 DNK917520:DNL917520 DXG917520:DXH917520 EHC917520:EHD917520 EQY917520:EQZ917520 FAU917520:FAV917520 FKQ917520:FKR917520 FUM917520:FUN917520 GEI917520:GEJ917520 GOE917520:GOF917520 GYA917520:GYB917520 HHW917520:HHX917520 HRS917520:HRT917520 IBO917520:IBP917520 ILK917520:ILL917520 IVG917520:IVH917520 JFC917520:JFD917520 JOY917520:JOZ917520 JYU917520:JYV917520 KIQ917520:KIR917520 KSM917520:KSN917520 LCI917520:LCJ917520 LME917520:LMF917520 LWA917520:LWB917520 MFW917520:MFX917520 MPS917520:MPT917520 MZO917520:MZP917520 NJK917520:NJL917520 NTG917520:NTH917520 ODC917520:ODD917520 OMY917520:OMZ917520 OWU917520:OWV917520 PGQ917520:PGR917520 PQM917520:PQN917520 QAI917520:QAJ917520 QKE917520:QKF917520 QUA917520:QUB917520 RDW917520:RDX917520 RNS917520:RNT917520 RXO917520:RXP917520 SHK917520:SHL917520 SRG917520:SRH917520 TBC917520:TBD917520 TKY917520:TKZ917520 TUU917520:TUV917520 UEQ917520:UER917520 UOM917520:UON917520 UYI917520:UYJ917520 VIE917520:VIF917520 VSA917520:VSB917520 WBW917520:WBX917520 WLS917520:WLT917520 WVO917520:WVP917520 G983056:H983056 JC983056:JD983056 SY983056:SZ983056 ACU983056:ACV983056 AMQ983056:AMR983056 AWM983056:AWN983056 BGI983056:BGJ983056 BQE983056:BQF983056 CAA983056:CAB983056 CJW983056:CJX983056 CTS983056:CTT983056 DDO983056:DDP983056 DNK983056:DNL983056 DXG983056:DXH983056 EHC983056:EHD983056 EQY983056:EQZ983056 FAU983056:FAV983056 FKQ983056:FKR983056 FUM983056:FUN983056 GEI983056:GEJ983056 GOE983056:GOF983056 GYA983056:GYB983056 HHW983056:HHX983056 HRS983056:HRT983056 IBO983056:IBP983056 ILK983056:ILL983056 IVG983056:IVH983056 JFC983056:JFD983056 JOY983056:JOZ983056 JYU983056:JYV983056 KIQ983056:KIR983056 KSM983056:KSN983056 LCI983056:LCJ983056 LME983056:LMF983056 LWA983056:LWB983056 MFW983056:MFX983056 MPS983056:MPT983056 MZO983056:MZP983056 NJK983056:NJL983056 NTG983056:NTH983056 ODC983056:ODD983056 OMY983056:OMZ983056 OWU983056:OWV983056 PGQ983056:PGR983056 PQM983056:PQN983056 QAI983056:QAJ983056 QKE983056:QKF983056 QUA983056:QUB983056 RDW983056:RDX983056 RNS983056:RNT983056 RXO983056:RXP983056 SHK983056:SHL983056 SRG983056:SRH983056 TBC983056:TBD983056 TKY983056:TKZ983056 TUU983056:TUV983056 UEQ983056:UER983056 UOM983056:UON983056 UYI983056:UYJ983056 VIE983056:VIF983056 VSA983056:VSB983056 WBW983056:WBX983056 WLS983056:WLT983056 WVO983056:WVP983056">
      <formula1>$N$8:$N$11</formula1>
    </dataValidation>
    <dataValidation type="list" allowBlank="1" showInputMessage="1" showErrorMessage="1" sqref="H10 JD10 SZ10 ACV10 AMR10 AWN10 BGJ10 BQF10 CAB10 CJX10 CTT10 DDP10 DNL10 DXH10 EHD10 EQZ10 FAV10 FKR10 FUN10 GEJ10 GOF10 GYB10 HHX10 HRT10 IBP10 ILL10 IVH10 JFD10 JOZ10 JYV10 KIR10 KSN10 LCJ10 LMF10 LWB10 MFX10 MPT10 MZP10 NJL10 NTH10 ODD10 OMZ10 OWV10 PGR10 PQN10 QAJ10 QKF10 QUB10 RDX10 RNT10 RXP10 SHL10 SRH10 TBD10 TKZ10 TUV10 UER10 UON10 UYJ10 VIF10 VSB10 WBX10 WLT10 WVP10 H65546 JD65546 SZ65546 ACV65546 AMR65546 AWN65546 BGJ65546 BQF65546 CAB65546 CJX65546 CTT65546 DDP65546 DNL65546 DXH65546 EHD65546 EQZ65546 FAV65546 FKR65546 FUN65546 GEJ65546 GOF65546 GYB65546 HHX65546 HRT65546 IBP65546 ILL65546 IVH65546 JFD65546 JOZ65546 JYV65546 KIR65546 KSN65546 LCJ65546 LMF65546 LWB65546 MFX65546 MPT65546 MZP65546 NJL65546 NTH65546 ODD65546 OMZ65546 OWV65546 PGR65546 PQN65546 QAJ65546 QKF65546 QUB65546 RDX65546 RNT65546 RXP65546 SHL65546 SRH65546 TBD65546 TKZ65546 TUV65546 UER65546 UON65546 UYJ65546 VIF65546 VSB65546 WBX65546 WLT65546 WVP65546 H131082 JD131082 SZ131082 ACV131082 AMR131082 AWN131082 BGJ131082 BQF131082 CAB131082 CJX131082 CTT131082 DDP131082 DNL131082 DXH131082 EHD131082 EQZ131082 FAV131082 FKR131082 FUN131082 GEJ131082 GOF131082 GYB131082 HHX131082 HRT131082 IBP131082 ILL131082 IVH131082 JFD131082 JOZ131082 JYV131082 KIR131082 KSN131082 LCJ131082 LMF131082 LWB131082 MFX131082 MPT131082 MZP131082 NJL131082 NTH131082 ODD131082 OMZ131082 OWV131082 PGR131082 PQN131082 QAJ131082 QKF131082 QUB131082 RDX131082 RNT131082 RXP131082 SHL131082 SRH131082 TBD131082 TKZ131082 TUV131082 UER131082 UON131082 UYJ131082 VIF131082 VSB131082 WBX131082 WLT131082 WVP131082 H196618 JD196618 SZ196618 ACV196618 AMR196618 AWN196618 BGJ196618 BQF196618 CAB196618 CJX196618 CTT196618 DDP196618 DNL196618 DXH196618 EHD196618 EQZ196618 FAV196618 FKR196618 FUN196618 GEJ196618 GOF196618 GYB196618 HHX196618 HRT196618 IBP196618 ILL196618 IVH196618 JFD196618 JOZ196618 JYV196618 KIR196618 KSN196618 LCJ196618 LMF196618 LWB196618 MFX196618 MPT196618 MZP196618 NJL196618 NTH196618 ODD196618 OMZ196618 OWV196618 PGR196618 PQN196618 QAJ196618 QKF196618 QUB196618 RDX196618 RNT196618 RXP196618 SHL196618 SRH196618 TBD196618 TKZ196618 TUV196618 UER196618 UON196618 UYJ196618 VIF196618 VSB196618 WBX196618 WLT196618 WVP196618 H262154 JD262154 SZ262154 ACV262154 AMR262154 AWN262154 BGJ262154 BQF262154 CAB262154 CJX262154 CTT262154 DDP262154 DNL262154 DXH262154 EHD262154 EQZ262154 FAV262154 FKR262154 FUN262154 GEJ262154 GOF262154 GYB262154 HHX262154 HRT262154 IBP262154 ILL262154 IVH262154 JFD262154 JOZ262154 JYV262154 KIR262154 KSN262154 LCJ262154 LMF262154 LWB262154 MFX262154 MPT262154 MZP262154 NJL262154 NTH262154 ODD262154 OMZ262154 OWV262154 PGR262154 PQN262154 QAJ262154 QKF262154 QUB262154 RDX262154 RNT262154 RXP262154 SHL262154 SRH262154 TBD262154 TKZ262154 TUV262154 UER262154 UON262154 UYJ262154 VIF262154 VSB262154 WBX262154 WLT262154 WVP262154 H327690 JD327690 SZ327690 ACV327690 AMR327690 AWN327690 BGJ327690 BQF327690 CAB327690 CJX327690 CTT327690 DDP327690 DNL327690 DXH327690 EHD327690 EQZ327690 FAV327690 FKR327690 FUN327690 GEJ327690 GOF327690 GYB327690 HHX327690 HRT327690 IBP327690 ILL327690 IVH327690 JFD327690 JOZ327690 JYV327690 KIR327690 KSN327690 LCJ327690 LMF327690 LWB327690 MFX327690 MPT327690 MZP327690 NJL327690 NTH327690 ODD327690 OMZ327690 OWV327690 PGR327690 PQN327690 QAJ327690 QKF327690 QUB327690 RDX327690 RNT327690 RXP327690 SHL327690 SRH327690 TBD327690 TKZ327690 TUV327690 UER327690 UON327690 UYJ327690 VIF327690 VSB327690 WBX327690 WLT327690 WVP327690 H393226 JD393226 SZ393226 ACV393226 AMR393226 AWN393226 BGJ393226 BQF393226 CAB393226 CJX393226 CTT393226 DDP393226 DNL393226 DXH393226 EHD393226 EQZ393226 FAV393226 FKR393226 FUN393226 GEJ393226 GOF393226 GYB393226 HHX393226 HRT393226 IBP393226 ILL393226 IVH393226 JFD393226 JOZ393226 JYV393226 KIR393226 KSN393226 LCJ393226 LMF393226 LWB393226 MFX393226 MPT393226 MZP393226 NJL393226 NTH393226 ODD393226 OMZ393226 OWV393226 PGR393226 PQN393226 QAJ393226 QKF393226 QUB393226 RDX393226 RNT393226 RXP393226 SHL393226 SRH393226 TBD393226 TKZ393226 TUV393226 UER393226 UON393226 UYJ393226 VIF393226 VSB393226 WBX393226 WLT393226 WVP393226 H458762 JD458762 SZ458762 ACV458762 AMR458762 AWN458762 BGJ458762 BQF458762 CAB458762 CJX458762 CTT458762 DDP458762 DNL458762 DXH458762 EHD458762 EQZ458762 FAV458762 FKR458762 FUN458762 GEJ458762 GOF458762 GYB458762 HHX458762 HRT458762 IBP458762 ILL458762 IVH458762 JFD458762 JOZ458762 JYV458762 KIR458762 KSN458762 LCJ458762 LMF458762 LWB458762 MFX458762 MPT458762 MZP458762 NJL458762 NTH458762 ODD458762 OMZ458762 OWV458762 PGR458762 PQN458762 QAJ458762 QKF458762 QUB458762 RDX458762 RNT458762 RXP458762 SHL458762 SRH458762 TBD458762 TKZ458762 TUV458762 UER458762 UON458762 UYJ458762 VIF458762 VSB458762 WBX458762 WLT458762 WVP458762 H524298 JD524298 SZ524298 ACV524298 AMR524298 AWN524298 BGJ524298 BQF524298 CAB524298 CJX524298 CTT524298 DDP524298 DNL524298 DXH524298 EHD524298 EQZ524298 FAV524298 FKR524298 FUN524298 GEJ524298 GOF524298 GYB524298 HHX524298 HRT524298 IBP524298 ILL524298 IVH524298 JFD524298 JOZ524298 JYV524298 KIR524298 KSN524298 LCJ524298 LMF524298 LWB524298 MFX524298 MPT524298 MZP524298 NJL524298 NTH524298 ODD524298 OMZ524298 OWV524298 PGR524298 PQN524298 QAJ524298 QKF524298 QUB524298 RDX524298 RNT524298 RXP524298 SHL524298 SRH524298 TBD524298 TKZ524298 TUV524298 UER524298 UON524298 UYJ524298 VIF524298 VSB524298 WBX524298 WLT524298 WVP524298 H589834 JD589834 SZ589834 ACV589834 AMR589834 AWN589834 BGJ589834 BQF589834 CAB589834 CJX589834 CTT589834 DDP589834 DNL589834 DXH589834 EHD589834 EQZ589834 FAV589834 FKR589834 FUN589834 GEJ589834 GOF589834 GYB589834 HHX589834 HRT589834 IBP589834 ILL589834 IVH589834 JFD589834 JOZ589834 JYV589834 KIR589834 KSN589834 LCJ589834 LMF589834 LWB589834 MFX589834 MPT589834 MZP589834 NJL589834 NTH589834 ODD589834 OMZ589834 OWV589834 PGR589834 PQN589834 QAJ589834 QKF589834 QUB589834 RDX589834 RNT589834 RXP589834 SHL589834 SRH589834 TBD589834 TKZ589834 TUV589834 UER589834 UON589834 UYJ589834 VIF589834 VSB589834 WBX589834 WLT589834 WVP589834 H655370 JD655370 SZ655370 ACV655370 AMR655370 AWN655370 BGJ655370 BQF655370 CAB655370 CJX655370 CTT655370 DDP655370 DNL655370 DXH655370 EHD655370 EQZ655370 FAV655370 FKR655370 FUN655370 GEJ655370 GOF655370 GYB655370 HHX655370 HRT655370 IBP655370 ILL655370 IVH655370 JFD655370 JOZ655370 JYV655370 KIR655370 KSN655370 LCJ655370 LMF655370 LWB655370 MFX655370 MPT655370 MZP655370 NJL655370 NTH655370 ODD655370 OMZ655370 OWV655370 PGR655370 PQN655370 QAJ655370 QKF655370 QUB655370 RDX655370 RNT655370 RXP655370 SHL655370 SRH655370 TBD655370 TKZ655370 TUV655370 UER655370 UON655370 UYJ655370 VIF655370 VSB655370 WBX655370 WLT655370 WVP655370 H720906 JD720906 SZ720906 ACV720906 AMR720906 AWN720906 BGJ720906 BQF720906 CAB720906 CJX720906 CTT720906 DDP720906 DNL720906 DXH720906 EHD720906 EQZ720906 FAV720906 FKR720906 FUN720906 GEJ720906 GOF720906 GYB720906 HHX720906 HRT720906 IBP720906 ILL720906 IVH720906 JFD720906 JOZ720906 JYV720906 KIR720906 KSN720906 LCJ720906 LMF720906 LWB720906 MFX720906 MPT720906 MZP720906 NJL720906 NTH720906 ODD720906 OMZ720906 OWV720906 PGR720906 PQN720906 QAJ720906 QKF720906 QUB720906 RDX720906 RNT720906 RXP720906 SHL720906 SRH720906 TBD720906 TKZ720906 TUV720906 UER720906 UON720906 UYJ720906 VIF720906 VSB720906 WBX720906 WLT720906 WVP720906 H786442 JD786442 SZ786442 ACV786442 AMR786442 AWN786442 BGJ786442 BQF786442 CAB786442 CJX786442 CTT786442 DDP786442 DNL786442 DXH786442 EHD786442 EQZ786442 FAV786442 FKR786442 FUN786442 GEJ786442 GOF786442 GYB786442 HHX786442 HRT786442 IBP786442 ILL786442 IVH786442 JFD786442 JOZ786442 JYV786442 KIR786442 KSN786442 LCJ786442 LMF786442 LWB786442 MFX786442 MPT786442 MZP786442 NJL786442 NTH786442 ODD786442 OMZ786442 OWV786442 PGR786442 PQN786442 QAJ786442 QKF786442 QUB786442 RDX786442 RNT786442 RXP786442 SHL786442 SRH786442 TBD786442 TKZ786442 TUV786442 UER786442 UON786442 UYJ786442 VIF786442 VSB786442 WBX786442 WLT786442 WVP786442 H851978 JD851978 SZ851978 ACV851978 AMR851978 AWN851978 BGJ851978 BQF851978 CAB851978 CJX851978 CTT851978 DDP851978 DNL851978 DXH851978 EHD851978 EQZ851978 FAV851978 FKR851978 FUN851978 GEJ851978 GOF851978 GYB851978 HHX851978 HRT851978 IBP851978 ILL851978 IVH851978 JFD851978 JOZ851978 JYV851978 KIR851978 KSN851978 LCJ851978 LMF851978 LWB851978 MFX851978 MPT851978 MZP851978 NJL851978 NTH851978 ODD851978 OMZ851978 OWV851978 PGR851978 PQN851978 QAJ851978 QKF851978 QUB851978 RDX851978 RNT851978 RXP851978 SHL851978 SRH851978 TBD851978 TKZ851978 TUV851978 UER851978 UON851978 UYJ851978 VIF851978 VSB851978 WBX851978 WLT851978 WVP851978 H917514 JD917514 SZ917514 ACV917514 AMR917514 AWN917514 BGJ917514 BQF917514 CAB917514 CJX917514 CTT917514 DDP917514 DNL917514 DXH917514 EHD917514 EQZ917514 FAV917514 FKR917514 FUN917514 GEJ917514 GOF917514 GYB917514 HHX917514 HRT917514 IBP917514 ILL917514 IVH917514 JFD917514 JOZ917514 JYV917514 KIR917514 KSN917514 LCJ917514 LMF917514 LWB917514 MFX917514 MPT917514 MZP917514 NJL917514 NTH917514 ODD917514 OMZ917514 OWV917514 PGR917514 PQN917514 QAJ917514 QKF917514 QUB917514 RDX917514 RNT917514 RXP917514 SHL917514 SRH917514 TBD917514 TKZ917514 TUV917514 UER917514 UON917514 UYJ917514 VIF917514 VSB917514 WBX917514 WLT917514 WVP917514 H983050 JD983050 SZ983050 ACV983050 AMR983050 AWN983050 BGJ983050 BQF983050 CAB983050 CJX983050 CTT983050 DDP983050 DNL983050 DXH983050 EHD983050 EQZ983050 FAV983050 FKR983050 FUN983050 GEJ983050 GOF983050 GYB983050 HHX983050 HRT983050 IBP983050 ILL983050 IVH983050 JFD983050 JOZ983050 JYV983050 KIR983050 KSN983050 LCJ983050 LMF983050 LWB983050 MFX983050 MPT983050 MZP983050 NJL983050 NTH983050 ODD983050 OMZ983050 OWV983050 PGR983050 PQN983050 QAJ983050 QKF983050 QUB983050 RDX983050 RNT983050 RXP983050 SHL983050 SRH983050 TBD983050 TKZ983050 TUV983050 UER983050 UON983050 UYJ983050 VIF983050 VSB983050 WBX983050 WLT983050 WVP983050 B10 IX10 ST10 ACP10 AML10 AWH10 BGD10 BPZ10 BZV10 CJR10 CTN10 DDJ10 DNF10 DXB10 EGX10 EQT10 FAP10 FKL10 FUH10 GED10 GNZ10 GXV10 HHR10 HRN10 IBJ10 ILF10 IVB10 JEX10 JOT10 JYP10 KIL10 KSH10 LCD10 LLZ10 LVV10 MFR10 MPN10 MZJ10 NJF10 NTB10 OCX10 OMT10 OWP10 PGL10 PQH10 QAD10 QJZ10 QTV10 RDR10 RNN10 RXJ10 SHF10 SRB10 TAX10 TKT10 TUP10 UEL10 UOH10 UYD10 VHZ10 VRV10 WBR10 WLN10 WVJ10 B65546 IX65546 ST65546 ACP65546 AML65546 AWH65546 BGD65546 BPZ65546 BZV65546 CJR65546 CTN65546 DDJ65546 DNF65546 DXB65546 EGX65546 EQT65546 FAP65546 FKL65546 FUH65546 GED65546 GNZ65546 GXV65546 HHR65546 HRN65546 IBJ65546 ILF65546 IVB65546 JEX65546 JOT65546 JYP65546 KIL65546 KSH65546 LCD65546 LLZ65546 LVV65546 MFR65546 MPN65546 MZJ65546 NJF65546 NTB65546 OCX65546 OMT65546 OWP65546 PGL65546 PQH65546 QAD65546 QJZ65546 QTV65546 RDR65546 RNN65546 RXJ65546 SHF65546 SRB65546 TAX65546 TKT65546 TUP65546 UEL65546 UOH65546 UYD65546 VHZ65546 VRV65546 WBR65546 WLN65546 WVJ65546 B131082 IX131082 ST131082 ACP131082 AML131082 AWH131082 BGD131082 BPZ131082 BZV131082 CJR131082 CTN131082 DDJ131082 DNF131082 DXB131082 EGX131082 EQT131082 FAP131082 FKL131082 FUH131082 GED131082 GNZ131082 GXV131082 HHR131082 HRN131082 IBJ131082 ILF131082 IVB131082 JEX131082 JOT131082 JYP131082 KIL131082 KSH131082 LCD131082 LLZ131082 LVV131082 MFR131082 MPN131082 MZJ131082 NJF131082 NTB131082 OCX131082 OMT131082 OWP131082 PGL131082 PQH131082 QAD131082 QJZ131082 QTV131082 RDR131082 RNN131082 RXJ131082 SHF131082 SRB131082 TAX131082 TKT131082 TUP131082 UEL131082 UOH131082 UYD131082 VHZ131082 VRV131082 WBR131082 WLN131082 WVJ131082 B196618 IX196618 ST196618 ACP196618 AML196618 AWH196618 BGD196618 BPZ196618 BZV196618 CJR196618 CTN196618 DDJ196618 DNF196618 DXB196618 EGX196618 EQT196618 FAP196618 FKL196618 FUH196618 GED196618 GNZ196618 GXV196618 HHR196618 HRN196618 IBJ196618 ILF196618 IVB196618 JEX196618 JOT196618 JYP196618 KIL196618 KSH196618 LCD196618 LLZ196618 LVV196618 MFR196618 MPN196618 MZJ196618 NJF196618 NTB196618 OCX196618 OMT196618 OWP196618 PGL196618 PQH196618 QAD196618 QJZ196618 QTV196618 RDR196618 RNN196618 RXJ196618 SHF196618 SRB196618 TAX196618 TKT196618 TUP196618 UEL196618 UOH196618 UYD196618 VHZ196618 VRV196618 WBR196618 WLN196618 WVJ196618 B262154 IX262154 ST262154 ACP262154 AML262154 AWH262154 BGD262154 BPZ262154 BZV262154 CJR262154 CTN262154 DDJ262154 DNF262154 DXB262154 EGX262154 EQT262154 FAP262154 FKL262154 FUH262154 GED262154 GNZ262154 GXV262154 HHR262154 HRN262154 IBJ262154 ILF262154 IVB262154 JEX262154 JOT262154 JYP262154 KIL262154 KSH262154 LCD262154 LLZ262154 LVV262154 MFR262154 MPN262154 MZJ262154 NJF262154 NTB262154 OCX262154 OMT262154 OWP262154 PGL262154 PQH262154 QAD262154 QJZ262154 QTV262154 RDR262154 RNN262154 RXJ262154 SHF262154 SRB262154 TAX262154 TKT262154 TUP262154 UEL262154 UOH262154 UYD262154 VHZ262154 VRV262154 WBR262154 WLN262154 WVJ262154 B327690 IX327690 ST327690 ACP327690 AML327690 AWH327690 BGD327690 BPZ327690 BZV327690 CJR327690 CTN327690 DDJ327690 DNF327690 DXB327690 EGX327690 EQT327690 FAP327690 FKL327690 FUH327690 GED327690 GNZ327690 GXV327690 HHR327690 HRN327690 IBJ327690 ILF327690 IVB327690 JEX327690 JOT327690 JYP327690 KIL327690 KSH327690 LCD327690 LLZ327690 LVV327690 MFR327690 MPN327690 MZJ327690 NJF327690 NTB327690 OCX327690 OMT327690 OWP327690 PGL327690 PQH327690 QAD327690 QJZ327690 QTV327690 RDR327690 RNN327690 RXJ327690 SHF327690 SRB327690 TAX327690 TKT327690 TUP327690 UEL327690 UOH327690 UYD327690 VHZ327690 VRV327690 WBR327690 WLN327690 WVJ327690 B393226 IX393226 ST393226 ACP393226 AML393226 AWH393226 BGD393226 BPZ393226 BZV393226 CJR393226 CTN393226 DDJ393226 DNF393226 DXB393226 EGX393226 EQT393226 FAP393226 FKL393226 FUH393226 GED393226 GNZ393226 GXV393226 HHR393226 HRN393226 IBJ393226 ILF393226 IVB393226 JEX393226 JOT393226 JYP393226 KIL393226 KSH393226 LCD393226 LLZ393226 LVV393226 MFR393226 MPN393226 MZJ393226 NJF393226 NTB393226 OCX393226 OMT393226 OWP393226 PGL393226 PQH393226 QAD393226 QJZ393226 QTV393226 RDR393226 RNN393226 RXJ393226 SHF393226 SRB393226 TAX393226 TKT393226 TUP393226 UEL393226 UOH393226 UYD393226 VHZ393226 VRV393226 WBR393226 WLN393226 WVJ393226 B458762 IX458762 ST458762 ACP458762 AML458762 AWH458762 BGD458762 BPZ458762 BZV458762 CJR458762 CTN458762 DDJ458762 DNF458762 DXB458762 EGX458762 EQT458762 FAP458762 FKL458762 FUH458762 GED458762 GNZ458762 GXV458762 HHR458762 HRN458762 IBJ458762 ILF458762 IVB458762 JEX458762 JOT458762 JYP458762 KIL458762 KSH458762 LCD458762 LLZ458762 LVV458762 MFR458762 MPN458762 MZJ458762 NJF458762 NTB458762 OCX458762 OMT458762 OWP458762 PGL458762 PQH458762 QAD458762 QJZ458762 QTV458762 RDR458762 RNN458762 RXJ458762 SHF458762 SRB458762 TAX458762 TKT458762 TUP458762 UEL458762 UOH458762 UYD458762 VHZ458762 VRV458762 WBR458762 WLN458762 WVJ458762 B524298 IX524298 ST524298 ACP524298 AML524298 AWH524298 BGD524298 BPZ524298 BZV524298 CJR524298 CTN524298 DDJ524298 DNF524298 DXB524298 EGX524298 EQT524298 FAP524298 FKL524298 FUH524298 GED524298 GNZ524298 GXV524298 HHR524298 HRN524298 IBJ524298 ILF524298 IVB524298 JEX524298 JOT524298 JYP524298 KIL524298 KSH524298 LCD524298 LLZ524298 LVV524298 MFR524298 MPN524298 MZJ524298 NJF524298 NTB524298 OCX524298 OMT524298 OWP524298 PGL524298 PQH524298 QAD524298 QJZ524298 QTV524298 RDR524298 RNN524298 RXJ524298 SHF524298 SRB524298 TAX524298 TKT524298 TUP524298 UEL524298 UOH524298 UYD524298 VHZ524298 VRV524298 WBR524298 WLN524298 WVJ524298 B589834 IX589834 ST589834 ACP589834 AML589834 AWH589834 BGD589834 BPZ589834 BZV589834 CJR589834 CTN589834 DDJ589834 DNF589834 DXB589834 EGX589834 EQT589834 FAP589834 FKL589834 FUH589834 GED589834 GNZ589834 GXV589834 HHR589834 HRN589834 IBJ589834 ILF589834 IVB589834 JEX589834 JOT589834 JYP589834 KIL589834 KSH589834 LCD589834 LLZ589834 LVV589834 MFR589834 MPN589834 MZJ589834 NJF589834 NTB589834 OCX589834 OMT589834 OWP589834 PGL589834 PQH589834 QAD589834 QJZ589834 QTV589834 RDR589834 RNN589834 RXJ589834 SHF589834 SRB589834 TAX589834 TKT589834 TUP589834 UEL589834 UOH589834 UYD589834 VHZ589834 VRV589834 WBR589834 WLN589834 WVJ589834 B655370 IX655370 ST655370 ACP655370 AML655370 AWH655370 BGD655370 BPZ655370 BZV655370 CJR655370 CTN655370 DDJ655370 DNF655370 DXB655370 EGX655370 EQT655370 FAP655370 FKL655370 FUH655370 GED655370 GNZ655370 GXV655370 HHR655370 HRN655370 IBJ655370 ILF655370 IVB655370 JEX655370 JOT655370 JYP655370 KIL655370 KSH655370 LCD655370 LLZ655370 LVV655370 MFR655370 MPN655370 MZJ655370 NJF655370 NTB655370 OCX655370 OMT655370 OWP655370 PGL655370 PQH655370 QAD655370 QJZ655370 QTV655370 RDR655370 RNN655370 RXJ655370 SHF655370 SRB655370 TAX655370 TKT655370 TUP655370 UEL655370 UOH655370 UYD655370 VHZ655370 VRV655370 WBR655370 WLN655370 WVJ655370 B720906 IX720906 ST720906 ACP720906 AML720906 AWH720906 BGD720906 BPZ720906 BZV720906 CJR720906 CTN720906 DDJ720906 DNF720906 DXB720906 EGX720906 EQT720906 FAP720906 FKL720906 FUH720906 GED720906 GNZ720906 GXV720906 HHR720906 HRN720906 IBJ720906 ILF720906 IVB720906 JEX720906 JOT720906 JYP720906 KIL720906 KSH720906 LCD720906 LLZ720906 LVV720906 MFR720906 MPN720906 MZJ720906 NJF720906 NTB720906 OCX720906 OMT720906 OWP720906 PGL720906 PQH720906 QAD720906 QJZ720906 QTV720906 RDR720906 RNN720906 RXJ720906 SHF720906 SRB720906 TAX720906 TKT720906 TUP720906 UEL720906 UOH720906 UYD720906 VHZ720906 VRV720906 WBR720906 WLN720906 WVJ720906 B786442 IX786442 ST786442 ACP786442 AML786442 AWH786442 BGD786442 BPZ786442 BZV786442 CJR786442 CTN786442 DDJ786442 DNF786442 DXB786442 EGX786442 EQT786442 FAP786442 FKL786442 FUH786442 GED786442 GNZ786442 GXV786442 HHR786442 HRN786442 IBJ786442 ILF786442 IVB786442 JEX786442 JOT786442 JYP786442 KIL786442 KSH786442 LCD786442 LLZ786442 LVV786442 MFR786442 MPN786442 MZJ786442 NJF786442 NTB786442 OCX786442 OMT786442 OWP786442 PGL786442 PQH786442 QAD786442 QJZ786442 QTV786442 RDR786442 RNN786442 RXJ786442 SHF786442 SRB786442 TAX786442 TKT786442 TUP786442 UEL786442 UOH786442 UYD786442 VHZ786442 VRV786442 WBR786442 WLN786442 WVJ786442 B851978 IX851978 ST851978 ACP851978 AML851978 AWH851978 BGD851978 BPZ851978 BZV851978 CJR851978 CTN851978 DDJ851978 DNF851978 DXB851978 EGX851978 EQT851978 FAP851978 FKL851978 FUH851978 GED851978 GNZ851978 GXV851978 HHR851978 HRN851978 IBJ851978 ILF851978 IVB851978 JEX851978 JOT851978 JYP851978 KIL851978 KSH851978 LCD851978 LLZ851978 LVV851978 MFR851978 MPN851978 MZJ851978 NJF851978 NTB851978 OCX851978 OMT851978 OWP851978 PGL851978 PQH851978 QAD851978 QJZ851978 QTV851978 RDR851978 RNN851978 RXJ851978 SHF851978 SRB851978 TAX851978 TKT851978 TUP851978 UEL851978 UOH851978 UYD851978 VHZ851978 VRV851978 WBR851978 WLN851978 WVJ851978 B917514 IX917514 ST917514 ACP917514 AML917514 AWH917514 BGD917514 BPZ917514 BZV917514 CJR917514 CTN917514 DDJ917514 DNF917514 DXB917514 EGX917514 EQT917514 FAP917514 FKL917514 FUH917514 GED917514 GNZ917514 GXV917514 HHR917514 HRN917514 IBJ917514 ILF917514 IVB917514 JEX917514 JOT917514 JYP917514 KIL917514 KSH917514 LCD917514 LLZ917514 LVV917514 MFR917514 MPN917514 MZJ917514 NJF917514 NTB917514 OCX917514 OMT917514 OWP917514 PGL917514 PQH917514 QAD917514 QJZ917514 QTV917514 RDR917514 RNN917514 RXJ917514 SHF917514 SRB917514 TAX917514 TKT917514 TUP917514 UEL917514 UOH917514 UYD917514 VHZ917514 VRV917514 WBR917514 WLN917514 WVJ917514 B983050 IX983050 ST983050 ACP983050 AML983050 AWH983050 BGD983050 BPZ983050 BZV983050 CJR983050 CTN983050 DDJ983050 DNF983050 DXB983050 EGX983050 EQT983050 FAP983050 FKL983050 FUH983050 GED983050 GNZ983050 GXV983050 HHR983050 HRN983050 IBJ983050 ILF983050 IVB983050 JEX983050 JOT983050 JYP983050 KIL983050 KSH983050 LCD983050 LLZ983050 LVV983050 MFR983050 MPN983050 MZJ983050 NJF983050 NTB983050 OCX983050 OMT983050 OWP983050 PGL983050 PQH983050 QAD983050 QJZ983050 QTV983050 RDR983050 RNN983050 RXJ983050 SHF983050 SRB983050 TAX983050 TKT983050 TUP983050 UEL983050 UOH983050 UYD983050 VHZ983050 VRV983050 WBR983050 WLN983050 WVJ983050">
      <formula1>$N$14:$N$15</formula1>
    </dataValidation>
  </dataValidation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2</vt:i4>
      </vt:variant>
    </vt:vector>
  </HeadingPairs>
  <TitlesOfParts>
    <vt:vector size="13" baseType="lpstr">
      <vt:lpstr>Metas_Magnitud</vt:lpstr>
      <vt:lpstr>Anualización</vt:lpstr>
      <vt:lpstr>1_Acciones_disciplinarias</vt:lpstr>
      <vt:lpstr>Act_1</vt:lpstr>
      <vt:lpstr>2_Seguimientos</vt:lpstr>
      <vt:lpstr>Act_2</vt:lpstr>
      <vt:lpstr>3_MIPG</vt:lpstr>
      <vt:lpstr>Act_3</vt:lpstr>
      <vt:lpstr>4_Eje_Presu</vt:lpstr>
      <vt:lpstr>Act 4</vt:lpstr>
      <vt:lpstr>Variables</vt:lpstr>
      <vt:lpstr>'1_Acciones_disciplinarias'!Área_de_impresión</vt:lpstr>
      <vt:lpstr>'2_Seguimientos'!Área_de_impresión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Luz Dary Guerrero Tibatá</dc:creator>
  <cp:lastModifiedBy>Luz Dary Guerrero Tibata</cp:lastModifiedBy>
  <cp:lastPrinted>2019-03-04T15:31:33Z</cp:lastPrinted>
  <dcterms:created xsi:type="dcterms:W3CDTF">2014-11-26T14:33:56Z</dcterms:created>
  <dcterms:modified xsi:type="dcterms:W3CDTF">2020-01-23T12:59:45Z</dcterms:modified>
</cp:coreProperties>
</file>