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autoCompressPictures="0"/>
  <mc:AlternateContent xmlns:mc="http://schemas.openxmlformats.org/markup-compatibility/2006">
    <mc:Choice Requires="x15">
      <x15ac:absPath xmlns:x15ac="http://schemas.microsoft.com/office/spreadsheetml/2010/11/ac" url="E:\"/>
    </mc:Choice>
  </mc:AlternateContent>
  <xr:revisionPtr revIDLastSave="0" documentId="13_ncr:1_{7FB775B8-939E-453D-8364-F53A32870662}" xr6:coauthVersionLast="46" xr6:coauthVersionMax="46" xr10:uidLastSave="{00000000-0000-0000-0000-000000000000}"/>
  <bookViews>
    <workbookView xWindow="-120" yWindow="-120" windowWidth="24240" windowHeight="13140" xr2:uid="{00000000-000D-0000-FFFF-FFFF00000000}"/>
  </bookViews>
  <sheets>
    <sheet name="Plan de trabajo ..." sheetId="6" r:id="rId1"/>
  </sheets>
  <externalReferences>
    <externalReference r:id="rId2"/>
  </externalReferences>
  <definedNames>
    <definedName name="_xlnm._FilterDatabase" localSheetId="0" hidden="1">'Plan de trabajo ...'!$C$6:$AA$13</definedName>
    <definedName name="ActualBeyond" localSheetId="0">'Plan de trabajo ...'!PeriodInActual*('Plan de trabajo ...'!#REF!&gt;0)</definedName>
    <definedName name="ActualBeyond">PeriodInActual*(#REF!&gt;0)</definedName>
    <definedName name="FESTIVOS" localSheetId="0">[1]Hoja1!$A$2:$A$40</definedName>
    <definedName name="FESTIVOS">#REF!</definedName>
    <definedName name="PercentCompleteBeyond" localSheetId="0">('Plan de trabajo ...'!A$6=MEDIAN('Plan de trabajo ...'!A$6,'Plan de trabajo ...'!#REF!,'Plan de trabajo ...'!#REF!+'Plan de trabajo ...'!#REF!)*('Plan de trabajo ...'!#REF!&gt;0))*(('Plan de trabajo ...'!A$6&lt;(INT('Plan de trabajo ...'!#REF!+'Plan de trabajo ...'!#REF!*'Plan de trabajo ...'!#REF!)))+('Plan de trabajo ...'!A$6='Plan de trabajo ...'!#REF!))*('Plan de trabajo ...'!#REF!&gt;0)</definedName>
    <definedName name="PercentCompleteBeyond">(#REF!=MEDIAN(#REF!,#REF!,#REF!+#REF!)*(#REF!&gt;0))*((#REF!&lt;(INT(#REF!+#REF!*#REF!)))+(#REF!=#REF!))*(#REF!&gt;0)</definedName>
    <definedName name="period_selected" localSheetId="0">'Plan de trabajo ...'!#REF!</definedName>
    <definedName name="period_selected">#REF!</definedName>
    <definedName name="PeriodInActual" localSheetId="0">'Plan de trabajo ...'!A$6=MEDIAN('Plan de trabajo ...'!A$6,'Plan de trabajo ...'!#REF!,'Plan de trabajo ...'!#REF!+'Plan de trabajo ...'!#REF!-1)</definedName>
    <definedName name="PeriodInActual">#REF!=MEDIAN(#REF!,#REF!,#REF!+#REF!-1)</definedName>
    <definedName name="PeriodInPlan" localSheetId="0">'Plan de trabajo ...'!A$6=MEDIAN('Plan de trabajo ...'!A$6,'Plan de trabajo ...'!#REF!,'Plan de trabajo ...'!#REF!+'Plan de trabajo ...'!$AA1-1)</definedName>
    <definedName name="PeriodInPlan">#REF!=MEDIAN(#REF!,#REF!,#REF!+#REF!-1)</definedName>
    <definedName name="Plan" localSheetId="0">'Plan de trabajo ...'!PeriodInPlan*('Plan de trabajo ...'!#REF!&gt;0)</definedName>
    <definedName name="Plan">PeriodInPlan*(#REF!&gt;0)</definedName>
    <definedName name="PorcentajeCompletado" localSheetId="0">'Plan de trabajo ...'!PercentCompleteBeyond*'Plan de trabajo ...'!PeriodInPlan</definedName>
    <definedName name="PorcentajeCompletado">PercentCompleteBeyond*PeriodInPlan</definedName>
    <definedName name="PROY" localSheetId="0">'Plan de trabajo ...'!#REF!</definedName>
    <definedName name="PROY">#REF!</definedName>
    <definedName name="Real" localSheetId="0">('Plan de trabajo ...'!PeriodInActual*('Plan de trabajo ...'!#REF!&gt;0))*'Plan de trabajo ...'!PeriodInPlan</definedName>
    <definedName name="Real">(PeriodInActual*(#REF!&gt;0))*PeriodInPlan</definedName>
    <definedName name="RESPONSABLES" localSheetId="0">[1]Hoja1!$B$2:$B$9</definedName>
    <definedName name="RESPONSABLES">#REF!</definedName>
    <definedName name="TitleRegion..BO60" localSheetId="0">'Plan de trabajo ...'!$C$5:$C$6</definedName>
    <definedName name="TitleRegion..BO60">#REF!</definedName>
    <definedName name="_xlnm.Print_Titles" localSheetId="0">'Plan de trabajo ...'!$5:$6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4" i="6" l="1"/>
  <c r="M11" i="6" l="1"/>
  <c r="M10" i="6"/>
  <c r="S12" i="6" l="1"/>
  <c r="T12" i="6" s="1"/>
  <c r="S11" i="6"/>
  <c r="T11" i="6" s="1"/>
  <c r="S10" i="6"/>
  <c r="T10" i="6" s="1"/>
  <c r="S9" i="6"/>
  <c r="T9" i="6" s="1"/>
  <c r="S8" i="6"/>
  <c r="T8" i="6" s="1"/>
  <c r="P8" i="6"/>
  <c r="Q8" i="6" s="1"/>
  <c r="S7" i="6" l="1"/>
  <c r="T7" i="6" s="1"/>
  <c r="P7" i="6"/>
  <c r="Q7" i="6" s="1"/>
  <c r="U7" i="6"/>
  <c r="V7" i="6" s="1"/>
  <c r="M7" i="6"/>
  <c r="M13" i="6"/>
  <c r="M12" i="6"/>
  <c r="M9" i="6"/>
  <c r="M8" i="6"/>
  <c r="U13" i="6"/>
  <c r="V13" i="6" s="1"/>
  <c r="U12" i="6"/>
  <c r="V12" i="6" s="1"/>
  <c r="U11" i="6"/>
  <c r="V11" i="6" s="1"/>
  <c r="U9" i="6"/>
  <c r="V9" i="6" s="1"/>
  <c r="U8" i="6"/>
  <c r="V8" i="6" s="1"/>
</calcChain>
</file>

<file path=xl/sharedStrings.xml><?xml version="1.0" encoding="utf-8"?>
<sst xmlns="http://schemas.openxmlformats.org/spreadsheetml/2006/main" count="206" uniqueCount="86">
  <si>
    <t>ACTIVIDAD</t>
  </si>
  <si>
    <t>SEGUIMIENTO</t>
  </si>
  <si>
    <t>EVIDENCIAS</t>
  </si>
  <si>
    <t>Todas las entidades</t>
  </si>
  <si>
    <t>RESPONSABLE</t>
  </si>
  <si>
    <t>APOYO</t>
  </si>
  <si>
    <t xml:space="preserve">Secretaría Técnica </t>
  </si>
  <si>
    <t>Todas las entidades competentes</t>
  </si>
  <si>
    <t>FUNCIONES DEL COMITÉ</t>
  </si>
  <si>
    <t xml:space="preserve">Comité Jurídico </t>
  </si>
  <si>
    <t xml:space="preserve">Todas las entidades </t>
  </si>
  <si>
    <t>FECHA DE INICIO DE LA ACTIVIDAD</t>
  </si>
  <si>
    <t>FECHA FINAL DE LA ACTIVIDAD</t>
  </si>
  <si>
    <t>PRIMERA MEDICIÓN</t>
  </si>
  <si>
    <t>SEGUNDA MEDICIÓN</t>
  </si>
  <si>
    <t>RESULTADO DE LA GESTIÓN</t>
  </si>
  <si>
    <t>PORCENTAJE</t>
  </si>
  <si>
    <t>FRECUENCIA DE SEGUIMIENTO</t>
  </si>
  <si>
    <t>DÍAS PROGRAMADOS PARA EL DESARROLLO DE LA ACTIVIDAD</t>
  </si>
  <si>
    <t>Agendar dentro del orden del día de cada reunión los temas de impacto para ser presentados.</t>
  </si>
  <si>
    <t>FRECUENCIA DE MEDICIÓN (tenga en cuenta la frecuencia de seguimiento de la actividad para realizar la medición)</t>
  </si>
  <si>
    <t>Si</t>
  </si>
  <si>
    <t>Identificar y priorizar  los problemas jurídicos a través de la programación y desarrollo del comité jurídico distrital.</t>
  </si>
  <si>
    <t>Decidir sobre los temas tratados y/o emitir recomendaciones</t>
  </si>
  <si>
    <t xml:space="preserve">Proponer proyectos de lineamientos para opiniones y recomendaciones. </t>
  </si>
  <si>
    <t>Secretaria Técnica</t>
  </si>
  <si>
    <t>Todos</t>
  </si>
  <si>
    <t>Integrates</t>
  </si>
  <si>
    <t>Secretaría Técnica</t>
  </si>
  <si>
    <t>A quien le corresponda</t>
  </si>
  <si>
    <t xml:space="preserve">Todas las entidades  </t>
  </si>
  <si>
    <t>Seleccionar los temas que serán tratados en el Comité Jurídico Distrital.</t>
  </si>
  <si>
    <t xml:space="preserve">SESIONES PROGRAMADAS </t>
  </si>
  <si>
    <t>Realizar la preparación y presentación del tema jurídico de impacto que sea priorizado.</t>
  </si>
  <si>
    <t xml:space="preserve">Realizar la selección de temas para la elaboración de lineamientos en materia jurídica por parte de uno o varios sectores y presentarlos en caso de expedición </t>
  </si>
  <si>
    <t>PLAN DE ANUAL DE TRABAJO COMITÉ JURÍDICO DISTRITAL  2022</t>
  </si>
  <si>
    <t>Objeto:  Coordinar la gestión jurídica al interior del sector movilidad y divulgar las políticas y lineamientos adoptados por el Comité Jurídico Distrital</t>
  </si>
  <si>
    <t xml:space="preserve">1.  Determinar los asuntos jurídicos de impacto para el sector </t>
  </si>
  <si>
    <t xml:space="preserve">2.  Analizar y decidir respecto de los asuntos que tengan alto impacto en el sector </t>
  </si>
  <si>
    <t>5. Analizar los temas de impacto jurídico del respectivo sector y unificar una posición para ser representados y discutidos en el Comité Jurídico Distrital, de ser el caso.</t>
  </si>
  <si>
    <t>x</t>
  </si>
  <si>
    <t xml:space="preserve"> x</t>
  </si>
  <si>
    <t>Trimestral</t>
  </si>
  <si>
    <t>Correo Electrónico suscrito por el Secretario Tecnico, el 10 de mayo de 2022 sobre los avances e implemetación del CGD y su ley modificatoria en los entes y organismos que integran el sectoir movilidad.</t>
  </si>
  <si>
    <t>Entidades del sector</t>
  </si>
  <si>
    <t>De las entidades que integran el comité faltan por dar cumplimiento a la Circular y Directiva No. 004 de 2022, la UAERMV, Empresa Metro y Transmilenio S.A.</t>
  </si>
  <si>
    <t>Secretaría Tecnica</t>
  </si>
  <si>
    <t xml:space="preserve">Entidad responsable de exponer el asunto de impacto y seleccionado por el Comité </t>
  </si>
  <si>
    <t>OBSERVACIONES 1ER SESIÓN</t>
  </si>
  <si>
    <t>OBSERVACIONES 2DA SESIÓN</t>
  </si>
  <si>
    <t xml:space="preserve">Correos Electrónicos del 12 de mayo de 2022, emitidos por los Jurídicos del IDU, TRANSMILENIO S.A., Empresa Metro y UAERMV. </t>
  </si>
  <si>
    <t>En sesión del 23 de mayo se adquieron compromisos de las entidades faltantes en relación con la implementación del CGD y la Ley 2094 de 2021</t>
  </si>
  <si>
    <t>De conformidad con el seguimiento efectaudo a través de correo electrónico el 10 de mayo de 2022, el presidente del Comité solicitó nuevamente a los integrantes del Comité a fin de que comunicaran el estado actual de la implementación del CGD y su ley modificatoria. En la segunda sesión efectuada el 23 de mayo de 2022, las entidades TRANSMILENIO S.A., Empresa Metro y la  UAERMV señalaron qu estaban pendientes de los conceptos del DASCD para dar cumplimiento a la circular y directiva Nos. 004 de 2022. En el mismo sentido se efectuaron tres compromisos relacionados con la programación de tres mesas de trabajo sobre aplicacion de la nueva ley disciplinaria y la acción de repetición con la Unidad de Mantenimiento Vial, con Transmilenio S.A., sobre los dispositivos electrónicos en el transporte público y la exoneración de pago del pajase  a miembros de las fuerza pública y armada, y con la Operadora de Transporte Público sobre temas vinculados con la naturaleza de la misma. (Artìculo 94 Ley 489 de 1998)</t>
  </si>
  <si>
    <t>FRECUENCIA DE MEDICIÓN (tenga en cuenta la frecuencia de seguimiento</t>
  </si>
  <si>
    <t>Primera Medición</t>
  </si>
  <si>
    <t>Segunda Mediciòn</t>
  </si>
  <si>
    <t>Programación mesas meses junio - julio 2022</t>
  </si>
  <si>
    <t>Programaciòn Mesas trabajo con integrantes UAERMV y Transmilenio S.A.</t>
  </si>
  <si>
    <t>Mesa Transmilenio 28-06-2022                                      Correo Electrónico del 25 de mayo de 2022 suscrito por la Secretaria Tecnica solicitando a la UAERMV estado de los procesos a fin de unificar linea de defensa judicial por acciones de repeteciòn.</t>
  </si>
  <si>
    <t>OBSERVACIONES 3RA SESIÓN</t>
  </si>
  <si>
    <t>OBSERVACIONES 4TA SESIÓN</t>
  </si>
  <si>
    <t>Informar sobre el funcionamiento y temas tratados en los Comité Jurídico Distrital</t>
  </si>
  <si>
    <t xml:space="preserve">En sesión efectuada el 05 de septiembre de 2022 se adoptó y aprobó el reglamento interno del Comité a fin de incluir la Operadora de Trasnporte Pùblico "la Rolita". </t>
  </si>
  <si>
    <t xml:space="preserve">Aprobación Cronograma vigencia 2023 y Temas para las proximas sesiones. </t>
  </si>
  <si>
    <t xml:space="preserve">4. Aplicar las politicas y lineamientos que en, materia de contratación estatal, gestión judicial, representación judicial y extrajudicial, gestión Disciplinaria Distrital, Prevención del daño antíjuridico, gestión de la información jurídica e inspección, vigilancia y control de las entidsades sin animo de lucro, se dicten para el Distrito Capital.   </t>
  </si>
  <si>
    <t>3. Informar al sector administrativo al que pertenecen las desiciones adoptadas por el Comité Jurídico Distrital, a través del Presidente de Comité</t>
  </si>
  <si>
    <t>Recomendaciones dadas por la ex magistrada Nubia Gonzalez Ceron respecto de la Acción de respetición que buscan establecer una linea jurídica de defensa para los ordenadores del gasto y los supervisores.</t>
  </si>
  <si>
    <t xml:space="preserve">La Secretaría Distrital de Movilidad expuso en su mayoría los temas aprobados por el Comité </t>
  </si>
  <si>
    <t>En todas la sesiones realizadas en la vigencia 2022, se agendaron los temas de impacto en el sector.</t>
  </si>
  <si>
    <t>En cada una de las sesiones efectuadas en la vigencia 2022 se agendaron los temas de impacto en el sector Movilidad.</t>
  </si>
  <si>
    <t>Se priorizaron los temas conforme la necsidades del sector y el Comité Jurídico Distrital.</t>
  </si>
  <si>
    <t>En cada sesión se discutían y seleccionaban los temas conforme las necesidades de los integrantes y el disposiciones del Comitè Jurìdico Distrital.</t>
  </si>
  <si>
    <t xml:space="preserve">Teniendo en cuenta que la SDM presentó los temas seleccionados por el Comité, se preparo cada uno de los asuntos incluyendo en cada sesión la presentación de un experto en la materia a fin de que tambien aclarara dudas sobre los temas seleccionados.   </t>
  </si>
  <si>
    <t xml:space="preserve">Se emitieron recomedaciones sobre cada uno de los temas taratados. </t>
  </si>
  <si>
    <t xml:space="preserve">Actas de las cuatro sesiones realizadas en la vigencia 2022 colgadas en la pagina web de la SDM. </t>
  </si>
  <si>
    <t>Se dieron recomedaciones en materia disciplinaria y a la fecha ya todas las entidades pueden garantizar las fases de instrucciòn y juzgamiento al interior de cada una de las entidades a las que les es aplicable el CGD de conformidad con los lineamientos de la Secretaría Jurìdica Distrital y DASCD.</t>
  </si>
  <si>
    <t xml:space="preserve">Actas sesiones del 16 de febrero y de 23 de mayo de  2022 colgadas en la pagina web de la SDM. </t>
  </si>
  <si>
    <t>N/A</t>
  </si>
  <si>
    <t>En las sesiones del 05 de septiembre y 14 de diciembre de 2022, se emitieron lineamientos para evitar la configuraciòn del Contrato realidad de los CPS.</t>
  </si>
  <si>
    <t>Se dieron recomedaciones respecto a la prevenciòn de la configuración de los Contratos realidad con ocasión de los contratos de prestaciòn de servicios.</t>
  </si>
  <si>
    <t>Actas Comité sesiones del 05 de septiembre y 14 de diembre de 2022 y que se encuentran colgadas en la pagina web de la entidad.</t>
  </si>
  <si>
    <t>El Presidente del Comité asi como los integrantes del mismo socializaron los temas tratados en el Comitè Intersectorial Jurídico.</t>
  </si>
  <si>
    <t>Se socializaron los temas propuestos por el Comitè Jurìdico Distrial.</t>
  </si>
  <si>
    <t>Actas de las cuatro sesiones realizadas en la vigencia 2022 colgadas en la pagina web de la SDM. (Las actas del Comité Jurídico se encuentran colgadas en la pagina de la Secretaría Jurìdica Distrital.</t>
  </si>
  <si>
    <t xml:space="preserve">En la presente vigencia se analizaron varios temas de impacto para el sector tales como la reforma de las entidades con ocasión de la entrada en vigencia de la Ley 1952 de 2019 y su norma modificatoria la Ley 2094 de 2022, asÍ como de la acción de repetición derivada de las condenas impuestas contra los ordenadores del gasto y supervisores por dar lugar a la tipificación de los elementos del contrato laboral en los contratos de prestación de servicios. </t>
  </si>
  <si>
    <t>Se analizaron los temas de mas impacto, se unificaron pocisiones y no se presentó la necesidad de recurrir al Comitè Jurìdico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</si>
</sst>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0.00;[Red]\([$$-240A]#,##0.00\)"/>
  </numFmts>
  <fonts count="26" x14ac:knownFonts="1">
    <font>
      <sz val="11"/>
      <color theme="1" tint="0.24994659260841701"/>
      <name val="Corbel"/>
      <family val="2"/>
      <scheme val="maj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b/>
      <sz val="9"/>
      <color theme="1" tint="0.24994659260841701"/>
      <name val="Calibri"/>
      <family val="2"/>
    </font>
    <font>
      <sz val="9"/>
      <color theme="1" tint="0.24994659260841701"/>
      <name val="Calibri"/>
      <family val="2"/>
    </font>
    <font>
      <sz val="12"/>
      <color rgb="FF000000"/>
      <name val="Book Antiqua"/>
      <family val="1"/>
    </font>
    <font>
      <sz val="12"/>
      <color indexed="8"/>
      <name val="Book Antiqua"/>
      <family val="1"/>
      <charset val="1"/>
    </font>
    <font>
      <b/>
      <i/>
      <u/>
      <sz val="12"/>
      <color indexed="8"/>
      <name val="Book Antiqua"/>
      <family val="1"/>
      <charset val="1"/>
    </font>
    <font>
      <b/>
      <sz val="11"/>
      <color theme="1" tint="0.24994659260841701"/>
      <name val="Corbel"/>
      <family val="2"/>
      <scheme val="major"/>
    </font>
    <font>
      <b/>
      <sz val="11"/>
      <color theme="1" tint="0.24994659260841701"/>
      <name val="Arial Narrow"/>
      <family val="2"/>
    </font>
    <font>
      <b/>
      <sz val="11"/>
      <color theme="0"/>
      <name val="Arial Narrow"/>
      <family val="2"/>
    </font>
    <font>
      <sz val="11"/>
      <color theme="1" tint="0.24994659260841701"/>
      <name val="Arial Narrow"/>
      <family val="2"/>
    </font>
    <font>
      <sz val="9"/>
      <name val="Arial Narrow"/>
      <family val="2"/>
    </font>
    <font>
      <sz val="9"/>
      <color theme="1" tint="0.24994659260841701"/>
      <name val="Arial Narrow"/>
      <family val="2"/>
    </font>
    <font>
      <b/>
      <sz val="8"/>
      <color theme="0"/>
      <name val="Arial Narrow"/>
      <family val="2"/>
    </font>
    <font>
      <i/>
      <sz val="8"/>
      <color theme="7"/>
      <name val="Calibri"/>
      <family val="2"/>
      <scheme val="minor"/>
    </font>
    <font>
      <b/>
      <sz val="28"/>
      <name val="Arial Narrow"/>
      <family val="2"/>
    </font>
    <font>
      <b/>
      <sz val="9"/>
      <name val="Arial"/>
      <family val="2"/>
    </font>
    <font>
      <b/>
      <sz val="10"/>
      <color theme="1"/>
      <name val="Arial Narrow"/>
      <family val="2"/>
    </font>
  </fonts>
  <fills count="12">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249977111117893"/>
        <bgColor indexed="64"/>
      </patternFill>
    </fill>
  </fills>
  <borders count="3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indexed="64"/>
      </left>
      <right style="thin">
        <color indexed="64"/>
      </right>
      <top style="thin">
        <color indexed="64"/>
      </top>
      <bottom style="thin">
        <color indexed="64"/>
      </bottom>
      <diagonal/>
    </border>
    <border>
      <left style="medium">
        <color theme="0" tint="-0.499984740745262"/>
      </left>
      <right/>
      <top style="medium">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theme="0" tint="-0.499984740745262"/>
      </top>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n">
        <color theme="3"/>
      </bottom>
      <diagonal/>
    </border>
    <border>
      <left/>
      <right/>
      <top style="thin">
        <color theme="3"/>
      </top>
      <bottom style="thin">
        <color theme="3"/>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style="medium">
        <color theme="0" tint="-0.499984740745262"/>
      </left>
      <right style="medium">
        <color theme="0" tint="-0.499984740745262"/>
      </right>
      <top/>
      <bottom style="medium">
        <color indexed="64"/>
      </bottom>
      <diagonal/>
    </border>
    <border>
      <left style="thin">
        <color indexed="64"/>
      </left>
      <right style="medium">
        <color theme="0" tint="-0.499984740745262"/>
      </right>
      <top style="medium">
        <color theme="0" tint="-0.499984740745262"/>
      </top>
      <bottom/>
      <diagonal/>
    </border>
    <border>
      <left style="thin">
        <color indexed="64"/>
      </left>
      <right style="medium">
        <color theme="0" tint="-0.499984740745262"/>
      </right>
      <top/>
      <bottom style="medium">
        <color indexed="64"/>
      </bottom>
      <diagonal/>
    </border>
    <border>
      <left style="thin">
        <color indexed="64"/>
      </left>
      <right style="thin">
        <color indexed="64"/>
      </right>
      <top/>
      <bottom style="medium">
        <color indexed="64"/>
      </bottom>
      <diagonal/>
    </border>
    <border>
      <left style="medium">
        <color theme="0" tint="-0.499984740745262"/>
      </left>
      <right style="thin">
        <color indexed="64"/>
      </right>
      <top style="medium">
        <color theme="0" tint="-0.499984740745262"/>
      </top>
      <bottom/>
      <diagonal/>
    </border>
    <border>
      <left style="medium">
        <color theme="0" tint="-0.499984740745262"/>
      </left>
      <right style="thin">
        <color indexed="64"/>
      </right>
      <top/>
      <bottom style="thin">
        <color indexed="64"/>
      </bottom>
      <diagonal/>
    </border>
    <border>
      <left style="medium">
        <color theme="3"/>
      </left>
      <right style="medium">
        <color theme="0" tint="-0.499984740745262"/>
      </right>
      <top style="medium">
        <color theme="0" tint="-0.499984740745262"/>
      </top>
      <bottom/>
      <diagonal/>
    </border>
    <border>
      <left style="medium">
        <color theme="3"/>
      </left>
      <right style="medium">
        <color theme="0" tint="-0.499984740745262"/>
      </right>
      <top/>
      <bottom style="medium">
        <color indexed="64"/>
      </bottom>
      <diagonal/>
    </border>
    <border>
      <left/>
      <right style="medium">
        <color theme="3"/>
      </right>
      <top style="medium">
        <color theme="0" tint="-0.499984740745262"/>
      </top>
      <bottom/>
      <diagonal/>
    </border>
    <border>
      <left/>
      <right style="medium">
        <color theme="3"/>
      </right>
      <top/>
      <bottom style="thin">
        <color indexed="64"/>
      </bottom>
      <diagonal/>
    </border>
    <border>
      <left/>
      <right style="thin">
        <color indexed="64"/>
      </right>
      <top style="medium">
        <color theme="0" tint="-0.499984740745262"/>
      </top>
      <bottom/>
      <diagonal/>
    </border>
    <border>
      <left style="thin">
        <color theme="3"/>
      </left>
      <right style="thin">
        <color indexed="64"/>
      </right>
      <top style="thin">
        <color theme="3"/>
      </top>
      <bottom style="thin">
        <color theme="3"/>
      </bottom>
      <diagonal/>
    </border>
    <border>
      <left style="thin">
        <color indexed="64"/>
      </left>
      <right/>
      <top style="medium">
        <color indexed="64"/>
      </top>
      <bottom style="thin">
        <color indexed="64"/>
      </bottom>
      <diagonal/>
    </border>
    <border>
      <left style="medium">
        <color theme="0" tint="-0.499984740745262"/>
      </left>
      <right/>
      <top/>
      <bottom style="medium">
        <color indexed="64"/>
      </bottom>
      <diagonal/>
    </border>
  </borders>
  <cellStyleXfs count="23">
    <xf numFmtId="0" fontId="0" fillId="0" borderId="0" applyNumberFormat="0" applyFill="0" applyBorder="0" applyProtection="0">
      <alignment horizontal="center" vertical="center"/>
    </xf>
    <xf numFmtId="0" fontId="4" fillId="0" borderId="0" applyNumberFormat="0" applyFill="0" applyBorder="0" applyAlignment="0" applyProtection="0"/>
    <xf numFmtId="0" fontId="2" fillId="0" borderId="0" applyFill="0" applyBorder="0" applyProtection="0">
      <alignment horizontal="left" wrapText="1"/>
    </xf>
    <xf numFmtId="3" fontId="6" fillId="0" borderId="2" applyFill="0" applyProtection="0">
      <alignment horizontal="center"/>
    </xf>
    <xf numFmtId="0" fontId="6" fillId="0" borderId="0" applyFill="0" applyBorder="0" applyProtection="0">
      <alignment horizontal="center" wrapText="1"/>
    </xf>
    <xf numFmtId="0" fontId="1" fillId="0" borderId="0" applyNumberFormat="0" applyFill="0" applyBorder="0" applyProtection="0">
      <alignment horizontal="left" vertical="center"/>
    </xf>
    <xf numFmtId="9" fontId="3" fillId="0" borderId="0" applyFill="0" applyBorder="0" applyProtection="0">
      <alignment horizontal="center" vertical="center"/>
    </xf>
    <xf numFmtId="0" fontId="5" fillId="6" borderId="1" applyNumberFormat="0" applyProtection="0">
      <alignment horizontal="left" vertical="center"/>
    </xf>
    <xf numFmtId="0" fontId="4" fillId="0" borderId="0" applyNumberFormat="0" applyFill="0" applyBorder="0" applyProtection="0">
      <alignment vertical="center"/>
    </xf>
    <xf numFmtId="0" fontId="6" fillId="0" borderId="0" applyFill="0" applyProtection="0">
      <alignment vertical="center"/>
    </xf>
    <xf numFmtId="0" fontId="6" fillId="0" borderId="0" applyFill="0" applyProtection="0">
      <alignment horizontal="center" vertical="center" wrapText="1"/>
    </xf>
    <xf numFmtId="0" fontId="6" fillId="0" borderId="0" applyFill="0" applyProtection="0">
      <alignment horizontal="left"/>
    </xf>
    <xf numFmtId="0" fontId="8" fillId="0" borderId="0" applyNumberFormat="0" applyFill="0" applyBorder="0" applyProtection="0">
      <alignment vertical="center"/>
    </xf>
    <xf numFmtId="1" fontId="9" fillId="6" borderId="1">
      <alignment horizontal="center" vertical="center"/>
    </xf>
    <xf numFmtId="0" fontId="7" fillId="2" borderId="4" applyNumberFormat="0" applyFont="0" applyAlignment="0">
      <alignment horizontal="center"/>
    </xf>
    <xf numFmtId="0" fontId="7" fillId="3" borderId="3" applyNumberFormat="0" applyFont="0" applyAlignment="0">
      <alignment horizontal="center"/>
    </xf>
    <xf numFmtId="0" fontId="7" fillId="4" borderId="3" applyNumberFormat="0" applyFont="0" applyAlignment="0">
      <alignment horizontal="center"/>
    </xf>
    <xf numFmtId="0" fontId="7" fillId="5" borderId="3" applyNumberFormat="0" applyFont="0" applyAlignment="0">
      <alignment horizontal="center"/>
    </xf>
    <xf numFmtId="0" fontId="7" fillId="7" borderId="3" applyNumberFormat="0" applyFont="0" applyAlignment="0">
      <alignment horizontal="center"/>
    </xf>
    <xf numFmtId="0" fontId="12" fillId="0" borderId="0"/>
    <xf numFmtId="0" fontId="13" fillId="0" borderId="0"/>
    <xf numFmtId="164" fontId="14" fillId="0" borderId="0"/>
    <xf numFmtId="9" fontId="7" fillId="0" borderId="0" applyFont="0" applyFill="0" applyBorder="0" applyAlignment="0" applyProtection="0"/>
  </cellStyleXfs>
  <cellXfs count="84">
    <xf numFmtId="0" fontId="0" fillId="0" borderId="0" xfId="0">
      <alignment horizontal="center" vertical="center"/>
    </xf>
    <xf numFmtId="0" fontId="0" fillId="0" borderId="0" xfId="0" applyProtection="1">
      <alignment horizontal="center" vertical="center"/>
    </xf>
    <xf numFmtId="9" fontId="0" fillId="0" borderId="0" xfId="0" applyNumberFormat="1" applyProtection="1">
      <alignment horizontal="center" vertical="center"/>
    </xf>
    <xf numFmtId="0" fontId="16" fillId="0" borderId="0" xfId="0" applyFont="1" applyAlignment="1" applyProtection="1">
      <alignment vertical="center" wrapText="1"/>
    </xf>
    <xf numFmtId="0" fontId="15" fillId="0" borderId="0" xfId="0" applyFont="1" applyAlignment="1" applyProtection="1">
      <alignment vertical="center" wrapText="1"/>
    </xf>
    <xf numFmtId="0" fontId="16" fillId="0" borderId="0" xfId="0" applyFont="1" applyProtection="1">
      <alignment horizontal="center" vertical="center"/>
    </xf>
    <xf numFmtId="0" fontId="15" fillId="0" borderId="0" xfId="0" applyFont="1" applyProtection="1">
      <alignment horizontal="center" vertical="center"/>
    </xf>
    <xf numFmtId="0" fontId="18" fillId="0" borderId="0" xfId="0" applyFont="1" applyProtection="1">
      <alignment horizontal="center" vertical="center"/>
    </xf>
    <xf numFmtId="0" fontId="10" fillId="0" borderId="0" xfId="2" applyFont="1" applyAlignment="1" applyProtection="1">
      <alignment horizontal="left" vertical="center" wrapText="1"/>
    </xf>
    <xf numFmtId="0" fontId="11" fillId="0" borderId="0" xfId="0" applyFont="1" applyProtection="1">
      <alignment horizontal="center" vertical="center"/>
    </xf>
    <xf numFmtId="0" fontId="2" fillId="0" borderId="0" xfId="2" applyProtection="1">
      <alignment horizontal="left" wrapText="1"/>
    </xf>
    <xf numFmtId="0" fontId="0" fillId="0" borderId="0" xfId="0" applyAlignment="1" applyProtection="1">
      <alignment horizontal="center"/>
    </xf>
    <xf numFmtId="0" fontId="19" fillId="9" borderId="7" xfId="2" applyFont="1" applyFill="1" applyBorder="1" applyAlignment="1" applyProtection="1">
      <alignment horizontal="justify" vertical="center" wrapText="1"/>
    </xf>
    <xf numFmtId="0" fontId="19" fillId="9" borderId="7" xfId="2" applyFont="1" applyFill="1" applyBorder="1" applyAlignment="1" applyProtection="1">
      <alignment horizontal="center" vertical="center" wrapText="1"/>
    </xf>
    <xf numFmtId="9" fontId="19" fillId="9" borderId="7" xfId="22" applyFont="1" applyFill="1" applyBorder="1" applyAlignment="1" applyProtection="1">
      <alignment horizontal="center" vertical="center" wrapText="1"/>
    </xf>
    <xf numFmtId="14" fontId="20" fillId="9" borderId="7" xfId="0" applyNumberFormat="1" applyFont="1" applyFill="1" applyBorder="1" applyProtection="1">
      <alignment horizontal="center" vertical="center"/>
    </xf>
    <xf numFmtId="0" fontId="19" fillId="9" borderId="7" xfId="2" applyFont="1" applyFill="1" applyBorder="1" applyAlignment="1" applyProtection="1">
      <alignment horizontal="left" vertical="center" wrapText="1"/>
    </xf>
    <xf numFmtId="0" fontId="19" fillId="9" borderId="14" xfId="2" applyFont="1" applyFill="1" applyBorder="1" applyAlignment="1" applyProtection="1">
      <alignment horizontal="justify" vertical="center" wrapText="1"/>
    </xf>
    <xf numFmtId="0" fontId="19" fillId="9" borderId="14" xfId="2" applyFont="1" applyFill="1" applyBorder="1" applyAlignment="1" applyProtection="1">
      <alignment horizontal="center" vertical="center" wrapText="1"/>
    </xf>
    <xf numFmtId="9" fontId="19" fillId="9" borderId="14" xfId="22" applyFont="1" applyFill="1" applyBorder="1" applyAlignment="1" applyProtection="1">
      <alignment horizontal="center" vertical="center" wrapText="1"/>
    </xf>
    <xf numFmtId="14" fontId="19" fillId="9" borderId="14" xfId="2" applyNumberFormat="1" applyFont="1" applyFill="1" applyBorder="1" applyAlignment="1" applyProtection="1">
      <alignment horizontal="center" vertical="center" wrapText="1"/>
    </xf>
    <xf numFmtId="0" fontId="10" fillId="0" borderId="0" xfId="2" applyFont="1" applyAlignment="1" applyProtection="1">
      <alignment horizontal="center" vertical="center" wrapText="1"/>
    </xf>
    <xf numFmtId="0" fontId="2" fillId="0" borderId="0" xfId="2" applyAlignment="1" applyProtection="1">
      <alignment horizontal="center" wrapText="1"/>
    </xf>
    <xf numFmtId="0" fontId="19" fillId="9" borderId="19" xfId="2" applyFont="1" applyFill="1" applyBorder="1" applyAlignment="1" applyProtection="1">
      <alignment horizontal="justify" vertical="center" wrapText="1"/>
    </xf>
    <xf numFmtId="14" fontId="21" fillId="8" borderId="20" xfId="9" applyNumberFormat="1" applyFont="1" applyFill="1" applyBorder="1" applyAlignment="1" applyProtection="1">
      <alignment horizontal="center" vertical="center"/>
    </xf>
    <xf numFmtId="14" fontId="21" fillId="8" borderId="21" xfId="9" applyNumberFormat="1" applyFont="1" applyFill="1" applyBorder="1" applyAlignment="1" applyProtection="1">
      <alignment horizontal="center" vertical="center"/>
    </xf>
    <xf numFmtId="0" fontId="21" fillId="8" borderId="12" xfId="9" applyFont="1" applyFill="1" applyBorder="1" applyAlignment="1" applyProtection="1">
      <alignment horizontal="center" vertical="center"/>
    </xf>
    <xf numFmtId="0" fontId="19" fillId="10" borderId="19" xfId="2" applyFont="1" applyFill="1" applyBorder="1" applyAlignment="1" applyProtection="1">
      <alignment horizontal="justify" vertical="center" wrapText="1"/>
    </xf>
    <xf numFmtId="0" fontId="19" fillId="10" borderId="7" xfId="2" applyFont="1" applyFill="1" applyBorder="1" applyAlignment="1" applyProtection="1">
      <alignment horizontal="justify" vertical="center" wrapText="1"/>
    </xf>
    <xf numFmtId="0" fontId="24" fillId="9" borderId="17" xfId="0" applyFont="1" applyFill="1" applyBorder="1" applyAlignment="1" applyProtection="1">
      <alignment vertical="center" wrapText="1"/>
    </xf>
    <xf numFmtId="0" fontId="24" fillId="9" borderId="16" xfId="0" applyFont="1" applyFill="1" applyBorder="1" applyAlignment="1" applyProtection="1">
      <alignment horizontal="justify" vertical="center" wrapText="1"/>
    </xf>
    <xf numFmtId="0" fontId="24" fillId="9" borderId="16" xfId="0" applyFont="1" applyFill="1" applyBorder="1" applyAlignment="1" applyProtection="1">
      <alignment vertical="center" wrapText="1"/>
    </xf>
    <xf numFmtId="0" fontId="19" fillId="9" borderId="11" xfId="2" applyFont="1" applyFill="1" applyBorder="1" applyAlignment="1" applyProtection="1">
      <alignment horizontal="center" vertical="center" wrapText="1"/>
    </xf>
    <xf numFmtId="14" fontId="21" fillId="8" borderId="35" xfId="9" applyNumberFormat="1" applyFont="1" applyFill="1" applyBorder="1" applyAlignment="1" applyProtection="1">
      <alignment horizontal="center" vertical="center"/>
    </xf>
    <xf numFmtId="14" fontId="20" fillId="9" borderId="14" xfId="0" applyNumberFormat="1" applyFont="1" applyFill="1" applyBorder="1" applyAlignment="1" applyProtection="1">
      <alignment horizontal="center" vertical="center" wrapText="1"/>
    </xf>
    <xf numFmtId="0" fontId="19" fillId="10" borderId="19" xfId="2" applyFont="1" applyFill="1" applyBorder="1" applyAlignment="1" applyProtection="1">
      <alignment horizontal="center" vertical="center" wrapText="1"/>
    </xf>
    <xf numFmtId="0" fontId="19" fillId="10" borderId="7" xfId="2" applyFont="1" applyFill="1" applyBorder="1" applyAlignment="1" applyProtection="1">
      <alignment horizontal="center" vertical="center" wrapText="1"/>
    </xf>
    <xf numFmtId="0" fontId="25" fillId="0" borderId="0" xfId="0" applyFont="1" applyAlignment="1" applyProtection="1">
      <alignment vertical="center" wrapText="1"/>
    </xf>
    <xf numFmtId="0" fontId="25" fillId="0" borderId="0" xfId="0" applyFont="1" applyProtection="1">
      <alignment horizontal="center" vertical="center"/>
    </xf>
    <xf numFmtId="1" fontId="20" fillId="9" borderId="36" xfId="0" applyNumberFormat="1" applyFont="1" applyFill="1" applyBorder="1" applyAlignment="1" applyProtection="1">
      <alignment horizontal="justify" vertical="center" wrapText="1"/>
    </xf>
    <xf numFmtId="1" fontId="20" fillId="9" borderId="9" xfId="0" applyNumberFormat="1" applyFont="1" applyFill="1" applyBorder="1" applyAlignment="1" applyProtection="1">
      <alignment horizontal="justify" vertical="center" wrapText="1"/>
    </xf>
    <xf numFmtId="0" fontId="20" fillId="0" borderId="7" xfId="0" applyFont="1" applyBorder="1" applyAlignment="1" applyProtection="1">
      <alignment horizontal="center" vertical="center" wrapText="1"/>
    </xf>
    <xf numFmtId="0" fontId="15" fillId="0" borderId="7" xfId="0" applyFont="1" applyBorder="1" applyProtection="1">
      <alignment horizontal="center" vertical="center"/>
    </xf>
    <xf numFmtId="0" fontId="0" fillId="0" borderId="7" xfId="0" applyBorder="1" applyProtection="1">
      <alignment horizontal="center" vertical="center"/>
    </xf>
    <xf numFmtId="0" fontId="25" fillId="11" borderId="7" xfId="0" applyFont="1" applyFill="1" applyBorder="1" applyProtection="1">
      <alignment horizontal="center" vertical="center"/>
    </xf>
    <xf numFmtId="0" fontId="23" fillId="0" borderId="0" xfId="8" applyFont="1" applyAlignment="1" applyProtection="1">
      <alignment horizontal="center" vertical="center"/>
    </xf>
    <xf numFmtId="0" fontId="24" fillId="9" borderId="15" xfId="0" applyFont="1" applyFill="1" applyBorder="1" applyAlignment="1" applyProtection="1">
      <alignment horizontal="center" vertical="center" wrapText="1"/>
    </xf>
    <xf numFmtId="0" fontId="24" fillId="9" borderId="13" xfId="2" applyFont="1" applyFill="1" applyBorder="1" applyAlignment="1" applyProtection="1">
      <alignment horizontal="center" vertical="center" wrapText="1"/>
    </xf>
    <xf numFmtId="0" fontId="24" fillId="9" borderId="15" xfId="2" applyFont="1" applyFill="1" applyBorder="1" applyAlignment="1" applyProtection="1">
      <alignment horizontal="center" vertical="center" wrapText="1"/>
    </xf>
    <xf numFmtId="0" fontId="21" fillId="8" borderId="22" xfId="9" applyFont="1" applyFill="1" applyBorder="1" applyAlignment="1" applyProtection="1">
      <alignment horizontal="center" vertical="center"/>
    </xf>
    <xf numFmtId="0" fontId="21" fillId="8" borderId="23" xfId="9" applyFont="1" applyFill="1" applyBorder="1" applyAlignment="1" applyProtection="1">
      <alignment horizontal="center" vertical="center"/>
    </xf>
    <xf numFmtId="0" fontId="21" fillId="8" borderId="32" xfId="9" applyFont="1" applyFill="1" applyBorder="1" applyAlignment="1" applyProtection="1">
      <alignment horizontal="center" vertical="center"/>
    </xf>
    <xf numFmtId="0" fontId="21" fillId="8" borderId="33" xfId="9" applyFont="1" applyFill="1" applyBorder="1" applyAlignment="1" applyProtection="1">
      <alignment horizontal="center" vertical="center"/>
    </xf>
    <xf numFmtId="0" fontId="21" fillId="8" borderId="12" xfId="9" applyFont="1" applyFill="1" applyBorder="1" applyAlignment="1" applyProtection="1">
      <alignment horizontal="center" vertical="center"/>
    </xf>
    <xf numFmtId="0" fontId="21" fillId="8" borderId="27" xfId="9" applyFont="1" applyFill="1" applyBorder="1" applyAlignment="1" applyProtection="1">
      <alignment horizontal="center" vertical="center"/>
    </xf>
    <xf numFmtId="0" fontId="25" fillId="11" borderId="7" xfId="0" applyFont="1" applyFill="1" applyBorder="1" applyAlignment="1" applyProtection="1">
      <alignment horizontal="center" vertical="center" wrapText="1"/>
    </xf>
    <xf numFmtId="0" fontId="21" fillId="8" borderId="6" xfId="10" applyFont="1" applyFill="1" applyBorder="1" applyProtection="1">
      <alignment horizontal="center" vertical="center" wrapText="1"/>
    </xf>
    <xf numFmtId="0" fontId="21" fillId="8" borderId="24" xfId="10" applyFont="1" applyFill="1" applyBorder="1" applyProtection="1">
      <alignment horizontal="center" vertical="center" wrapText="1"/>
    </xf>
    <xf numFmtId="0" fontId="25" fillId="11" borderId="7" xfId="0" applyFont="1" applyFill="1" applyBorder="1" applyProtection="1">
      <alignment horizontal="center" vertical="center"/>
    </xf>
    <xf numFmtId="0" fontId="16" fillId="0" borderId="0" xfId="0" applyFont="1" applyAlignment="1" applyProtection="1">
      <alignment horizontal="left" vertical="center"/>
    </xf>
    <xf numFmtId="0" fontId="15" fillId="0" borderId="0" xfId="0" applyFont="1" applyAlignment="1" applyProtection="1">
      <alignment horizontal="left" vertical="center"/>
    </xf>
    <xf numFmtId="0" fontId="23" fillId="0" borderId="0" xfId="8" applyFont="1" applyAlignment="1" applyProtection="1">
      <alignment horizontal="center" vertical="center"/>
    </xf>
    <xf numFmtId="0" fontId="22" fillId="0" borderId="0" xfId="12" applyFont="1" applyProtection="1">
      <alignment vertical="center"/>
    </xf>
    <xf numFmtId="0" fontId="17" fillId="8" borderId="5" xfId="9" applyFont="1" applyFill="1" applyBorder="1" applyAlignment="1" applyProtection="1">
      <alignment horizontal="center" vertical="center"/>
    </xf>
    <xf numFmtId="0" fontId="17" fillId="8" borderId="8" xfId="9" applyFont="1" applyFill="1" applyBorder="1" applyAlignment="1" applyProtection="1">
      <alignment horizontal="center" vertical="center"/>
    </xf>
    <xf numFmtId="0" fontId="21" fillId="8" borderId="8" xfId="10" applyFont="1" applyFill="1" applyBorder="1" applyProtection="1">
      <alignment horizontal="center" vertical="center" wrapText="1"/>
    </xf>
    <xf numFmtId="0" fontId="21" fillId="8" borderId="37" xfId="10" applyFont="1" applyFill="1" applyBorder="1" applyProtection="1">
      <alignment horizontal="center" vertical="center" wrapText="1"/>
    </xf>
    <xf numFmtId="0" fontId="21" fillId="8" borderId="25" xfId="9" applyFont="1" applyFill="1" applyBorder="1" applyAlignment="1" applyProtection="1">
      <alignment horizontal="center" vertical="center" wrapText="1"/>
    </xf>
    <xf numFmtId="0" fontId="21" fillId="8" borderId="26" xfId="9" applyFont="1" applyFill="1" applyBorder="1" applyAlignment="1" applyProtection="1">
      <alignment horizontal="center" vertical="center" wrapText="1"/>
    </xf>
    <xf numFmtId="0" fontId="21" fillId="8" borderId="12" xfId="9" applyFont="1" applyFill="1" applyBorder="1" applyAlignment="1" applyProtection="1">
      <alignment horizontal="center" vertical="center" wrapText="1"/>
    </xf>
    <xf numFmtId="0" fontId="21" fillId="8" borderId="27" xfId="9" applyFont="1" applyFill="1" applyBorder="1" applyAlignment="1" applyProtection="1">
      <alignment horizontal="center" vertical="center" wrapText="1"/>
    </xf>
    <xf numFmtId="0" fontId="17" fillId="8" borderId="6" xfId="9" applyFont="1" applyFill="1" applyBorder="1" applyAlignment="1" applyProtection="1">
      <alignment horizontal="center" vertical="center"/>
    </xf>
    <xf numFmtId="0" fontId="21" fillId="8" borderId="30" xfId="9" applyFont="1" applyFill="1" applyBorder="1" applyAlignment="1" applyProtection="1">
      <alignment horizontal="center" vertical="center" wrapText="1"/>
    </xf>
    <xf numFmtId="0" fontId="21" fillId="8" borderId="31" xfId="9" applyFont="1" applyFill="1" applyBorder="1" applyAlignment="1" applyProtection="1">
      <alignment horizontal="center" vertical="center" wrapText="1"/>
    </xf>
    <xf numFmtId="0" fontId="21" fillId="8" borderId="6" xfId="9" applyFont="1" applyFill="1" applyBorder="1" applyAlignment="1" applyProtection="1">
      <alignment horizontal="center" vertical="center" wrapText="1"/>
    </xf>
    <xf numFmtId="0" fontId="21" fillId="8" borderId="24" xfId="9" applyFont="1" applyFill="1" applyBorder="1" applyAlignment="1" applyProtection="1">
      <alignment horizontal="center" vertical="center" wrapText="1"/>
    </xf>
    <xf numFmtId="0" fontId="21" fillId="8" borderId="28" xfId="9" applyFont="1" applyFill="1" applyBorder="1" applyAlignment="1" applyProtection="1">
      <alignment horizontal="center" vertical="center" wrapText="1"/>
    </xf>
    <xf numFmtId="0" fontId="21" fillId="8" borderId="29" xfId="9" applyFont="1" applyFill="1" applyBorder="1" applyAlignment="1" applyProtection="1">
      <alignment horizontal="center" vertical="center" wrapText="1"/>
    </xf>
    <xf numFmtId="0" fontId="17" fillId="8" borderId="18" xfId="9" applyFont="1" applyFill="1" applyBorder="1" applyAlignment="1" applyProtection="1">
      <alignment horizontal="center" vertical="center"/>
    </xf>
    <xf numFmtId="0" fontId="17" fillId="8" borderId="34" xfId="9" applyFont="1" applyFill="1" applyBorder="1" applyAlignment="1" applyProtection="1">
      <alignment horizontal="center" vertical="center"/>
    </xf>
    <xf numFmtId="0" fontId="21" fillId="8" borderId="9" xfId="9" applyFont="1" applyFill="1" applyBorder="1" applyAlignment="1" applyProtection="1">
      <alignment horizontal="center" vertical="center"/>
    </xf>
    <xf numFmtId="0" fontId="21" fillId="8" borderId="10" xfId="9" applyFont="1" applyFill="1" applyBorder="1" applyAlignment="1" applyProtection="1">
      <alignment horizontal="center" vertical="center"/>
    </xf>
    <xf numFmtId="0" fontId="21" fillId="8" borderId="11" xfId="9" applyFont="1" applyFill="1" applyBorder="1" applyAlignment="1" applyProtection="1">
      <alignment horizontal="center" vertical="center"/>
    </xf>
    <xf numFmtId="14" fontId="20" fillId="9" borderId="7" xfId="0" applyNumberFormat="1" applyFont="1" applyFill="1" applyBorder="1" applyAlignment="1" applyProtection="1">
      <alignment horizontal="center" vertical="center" wrapText="1"/>
    </xf>
  </cellXfs>
  <cellStyles count="23">
    <cellStyle name="% Completado" xfId="16" xr:uid="{00000000-0005-0000-0000-000000000000}"/>
    <cellStyle name="Actividad" xfId="2" xr:uid="{00000000-0005-0000-0000-000001000000}"/>
    <cellStyle name="Control del periodo resaltado" xfId="7" xr:uid="{00000000-0005-0000-0000-000002000000}"/>
    <cellStyle name="Encabezado 1" xfId="1" builtinId="16" customBuiltin="1"/>
    <cellStyle name="Encabezado 4" xfId="11" builtinId="19" customBuiltin="1"/>
    <cellStyle name="Encabezados de los periodos" xfId="3" xr:uid="{00000000-0005-0000-0000-000005000000}"/>
    <cellStyle name="Encabezados del proyecto" xfId="4" xr:uid="{00000000-0005-0000-0000-000006000000}"/>
    <cellStyle name="Etiqueta" xfId="5" xr:uid="{00000000-0005-0000-0000-000007000000}"/>
    <cellStyle name="Leyenda de la duración real" xfId="15" xr:uid="{00000000-0005-0000-0000-000008000000}"/>
    <cellStyle name="Leyenda de la duración real (fuera del plan)" xfId="17" xr:uid="{00000000-0005-0000-0000-000009000000}"/>
    <cellStyle name="Leyenda del % completado (fuera del plan)" xfId="18" xr:uid="{00000000-0005-0000-0000-00000A000000}"/>
    <cellStyle name="Leyenda del plan" xfId="14" xr:uid="{00000000-0005-0000-0000-00000B000000}"/>
    <cellStyle name="Normal" xfId="0" builtinId="0" customBuiltin="1"/>
    <cellStyle name="Normal 2" xfId="19" xr:uid="{00000000-0005-0000-0000-00000D000000}"/>
    <cellStyle name="Normal 3" xfId="20" xr:uid="{00000000-0005-0000-0000-00000E000000}"/>
    <cellStyle name="Porcentaje" xfId="22" builtinId="5"/>
    <cellStyle name="Porcentaje completado" xfId="6" xr:uid="{00000000-0005-0000-0000-000010000000}"/>
    <cellStyle name="TableStyleLight1" xfId="21" xr:uid="{00000000-0005-0000-0000-000011000000}"/>
    <cellStyle name="Texto explicativo" xfId="12" builtinId="53" customBuiltin="1"/>
    <cellStyle name="Título" xfId="8" builtinId="15" customBuiltin="1"/>
    <cellStyle name="Título 2" xfId="9" builtinId="17" customBuiltin="1"/>
    <cellStyle name="Título 3" xfId="10" builtinId="18" customBuiltin="1"/>
    <cellStyle name="Valor del periodo" xfId="13"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pgomez\Downloads\Proyecto%20CI%2020022018%20revis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ficador de proyecto CI"/>
      <sheetName val="Hoja1"/>
      <sheetName val="Plan de trabjo Control Interno"/>
    </sheetNames>
    <sheetDataSet>
      <sheetData sheetId="0"/>
      <sheetData sheetId="1">
        <row r="2">
          <cell r="A2">
            <v>43101</v>
          </cell>
          <cell r="B2" t="str">
            <v>Johanna Murillo</v>
          </cell>
        </row>
        <row r="3">
          <cell r="A3">
            <v>43108</v>
          </cell>
          <cell r="B3" t="str">
            <v>Fernando Berrio</v>
          </cell>
        </row>
        <row r="4">
          <cell r="A4">
            <v>43178</v>
          </cell>
          <cell r="B4" t="str">
            <v>Sebastian Estrada</v>
          </cell>
        </row>
        <row r="5">
          <cell r="A5">
            <v>43184</v>
          </cell>
          <cell r="B5" t="str">
            <v>Andrés Lara</v>
          </cell>
        </row>
        <row r="6">
          <cell r="A6">
            <v>43188</v>
          </cell>
          <cell r="B6" t="str">
            <v>Magda Gómez</v>
          </cell>
        </row>
        <row r="7">
          <cell r="A7">
            <v>43189</v>
          </cell>
          <cell r="B7" t="str">
            <v>Equipo MIPG</v>
          </cell>
        </row>
        <row r="8">
          <cell r="A8">
            <v>43191</v>
          </cell>
          <cell r="B8" t="str">
            <v>Entidades del Distrito</v>
          </cell>
        </row>
        <row r="9">
          <cell r="A9">
            <v>43221</v>
          </cell>
          <cell r="B9" t="str">
            <v>Subdirección DDDI</v>
          </cell>
        </row>
        <row r="10">
          <cell r="A10">
            <v>43234</v>
          </cell>
        </row>
        <row r="11">
          <cell r="A11">
            <v>43255</v>
          </cell>
        </row>
        <row r="12">
          <cell r="A12">
            <v>43292</v>
          </cell>
        </row>
        <row r="13">
          <cell r="A13">
            <v>43283</v>
          </cell>
        </row>
        <row r="14">
          <cell r="A14">
            <v>43301</v>
          </cell>
        </row>
        <row r="15">
          <cell r="A15">
            <v>43319</v>
          </cell>
        </row>
        <row r="16">
          <cell r="A16">
            <v>43332</v>
          </cell>
        </row>
        <row r="17">
          <cell r="A17">
            <v>43388</v>
          </cell>
        </row>
        <row r="18">
          <cell r="A18">
            <v>43409</v>
          </cell>
        </row>
        <row r="19">
          <cell r="A19">
            <v>43416</v>
          </cell>
        </row>
        <row r="20">
          <cell r="A20">
            <v>43442</v>
          </cell>
        </row>
        <row r="21">
          <cell r="A21">
            <v>43459</v>
          </cell>
        </row>
        <row r="22">
          <cell r="A22">
            <v>43466</v>
          </cell>
        </row>
        <row r="23">
          <cell r="A23">
            <v>43472</v>
          </cell>
        </row>
        <row r="24">
          <cell r="A24">
            <v>43549</v>
          </cell>
        </row>
        <row r="25">
          <cell r="A25">
            <v>43569</v>
          </cell>
        </row>
        <row r="26">
          <cell r="A26">
            <v>43573</v>
          </cell>
        </row>
        <row r="27">
          <cell r="A27">
            <v>43574</v>
          </cell>
        </row>
        <row r="28">
          <cell r="A28">
            <v>43576</v>
          </cell>
        </row>
        <row r="29">
          <cell r="A29">
            <v>43221</v>
          </cell>
        </row>
        <row r="30">
          <cell r="A30">
            <v>43619</v>
          </cell>
        </row>
        <row r="31">
          <cell r="A31">
            <v>43640</v>
          </cell>
        </row>
        <row r="32">
          <cell r="A32">
            <v>43647</v>
          </cell>
        </row>
        <row r="33">
          <cell r="A33">
            <v>43666</v>
          </cell>
        </row>
        <row r="34">
          <cell r="A34">
            <v>43684</v>
          </cell>
        </row>
        <row r="35">
          <cell r="A35">
            <v>43696</v>
          </cell>
        </row>
        <row r="36">
          <cell r="A36">
            <v>43752</v>
          </cell>
        </row>
        <row r="37">
          <cell r="A37">
            <v>43773</v>
          </cell>
        </row>
        <row r="38">
          <cell r="A38">
            <v>43780</v>
          </cell>
        </row>
        <row r="39">
          <cell r="A39">
            <v>43807</v>
          </cell>
        </row>
        <row r="40">
          <cell r="A40">
            <v>43824</v>
          </cell>
        </row>
      </sheetData>
      <sheetData sheetId="2"/>
    </sheetDataSet>
  </externalBook>
</externalLink>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AH27"/>
  <sheetViews>
    <sheetView showGridLines="0" tabSelected="1" topLeftCell="B1" zoomScale="130" zoomScaleNormal="130" zoomScaleSheetLayoutView="80" workbookViewId="0">
      <pane xSplit="1" ySplit="6" topLeftCell="C7" activePane="bottomRight" state="frozen"/>
      <selection activeCell="B1" sqref="B1"/>
      <selection pane="topRight" activeCell="C1" sqref="C1"/>
      <selection pane="bottomLeft" activeCell="B7" sqref="B7"/>
      <selection pane="bottomRight"/>
    </sheetView>
  </sheetViews>
  <sheetFormatPr baseColWidth="10" defaultColWidth="2.75" defaultRowHeight="30" customHeight="1" x14ac:dyDescent="0.3"/>
  <cols>
    <col min="1" max="1" width="2.625" style="1" customWidth="1"/>
    <col min="2" max="2" width="31.75" style="1" customWidth="1"/>
    <col min="3" max="3" width="28.5" style="10" customWidth="1"/>
    <col min="4" max="4" width="7" style="10" customWidth="1"/>
    <col min="5" max="5" width="7.125" style="10" customWidth="1"/>
    <col min="6" max="6" width="6.875" style="10" customWidth="1"/>
    <col min="7" max="7" width="7.25" style="10" customWidth="1"/>
    <col min="8" max="8" width="6.5" style="10" customWidth="1"/>
    <col min="9" max="9" width="9.75" style="10" customWidth="1"/>
    <col min="10" max="10" width="7" style="10" customWidth="1"/>
    <col min="11" max="11" width="13.75" style="22" customWidth="1"/>
    <col min="12" max="12" width="12.5" style="22" customWidth="1"/>
    <col min="13" max="13" width="18.375" style="10" customWidth="1"/>
    <col min="14" max="14" width="14.25" style="10" customWidth="1"/>
    <col min="15" max="15" width="15.125" style="10" customWidth="1"/>
    <col min="16" max="16" width="20.125" style="10" hidden="1" customWidth="1"/>
    <col min="17" max="17" width="3" style="10" hidden="1" customWidth="1"/>
    <col min="18" max="18" width="16.25" style="10" customWidth="1"/>
    <col min="19" max="20" width="26.125" style="10" hidden="1" customWidth="1"/>
    <col min="21" max="22" width="27" style="10" hidden="1" customWidth="1"/>
    <col min="23" max="23" width="23.375" style="10" bestFit="1" customWidth="1"/>
    <col min="24" max="24" width="24" style="8" customWidth="1"/>
    <col min="25" max="25" width="23.75" style="8" customWidth="1"/>
    <col min="26" max="26" width="31.375" style="11" customWidth="1"/>
    <col min="27" max="27" width="29.875" style="11" customWidth="1"/>
    <col min="28" max="30" width="26" style="1" customWidth="1"/>
    <col min="31" max="31" width="25.875" style="1" customWidth="1"/>
    <col min="32" max="32" width="12.875" style="1" customWidth="1"/>
    <col min="33" max="33" width="14" style="1" customWidth="1"/>
    <col min="34" max="16384" width="2.75" style="1"/>
  </cols>
  <sheetData>
    <row r="1" spans="1:34" ht="29.25" customHeight="1" x14ac:dyDescent="0.25">
      <c r="B1" s="61" t="s">
        <v>35</v>
      </c>
      <c r="C1" s="61"/>
      <c r="D1" s="61"/>
      <c r="E1" s="61"/>
      <c r="F1" s="61"/>
      <c r="G1" s="61"/>
      <c r="H1" s="61"/>
      <c r="I1" s="61"/>
      <c r="J1" s="61"/>
      <c r="K1" s="61"/>
      <c r="L1" s="61"/>
      <c r="M1" s="61"/>
      <c r="N1" s="61"/>
      <c r="O1" s="61"/>
      <c r="P1" s="61"/>
      <c r="Q1" s="61"/>
      <c r="R1" s="61"/>
      <c r="S1" s="61"/>
      <c r="T1" s="61"/>
      <c r="U1" s="61"/>
      <c r="V1" s="61"/>
      <c r="W1" s="61"/>
      <c r="X1" s="61"/>
      <c r="Y1" s="61"/>
      <c r="Z1" s="61"/>
      <c r="AA1" s="61"/>
      <c r="AB1" s="61"/>
      <c r="AC1" s="45"/>
      <c r="AD1" s="45"/>
      <c r="AF1" s="2"/>
    </row>
    <row r="2" spans="1:34" ht="7.5" customHeight="1" x14ac:dyDescent="0.25">
      <c r="C2" s="62"/>
      <c r="D2" s="62"/>
      <c r="E2" s="62"/>
      <c r="F2" s="62"/>
      <c r="G2" s="62"/>
      <c r="H2" s="62"/>
      <c r="I2" s="62"/>
      <c r="J2" s="62"/>
      <c r="K2" s="62"/>
      <c r="L2" s="62"/>
      <c r="M2" s="62"/>
      <c r="N2" s="62"/>
      <c r="O2" s="62"/>
      <c r="P2" s="62"/>
      <c r="Q2" s="62"/>
      <c r="R2" s="62"/>
      <c r="S2" s="62"/>
      <c r="T2" s="62"/>
      <c r="U2" s="62"/>
      <c r="V2" s="62"/>
      <c r="W2" s="62"/>
      <c r="X2" s="62"/>
      <c r="Y2" s="62"/>
      <c r="Z2" s="62"/>
      <c r="AA2" s="62"/>
    </row>
    <row r="3" spans="1:34" ht="12" customHeight="1" x14ac:dyDescent="0.25">
      <c r="B3" s="59" t="s">
        <v>36</v>
      </c>
      <c r="C3" s="59"/>
      <c r="D3" s="59"/>
      <c r="E3" s="59"/>
      <c r="F3" s="59"/>
      <c r="G3" s="59"/>
      <c r="H3" s="59"/>
      <c r="I3" s="59"/>
      <c r="J3" s="59"/>
      <c r="K3" s="59"/>
      <c r="L3" s="59"/>
      <c r="M3" s="59"/>
      <c r="N3" s="59"/>
      <c r="O3" s="59"/>
      <c r="P3" s="59"/>
      <c r="Q3" s="59"/>
      <c r="R3" s="59"/>
      <c r="S3" s="59"/>
      <c r="T3" s="59"/>
      <c r="U3" s="59"/>
      <c r="V3" s="59"/>
      <c r="W3" s="59"/>
      <c r="X3" s="59"/>
      <c r="Y3" s="59"/>
      <c r="Z3" s="59"/>
      <c r="AA3" s="59"/>
    </row>
    <row r="4" spans="1:34" ht="5.25" customHeight="1" thickBot="1" x14ac:dyDescent="0.3">
      <c r="B4" s="60"/>
      <c r="C4" s="60"/>
      <c r="D4" s="60"/>
      <c r="E4" s="60"/>
      <c r="F4" s="60"/>
      <c r="G4" s="60"/>
      <c r="H4" s="60"/>
      <c r="I4" s="60"/>
      <c r="J4" s="60"/>
      <c r="K4" s="60"/>
      <c r="L4" s="60"/>
      <c r="M4" s="60"/>
      <c r="N4" s="60"/>
      <c r="O4" s="60"/>
      <c r="P4" s="60"/>
      <c r="Q4" s="60"/>
      <c r="R4" s="60"/>
      <c r="S4" s="60"/>
      <c r="T4" s="60"/>
      <c r="U4" s="60"/>
      <c r="V4" s="60"/>
      <c r="W4" s="60"/>
      <c r="X4" s="60"/>
      <c r="Y4" s="60"/>
      <c r="Z4" s="60"/>
      <c r="AA4" s="60"/>
    </row>
    <row r="5" spans="1:34" s="4" customFormat="1" ht="18.75" customHeight="1" thickBot="1" x14ac:dyDescent="0.3">
      <c r="A5" s="3"/>
      <c r="B5" s="63" t="s">
        <v>8</v>
      </c>
      <c r="C5" s="63" t="s">
        <v>0</v>
      </c>
      <c r="D5" s="64" t="s">
        <v>32</v>
      </c>
      <c r="E5" s="78"/>
      <c r="F5" s="78"/>
      <c r="G5" s="78"/>
      <c r="H5" s="79"/>
      <c r="I5" s="51" t="s">
        <v>4</v>
      </c>
      <c r="J5" s="49" t="s">
        <v>5</v>
      </c>
      <c r="K5" s="72" t="s">
        <v>11</v>
      </c>
      <c r="L5" s="74" t="s">
        <v>12</v>
      </c>
      <c r="M5" s="74" t="s">
        <v>18</v>
      </c>
      <c r="N5" s="76" t="s">
        <v>17</v>
      </c>
      <c r="O5" s="80" t="s">
        <v>20</v>
      </c>
      <c r="P5" s="81"/>
      <c r="Q5" s="81"/>
      <c r="R5" s="81"/>
      <c r="S5" s="81"/>
      <c r="T5" s="81"/>
      <c r="U5" s="81"/>
      <c r="V5" s="82"/>
      <c r="W5" s="53" t="s">
        <v>15</v>
      </c>
      <c r="X5" s="69" t="s">
        <v>4</v>
      </c>
      <c r="Y5" s="67" t="s">
        <v>5</v>
      </c>
      <c r="Z5" s="56" t="s">
        <v>1</v>
      </c>
      <c r="AA5" s="65" t="s">
        <v>2</v>
      </c>
      <c r="AB5" s="55" t="s">
        <v>48</v>
      </c>
      <c r="AC5" s="55" t="s">
        <v>49</v>
      </c>
      <c r="AD5" s="55" t="s">
        <v>59</v>
      </c>
      <c r="AE5" s="55" t="s">
        <v>60</v>
      </c>
      <c r="AF5" s="58" t="s">
        <v>53</v>
      </c>
      <c r="AG5" s="58"/>
      <c r="AH5" s="37"/>
    </row>
    <row r="6" spans="1:34" s="6" customFormat="1" ht="18" customHeight="1" thickBot="1" x14ac:dyDescent="0.3">
      <c r="A6" s="5"/>
      <c r="B6" s="71"/>
      <c r="C6" s="64"/>
      <c r="D6" s="24">
        <v>44608</v>
      </c>
      <c r="E6" s="25">
        <v>44704</v>
      </c>
      <c r="F6" s="24">
        <v>44809</v>
      </c>
      <c r="G6" s="24">
        <v>44909</v>
      </c>
      <c r="H6" s="33"/>
      <c r="I6" s="52"/>
      <c r="J6" s="50"/>
      <c r="K6" s="73"/>
      <c r="L6" s="75"/>
      <c r="M6" s="75"/>
      <c r="N6" s="77"/>
      <c r="O6" s="26" t="s">
        <v>13</v>
      </c>
      <c r="P6" s="26"/>
      <c r="Q6" s="26" t="s">
        <v>16</v>
      </c>
      <c r="R6" s="26" t="s">
        <v>14</v>
      </c>
      <c r="S6" s="26"/>
      <c r="T6" s="26" t="s">
        <v>16</v>
      </c>
      <c r="U6" s="26"/>
      <c r="V6" s="26" t="s">
        <v>16</v>
      </c>
      <c r="W6" s="54"/>
      <c r="X6" s="70"/>
      <c r="Y6" s="68"/>
      <c r="Z6" s="57"/>
      <c r="AA6" s="66"/>
      <c r="AB6" s="55"/>
      <c r="AC6" s="55"/>
      <c r="AD6" s="55"/>
      <c r="AE6" s="55"/>
      <c r="AF6" s="44" t="s">
        <v>54</v>
      </c>
      <c r="AG6" s="44" t="s">
        <v>55</v>
      </c>
      <c r="AH6" s="38"/>
    </row>
    <row r="7" spans="1:34" s="6" customFormat="1" ht="43.5" customHeight="1" thickBot="1" x14ac:dyDescent="0.3">
      <c r="A7" s="5"/>
      <c r="B7" s="47" t="s">
        <v>37</v>
      </c>
      <c r="C7" s="17" t="s">
        <v>31</v>
      </c>
      <c r="D7" s="35" t="s">
        <v>41</v>
      </c>
      <c r="E7" s="35" t="s">
        <v>40</v>
      </c>
      <c r="F7" s="35" t="s">
        <v>40</v>
      </c>
      <c r="G7" s="35" t="s">
        <v>40</v>
      </c>
      <c r="H7" s="27"/>
      <c r="I7" s="32" t="s">
        <v>27</v>
      </c>
      <c r="J7" s="23" t="s">
        <v>28</v>
      </c>
      <c r="K7" s="20">
        <v>44608</v>
      </c>
      <c r="L7" s="20">
        <v>44909</v>
      </c>
      <c r="M7" s="18">
        <f t="shared" ref="M7" si="0">IF(K7=0,0,IF(L7=0,0,(L7-K7)))</f>
        <v>301</v>
      </c>
      <c r="N7" s="13" t="s">
        <v>42</v>
      </c>
      <c r="O7" s="13" t="s">
        <v>21</v>
      </c>
      <c r="P7" s="13">
        <f>IF(O7="si",3,IF(O7="Parcialmente",2,IF(O7="NO",1," ")))</f>
        <v>3</v>
      </c>
      <c r="Q7" s="14">
        <f>IF(P7=1,(1*100%/3),IF(P7=2,(2*100%/3),IF(P7=3,(3*100%/3)," ")))</f>
        <v>1</v>
      </c>
      <c r="R7" s="13" t="s">
        <v>21</v>
      </c>
      <c r="S7" s="13">
        <f>IF(R7="si",3,IF(R7="Parcialmente",2,IF(R7="NO",1," ")))</f>
        <v>3</v>
      </c>
      <c r="T7" s="14">
        <f>IF(S7=1,(1*100%/3),IF(S7=2,(2*100%/3),IF(S7=3,(3*100%/3)," ")))</f>
        <v>1</v>
      </c>
      <c r="U7" s="18" t="e">
        <f>IF(#REF!="si",3,IF(#REF!="Parcialmente",2,IF(#REF!="NO",1," ")))</f>
        <v>#REF!</v>
      </c>
      <c r="V7" s="19" t="e">
        <f t="shared" ref="V7:V13" si="1">IF(U7=1,(1*100%/3),IF(U7=2,(2*100%/3),IF(U7=3,(3*100%/3)," ")))</f>
        <v>#REF!</v>
      </c>
      <c r="W7" s="19" t="s">
        <v>45</v>
      </c>
      <c r="X7" s="18" t="s">
        <v>3</v>
      </c>
      <c r="Y7" s="18" t="s">
        <v>6</v>
      </c>
      <c r="Z7" s="34" t="s">
        <v>43</v>
      </c>
      <c r="AA7" s="39" t="s">
        <v>50</v>
      </c>
      <c r="AB7" s="41" t="s">
        <v>51</v>
      </c>
      <c r="AC7" s="41" t="s">
        <v>52</v>
      </c>
      <c r="AD7" s="41" t="s">
        <v>62</v>
      </c>
      <c r="AE7" s="41" t="s">
        <v>63</v>
      </c>
      <c r="AF7" s="41" t="s">
        <v>56</v>
      </c>
      <c r="AG7" s="42"/>
    </row>
    <row r="8" spans="1:34" ht="39" customHeight="1" thickBot="1" x14ac:dyDescent="0.3">
      <c r="A8" s="7"/>
      <c r="B8" s="48"/>
      <c r="C8" s="12" t="s">
        <v>22</v>
      </c>
      <c r="D8" s="36" t="s">
        <v>40</v>
      </c>
      <c r="E8" s="36" t="s">
        <v>40</v>
      </c>
      <c r="F8" s="36" t="s">
        <v>40</v>
      </c>
      <c r="G8" s="36" t="s">
        <v>40</v>
      </c>
      <c r="H8" s="28"/>
      <c r="I8" s="32" t="s">
        <v>27</v>
      </c>
      <c r="J8" s="12" t="s">
        <v>28</v>
      </c>
      <c r="K8" s="20">
        <v>44608</v>
      </c>
      <c r="L8" s="20">
        <v>44909</v>
      </c>
      <c r="M8" s="13">
        <f t="shared" ref="M8:M14" si="2">IF(K8=0,0,IF(L8=0,0,(L8-K8)))</f>
        <v>301</v>
      </c>
      <c r="N8" s="13" t="s">
        <v>42</v>
      </c>
      <c r="O8" s="13" t="s">
        <v>21</v>
      </c>
      <c r="P8" s="13">
        <f t="shared" ref="P8:P12" si="3">IF(O8="si",3,IF(O8="Parcialmente",2,IF(O8="NO",1," ")))</f>
        <v>3</v>
      </c>
      <c r="Q8" s="14">
        <f t="shared" ref="Q8:Q12" si="4">IF(P8=1,(1*100%/3),IF(P8=2,(2*100%/3),IF(P8=3,(3*100%/3)," ")))</f>
        <v>1</v>
      </c>
      <c r="R8" s="13" t="s">
        <v>21</v>
      </c>
      <c r="S8" s="13">
        <f t="shared" ref="S8:S12" si="5">IF(R8="si",3,IF(R8="Parcialmente",2,IF(R8="NO",1," ")))</f>
        <v>3</v>
      </c>
      <c r="T8" s="14">
        <f t="shared" ref="T8:T12" si="6">IF(S8=1,(1*100%/3),IF(S8=2,(2*100%/3),IF(S8=3,(3*100%/3)," ")))</f>
        <v>1</v>
      </c>
      <c r="U8" s="13" t="e">
        <f>IF(#REF!="si",3,IF(#REF!="Parcialmente",2,IF(#REF!="NO",1," ")))</f>
        <v>#REF!</v>
      </c>
      <c r="V8" s="14" t="e">
        <f t="shared" si="1"/>
        <v>#REF!</v>
      </c>
      <c r="W8" s="14" t="s">
        <v>70</v>
      </c>
      <c r="X8" s="13" t="s">
        <v>3</v>
      </c>
      <c r="Y8" s="13" t="s">
        <v>6</v>
      </c>
      <c r="Z8" s="83" t="s">
        <v>71</v>
      </c>
      <c r="AA8" s="40" t="s">
        <v>74</v>
      </c>
      <c r="AB8" s="43" t="s">
        <v>77</v>
      </c>
      <c r="AC8" s="41" t="s">
        <v>57</v>
      </c>
      <c r="AD8" s="43" t="s">
        <v>77</v>
      </c>
      <c r="AE8" s="41" t="s">
        <v>77</v>
      </c>
      <c r="AF8" s="41" t="s">
        <v>58</v>
      </c>
      <c r="AG8" s="43"/>
    </row>
    <row r="9" spans="1:34" ht="39" customHeight="1" thickBot="1" x14ac:dyDescent="0.3">
      <c r="A9" s="7"/>
      <c r="B9" s="46" t="s">
        <v>38</v>
      </c>
      <c r="C9" s="12" t="s">
        <v>19</v>
      </c>
      <c r="D9" s="36" t="s">
        <v>40</v>
      </c>
      <c r="E9" s="36" t="s">
        <v>40</v>
      </c>
      <c r="F9" s="36" t="s">
        <v>40</v>
      </c>
      <c r="G9" s="36" t="s">
        <v>40</v>
      </c>
      <c r="H9" s="28"/>
      <c r="I9" s="32" t="s">
        <v>25</v>
      </c>
      <c r="J9" s="12" t="s">
        <v>28</v>
      </c>
      <c r="K9" s="20">
        <v>44608</v>
      </c>
      <c r="L9" s="20">
        <v>44909</v>
      </c>
      <c r="M9" s="13">
        <f t="shared" si="2"/>
        <v>301</v>
      </c>
      <c r="N9" s="13" t="s">
        <v>42</v>
      </c>
      <c r="O9" s="13" t="s">
        <v>21</v>
      </c>
      <c r="P9" s="13" t="s">
        <v>21</v>
      </c>
      <c r="Q9" s="13" t="s">
        <v>21</v>
      </c>
      <c r="R9" s="13" t="s">
        <v>21</v>
      </c>
      <c r="S9" s="13">
        <f t="shared" si="5"/>
        <v>3</v>
      </c>
      <c r="T9" s="14">
        <f t="shared" si="6"/>
        <v>1</v>
      </c>
      <c r="U9" s="13" t="e">
        <f>IF(#REF!="si",3,IF(#REF!="Parcialmente",2,IF(#REF!="NO",1," ")))</f>
        <v>#REF!</v>
      </c>
      <c r="V9" s="14" t="e">
        <f t="shared" si="1"/>
        <v>#REF!</v>
      </c>
      <c r="W9" s="14" t="s">
        <v>68</v>
      </c>
      <c r="X9" s="13" t="s">
        <v>9</v>
      </c>
      <c r="Y9" s="13" t="s">
        <v>6</v>
      </c>
      <c r="Z9" s="83" t="s">
        <v>69</v>
      </c>
      <c r="AA9" s="40" t="s">
        <v>74</v>
      </c>
      <c r="AB9" s="43" t="s">
        <v>77</v>
      </c>
      <c r="AC9" s="43" t="s">
        <v>77</v>
      </c>
      <c r="AD9" s="43" t="s">
        <v>77</v>
      </c>
      <c r="AE9" s="43" t="s">
        <v>77</v>
      </c>
      <c r="AF9" s="43" t="s">
        <v>77</v>
      </c>
      <c r="AG9" s="43"/>
    </row>
    <row r="10" spans="1:34" ht="39" customHeight="1" thickBot="1" x14ac:dyDescent="0.3">
      <c r="A10" s="7"/>
      <c r="B10" s="46"/>
      <c r="C10" s="12" t="s">
        <v>33</v>
      </c>
      <c r="D10" s="36" t="s">
        <v>40</v>
      </c>
      <c r="E10" s="36" t="s">
        <v>40</v>
      </c>
      <c r="F10" s="36" t="s">
        <v>40</v>
      </c>
      <c r="G10" s="36" t="s">
        <v>40</v>
      </c>
      <c r="H10" s="28"/>
      <c r="I10" s="32" t="s">
        <v>29</v>
      </c>
      <c r="J10" s="12" t="s">
        <v>28</v>
      </c>
      <c r="K10" s="20">
        <v>44608</v>
      </c>
      <c r="L10" s="20">
        <v>44909</v>
      </c>
      <c r="M10" s="13">
        <f t="shared" si="2"/>
        <v>301</v>
      </c>
      <c r="N10" s="13" t="s">
        <v>42</v>
      </c>
      <c r="O10" s="13" t="s">
        <v>21</v>
      </c>
      <c r="P10" s="13" t="s">
        <v>21</v>
      </c>
      <c r="Q10" s="13" t="s">
        <v>21</v>
      </c>
      <c r="R10" s="13" t="s">
        <v>21</v>
      </c>
      <c r="S10" s="13">
        <f t="shared" si="5"/>
        <v>3</v>
      </c>
      <c r="T10" s="14">
        <f t="shared" si="6"/>
        <v>1</v>
      </c>
      <c r="U10" s="13"/>
      <c r="V10" s="14"/>
      <c r="W10" s="14" t="s">
        <v>72</v>
      </c>
      <c r="X10" s="13" t="s">
        <v>47</v>
      </c>
      <c r="Y10" s="13" t="s">
        <v>10</v>
      </c>
      <c r="Z10" s="83" t="s">
        <v>67</v>
      </c>
      <c r="AA10" s="40" t="s">
        <v>74</v>
      </c>
      <c r="AB10" s="43" t="s">
        <v>77</v>
      </c>
      <c r="AC10" s="43" t="s">
        <v>77</v>
      </c>
      <c r="AD10" s="41" t="s">
        <v>66</v>
      </c>
      <c r="AE10" s="41" t="s">
        <v>66</v>
      </c>
      <c r="AF10" s="43" t="s">
        <v>77</v>
      </c>
      <c r="AG10" s="43"/>
    </row>
    <row r="11" spans="1:34" ht="39" customHeight="1" thickBot="1" x14ac:dyDescent="0.3">
      <c r="A11" s="7"/>
      <c r="B11" s="46"/>
      <c r="C11" s="12" t="s">
        <v>23</v>
      </c>
      <c r="D11" s="36" t="s">
        <v>40</v>
      </c>
      <c r="E11" s="36" t="s">
        <v>40</v>
      </c>
      <c r="F11" s="36" t="s">
        <v>40</v>
      </c>
      <c r="G11" s="36" t="s">
        <v>40</v>
      </c>
      <c r="H11" s="28"/>
      <c r="I11" s="32" t="s">
        <v>27</v>
      </c>
      <c r="J11" s="12" t="s">
        <v>28</v>
      </c>
      <c r="K11" s="20">
        <v>44608</v>
      </c>
      <c r="L11" s="20">
        <v>44909</v>
      </c>
      <c r="M11" s="13">
        <f t="shared" si="2"/>
        <v>301</v>
      </c>
      <c r="N11" s="13" t="s">
        <v>42</v>
      </c>
      <c r="O11" s="13" t="s">
        <v>21</v>
      </c>
      <c r="P11" s="13" t="s">
        <v>21</v>
      </c>
      <c r="Q11" s="13" t="s">
        <v>21</v>
      </c>
      <c r="R11" s="13" t="s">
        <v>21</v>
      </c>
      <c r="S11" s="13">
        <f t="shared" si="5"/>
        <v>3</v>
      </c>
      <c r="T11" s="14">
        <f t="shared" si="6"/>
        <v>1</v>
      </c>
      <c r="U11" s="13" t="e">
        <f>IF(#REF!="si",3,IF(#REF!="Parcialmente",2,IF(#REF!="NO",1," ")))</f>
        <v>#REF!</v>
      </c>
      <c r="V11" s="14" t="e">
        <f t="shared" si="1"/>
        <v>#REF!</v>
      </c>
      <c r="W11" s="14" t="s">
        <v>73</v>
      </c>
      <c r="X11" s="13" t="s">
        <v>9</v>
      </c>
      <c r="Y11" s="13" t="s">
        <v>6</v>
      </c>
      <c r="Z11" s="83" t="s">
        <v>75</v>
      </c>
      <c r="AA11" s="40" t="s">
        <v>76</v>
      </c>
      <c r="AB11" s="43" t="s">
        <v>77</v>
      </c>
      <c r="AC11" s="43" t="s">
        <v>77</v>
      </c>
      <c r="AD11" s="43" t="s">
        <v>77</v>
      </c>
      <c r="AE11" s="43" t="s">
        <v>77</v>
      </c>
      <c r="AF11" s="43" t="s">
        <v>77</v>
      </c>
      <c r="AG11" s="43"/>
    </row>
    <row r="12" spans="1:34" ht="52.5" customHeight="1" thickBot="1" x14ac:dyDescent="0.3">
      <c r="A12" s="7"/>
      <c r="B12" s="29" t="s">
        <v>65</v>
      </c>
      <c r="C12" s="16" t="s">
        <v>24</v>
      </c>
      <c r="D12" s="13" t="s">
        <v>40</v>
      </c>
      <c r="E12" s="36" t="s">
        <v>40</v>
      </c>
      <c r="F12" s="36" t="s">
        <v>40</v>
      </c>
      <c r="G12" s="36" t="s">
        <v>40</v>
      </c>
      <c r="H12" s="28"/>
      <c r="I12" s="32" t="s">
        <v>26</v>
      </c>
      <c r="J12" s="13" t="s">
        <v>28</v>
      </c>
      <c r="K12" s="20">
        <v>44608</v>
      </c>
      <c r="L12" s="20">
        <v>44909</v>
      </c>
      <c r="M12" s="13">
        <f t="shared" si="2"/>
        <v>301</v>
      </c>
      <c r="N12" s="13" t="s">
        <v>42</v>
      </c>
      <c r="O12" s="13" t="s">
        <v>21</v>
      </c>
      <c r="P12" s="13" t="s">
        <v>21</v>
      </c>
      <c r="Q12" s="13" t="s">
        <v>21</v>
      </c>
      <c r="R12" s="13" t="s">
        <v>21</v>
      </c>
      <c r="S12" s="13">
        <f t="shared" si="5"/>
        <v>3</v>
      </c>
      <c r="T12" s="14">
        <f t="shared" si="6"/>
        <v>1</v>
      </c>
      <c r="U12" s="13" t="e">
        <f>IF(#REF!="si",3,IF(#REF!="Parcialmente",2,IF(#REF!="NO",1," ")))</f>
        <v>#REF!</v>
      </c>
      <c r="V12" s="14" t="e">
        <f t="shared" si="1"/>
        <v>#REF!</v>
      </c>
      <c r="W12" s="14" t="s">
        <v>78</v>
      </c>
      <c r="X12" s="13" t="s">
        <v>46</v>
      </c>
      <c r="Y12" s="13" t="s">
        <v>10</v>
      </c>
      <c r="Z12" s="83" t="s">
        <v>79</v>
      </c>
      <c r="AA12" s="40" t="s">
        <v>80</v>
      </c>
      <c r="AB12" s="43" t="s">
        <v>77</v>
      </c>
      <c r="AC12" s="43" t="s">
        <v>77</v>
      </c>
      <c r="AD12" s="43" t="s">
        <v>77</v>
      </c>
      <c r="AE12" s="43" t="s">
        <v>77</v>
      </c>
      <c r="AF12" s="43" t="s">
        <v>77</v>
      </c>
      <c r="AG12" s="43"/>
    </row>
    <row r="13" spans="1:34" ht="39" customHeight="1" thickBot="1" x14ac:dyDescent="0.3">
      <c r="A13" s="7"/>
      <c r="B13" s="30" t="s">
        <v>64</v>
      </c>
      <c r="C13" s="16" t="s">
        <v>61</v>
      </c>
      <c r="D13" s="13" t="s">
        <v>40</v>
      </c>
      <c r="E13" s="13" t="s">
        <v>40</v>
      </c>
      <c r="F13" s="36" t="s">
        <v>40</v>
      </c>
      <c r="G13" s="13" t="s">
        <v>40</v>
      </c>
      <c r="H13" s="12"/>
      <c r="I13" s="32" t="s">
        <v>44</v>
      </c>
      <c r="J13" s="13" t="s">
        <v>28</v>
      </c>
      <c r="K13" s="20">
        <v>44608</v>
      </c>
      <c r="L13" s="20">
        <v>44909</v>
      </c>
      <c r="M13" s="13">
        <f t="shared" si="2"/>
        <v>301</v>
      </c>
      <c r="N13" s="13" t="s">
        <v>42</v>
      </c>
      <c r="O13" s="13" t="s">
        <v>21</v>
      </c>
      <c r="P13" s="13" t="s">
        <v>21</v>
      </c>
      <c r="Q13" s="13" t="s">
        <v>21</v>
      </c>
      <c r="R13" s="13" t="s">
        <v>21</v>
      </c>
      <c r="S13" s="13"/>
      <c r="T13" s="14"/>
      <c r="U13" s="13" t="e">
        <f>IF(#REF!="si",3,IF(#REF!="Parcialmente",2,IF(#REF!="NO",1," ")))</f>
        <v>#REF!</v>
      </c>
      <c r="V13" s="14" t="e">
        <f t="shared" si="1"/>
        <v>#REF!</v>
      </c>
      <c r="W13" s="14" t="s">
        <v>81</v>
      </c>
      <c r="X13" s="13" t="s">
        <v>7</v>
      </c>
      <c r="Y13" s="15" t="s">
        <v>10</v>
      </c>
      <c r="Z13" s="83" t="s">
        <v>82</v>
      </c>
      <c r="AA13" s="40" t="s">
        <v>83</v>
      </c>
      <c r="AB13" s="43" t="s">
        <v>77</v>
      </c>
      <c r="AC13" s="43" t="s">
        <v>77</v>
      </c>
      <c r="AD13" s="43" t="s">
        <v>77</v>
      </c>
      <c r="AE13" s="43" t="s">
        <v>77</v>
      </c>
      <c r="AF13" s="43" t="s">
        <v>77</v>
      </c>
      <c r="AG13" s="43"/>
    </row>
    <row r="14" spans="1:34" ht="57.75" customHeight="1" x14ac:dyDescent="0.25">
      <c r="A14" s="7"/>
      <c r="B14" s="31" t="s">
        <v>39</v>
      </c>
      <c r="C14" s="16" t="s">
        <v>34</v>
      </c>
      <c r="D14" s="13" t="s">
        <v>40</v>
      </c>
      <c r="E14" s="36" t="s">
        <v>40</v>
      </c>
      <c r="F14" s="36" t="s">
        <v>40</v>
      </c>
      <c r="G14" s="36" t="s">
        <v>40</v>
      </c>
      <c r="H14" s="28"/>
      <c r="I14" s="32" t="s">
        <v>30</v>
      </c>
      <c r="J14" s="13" t="s">
        <v>28</v>
      </c>
      <c r="K14" s="20">
        <v>44608</v>
      </c>
      <c r="L14" s="20">
        <v>44909</v>
      </c>
      <c r="M14" s="13">
        <f t="shared" si="2"/>
        <v>301</v>
      </c>
      <c r="N14" s="13" t="s">
        <v>42</v>
      </c>
      <c r="O14" s="13" t="s">
        <v>21</v>
      </c>
      <c r="P14" s="13" t="s">
        <v>21</v>
      </c>
      <c r="Q14" s="13" t="s">
        <v>21</v>
      </c>
      <c r="R14" s="13" t="s">
        <v>21</v>
      </c>
      <c r="S14" s="13"/>
      <c r="T14" s="14"/>
      <c r="U14" s="13"/>
      <c r="V14" s="14"/>
      <c r="W14" s="14" t="s">
        <v>84</v>
      </c>
      <c r="X14" s="13" t="s">
        <v>7</v>
      </c>
      <c r="Y14" s="15" t="s">
        <v>10</v>
      </c>
      <c r="Z14" s="83" t="s">
        <v>85</v>
      </c>
      <c r="AA14" s="40" t="s">
        <v>74</v>
      </c>
      <c r="AB14" s="43" t="s">
        <v>77</v>
      </c>
      <c r="AC14" s="43" t="s">
        <v>77</v>
      </c>
      <c r="AD14" s="43" t="s">
        <v>77</v>
      </c>
      <c r="AE14" s="43" t="s">
        <v>77</v>
      </c>
      <c r="AF14" s="43" t="s">
        <v>77</v>
      </c>
      <c r="AG14" s="43"/>
    </row>
    <row r="15" spans="1:34" ht="39" customHeight="1" x14ac:dyDescent="0.25">
      <c r="C15" s="8"/>
      <c r="D15" s="8"/>
      <c r="E15" s="8"/>
      <c r="F15" s="8"/>
      <c r="G15" s="8"/>
      <c r="H15" s="8"/>
      <c r="I15" s="8"/>
      <c r="J15" s="8"/>
      <c r="K15" s="21"/>
      <c r="L15" s="21"/>
      <c r="M15" s="8"/>
      <c r="N15" s="8"/>
      <c r="O15" s="8"/>
      <c r="P15" s="8"/>
      <c r="Q15" s="8"/>
      <c r="R15" s="8"/>
      <c r="S15" s="8"/>
      <c r="T15" s="8"/>
      <c r="U15" s="8"/>
      <c r="V15" s="8"/>
      <c r="W15" s="8"/>
      <c r="Z15" s="9"/>
      <c r="AA15" s="9"/>
    </row>
    <row r="16" spans="1:34" ht="39" customHeight="1" x14ac:dyDescent="0.25">
      <c r="C16" s="8"/>
      <c r="D16" s="8"/>
      <c r="E16" s="8"/>
      <c r="F16" s="8"/>
      <c r="G16" s="8"/>
      <c r="H16" s="8"/>
      <c r="I16" s="8"/>
      <c r="J16" s="8"/>
      <c r="K16" s="21"/>
      <c r="L16" s="21"/>
      <c r="M16" s="8"/>
      <c r="N16" s="8"/>
      <c r="O16" s="8"/>
      <c r="P16" s="8"/>
      <c r="Q16" s="8"/>
      <c r="R16" s="8"/>
      <c r="S16" s="8"/>
      <c r="T16" s="8"/>
      <c r="U16" s="8"/>
      <c r="V16" s="8"/>
      <c r="W16" s="8"/>
      <c r="Z16" s="9"/>
      <c r="AA16" s="9"/>
    </row>
    <row r="17" spans="3:27" ht="39" customHeight="1" x14ac:dyDescent="0.25">
      <c r="C17" s="8"/>
      <c r="D17" s="8"/>
      <c r="E17" s="8"/>
      <c r="F17" s="8"/>
      <c r="G17" s="8"/>
      <c r="H17" s="8"/>
      <c r="I17" s="8"/>
      <c r="J17" s="8"/>
      <c r="K17" s="21"/>
      <c r="L17" s="21"/>
      <c r="M17" s="8"/>
      <c r="N17" s="8"/>
      <c r="O17" s="8"/>
      <c r="P17" s="8"/>
      <c r="Q17" s="8"/>
      <c r="R17" s="8"/>
      <c r="S17" s="8"/>
      <c r="T17" s="8"/>
      <c r="U17" s="8"/>
      <c r="V17" s="8"/>
      <c r="W17" s="8"/>
      <c r="Z17" s="9"/>
      <c r="AA17" s="9"/>
    </row>
    <row r="18" spans="3:27" ht="39" customHeight="1" x14ac:dyDescent="0.25">
      <c r="C18" s="8"/>
      <c r="D18" s="8"/>
      <c r="E18" s="8"/>
      <c r="F18" s="8"/>
      <c r="G18" s="8"/>
      <c r="H18" s="8"/>
      <c r="I18" s="8"/>
      <c r="J18" s="8"/>
      <c r="K18" s="21"/>
      <c r="L18" s="21"/>
      <c r="M18" s="8"/>
      <c r="N18" s="8"/>
      <c r="O18" s="8"/>
      <c r="P18" s="8"/>
      <c r="Q18" s="8"/>
      <c r="R18" s="8"/>
      <c r="S18" s="8"/>
      <c r="T18" s="8"/>
      <c r="U18" s="8"/>
      <c r="V18" s="8"/>
      <c r="W18" s="8"/>
      <c r="Z18" s="9"/>
      <c r="AA18" s="9"/>
    </row>
    <row r="19" spans="3:27" ht="39" customHeight="1" x14ac:dyDescent="0.25">
      <c r="C19" s="8"/>
      <c r="D19" s="8"/>
      <c r="E19" s="8"/>
      <c r="F19" s="8"/>
      <c r="G19" s="8"/>
      <c r="H19" s="8"/>
      <c r="I19" s="8"/>
      <c r="J19" s="8"/>
      <c r="K19" s="21"/>
      <c r="L19" s="21"/>
      <c r="M19" s="8"/>
      <c r="N19" s="8"/>
      <c r="O19" s="8"/>
      <c r="P19" s="8"/>
      <c r="Q19" s="8"/>
      <c r="R19" s="8"/>
      <c r="S19" s="8"/>
      <c r="T19" s="8"/>
      <c r="U19" s="8"/>
      <c r="V19" s="8"/>
      <c r="W19" s="8"/>
      <c r="Z19" s="9"/>
      <c r="AA19" s="9"/>
    </row>
    <row r="20" spans="3:27" ht="39" customHeight="1" x14ac:dyDescent="0.25">
      <c r="C20" s="8"/>
      <c r="D20" s="8"/>
      <c r="E20" s="8"/>
      <c r="F20" s="8"/>
      <c r="G20" s="8"/>
      <c r="H20" s="8"/>
      <c r="I20" s="8"/>
      <c r="J20" s="8"/>
      <c r="K20" s="21"/>
      <c r="L20" s="21"/>
      <c r="M20" s="8"/>
      <c r="N20" s="8"/>
      <c r="O20" s="8"/>
      <c r="P20" s="8"/>
      <c r="Q20" s="8"/>
      <c r="R20" s="8"/>
      <c r="S20" s="8"/>
      <c r="T20" s="8"/>
      <c r="U20" s="8"/>
      <c r="V20" s="8"/>
      <c r="W20" s="8"/>
      <c r="Z20" s="9"/>
      <c r="AA20" s="9"/>
    </row>
    <row r="21" spans="3:27" ht="39" customHeight="1" x14ac:dyDescent="0.25">
      <c r="C21" s="8"/>
      <c r="D21" s="8"/>
      <c r="E21" s="8"/>
      <c r="F21" s="8"/>
      <c r="G21" s="8"/>
      <c r="H21" s="8"/>
      <c r="I21" s="8"/>
      <c r="J21" s="8"/>
      <c r="K21" s="21"/>
      <c r="L21" s="21"/>
      <c r="M21" s="8"/>
      <c r="N21" s="8"/>
      <c r="O21" s="8"/>
      <c r="P21" s="8"/>
      <c r="Q21" s="8"/>
      <c r="R21" s="8"/>
      <c r="S21" s="8"/>
      <c r="T21" s="8"/>
      <c r="U21" s="8"/>
      <c r="V21" s="8"/>
      <c r="W21" s="8"/>
      <c r="Z21" s="9"/>
      <c r="AA21" s="9"/>
    </row>
    <row r="22" spans="3:27" ht="30" customHeight="1" x14ac:dyDescent="0.25">
      <c r="C22" s="8"/>
      <c r="D22" s="8"/>
      <c r="E22" s="8"/>
      <c r="F22" s="8"/>
      <c r="G22" s="8"/>
      <c r="H22" s="8"/>
      <c r="I22" s="8"/>
      <c r="J22" s="8"/>
      <c r="K22" s="21"/>
      <c r="L22" s="21"/>
      <c r="M22" s="8"/>
      <c r="N22" s="8"/>
      <c r="O22" s="8"/>
      <c r="P22" s="8"/>
      <c r="Q22" s="8"/>
      <c r="R22" s="8"/>
      <c r="S22" s="8"/>
      <c r="T22" s="8"/>
      <c r="U22" s="8"/>
      <c r="V22" s="8"/>
      <c r="W22" s="8"/>
      <c r="Z22" s="9"/>
      <c r="AA22" s="9"/>
    </row>
    <row r="23" spans="3:27" ht="30" customHeight="1" x14ac:dyDescent="0.25">
      <c r="C23" s="8"/>
      <c r="D23" s="8"/>
      <c r="E23" s="8"/>
      <c r="F23" s="8"/>
      <c r="G23" s="8"/>
      <c r="H23" s="8"/>
      <c r="I23" s="8"/>
      <c r="J23" s="8"/>
      <c r="K23" s="21"/>
      <c r="L23" s="21"/>
      <c r="M23" s="8"/>
      <c r="N23" s="8"/>
      <c r="O23" s="8"/>
      <c r="P23" s="8"/>
      <c r="Q23" s="8"/>
      <c r="R23" s="8"/>
      <c r="S23" s="8"/>
      <c r="T23" s="8"/>
      <c r="U23" s="8"/>
      <c r="V23" s="8"/>
      <c r="W23" s="8"/>
      <c r="Z23" s="9"/>
      <c r="AA23" s="9"/>
    </row>
    <row r="24" spans="3:27" ht="30" customHeight="1" x14ac:dyDescent="0.25">
      <c r="C24" s="8"/>
      <c r="D24" s="8"/>
      <c r="E24" s="8"/>
      <c r="F24" s="8"/>
      <c r="G24" s="8"/>
      <c r="H24" s="8"/>
      <c r="I24" s="8"/>
      <c r="J24" s="8"/>
      <c r="K24" s="21"/>
      <c r="L24" s="21"/>
      <c r="M24" s="8"/>
      <c r="N24" s="8"/>
      <c r="O24" s="8"/>
      <c r="P24" s="8"/>
      <c r="Q24" s="8"/>
      <c r="R24" s="8"/>
      <c r="S24" s="8"/>
      <c r="T24" s="8"/>
      <c r="U24" s="8"/>
      <c r="V24" s="8"/>
      <c r="W24" s="8"/>
      <c r="Z24" s="9"/>
      <c r="AA24" s="9"/>
    </row>
    <row r="25" spans="3:27" ht="30" customHeight="1" x14ac:dyDescent="0.25">
      <c r="C25" s="8"/>
      <c r="D25" s="8"/>
      <c r="E25" s="8"/>
      <c r="F25" s="8"/>
      <c r="G25" s="8"/>
      <c r="H25" s="8"/>
      <c r="I25" s="8"/>
      <c r="J25" s="8"/>
      <c r="K25" s="21"/>
      <c r="L25" s="21"/>
      <c r="M25" s="8"/>
      <c r="N25" s="8"/>
      <c r="O25" s="8"/>
      <c r="P25" s="8"/>
      <c r="Q25" s="8"/>
      <c r="R25" s="8"/>
      <c r="S25" s="8"/>
      <c r="T25" s="8"/>
      <c r="U25" s="8"/>
      <c r="V25" s="8"/>
      <c r="W25" s="8"/>
      <c r="Z25" s="9"/>
      <c r="AA25" s="9"/>
    </row>
    <row r="26" spans="3:27" ht="30" customHeight="1" x14ac:dyDescent="0.25">
      <c r="C26" s="8"/>
      <c r="D26" s="8"/>
      <c r="E26" s="8"/>
      <c r="F26" s="8"/>
      <c r="G26" s="8"/>
      <c r="H26" s="8"/>
      <c r="I26" s="8"/>
      <c r="J26" s="8"/>
      <c r="K26" s="21"/>
      <c r="L26" s="21"/>
      <c r="M26" s="8"/>
      <c r="N26" s="8"/>
      <c r="O26" s="8"/>
      <c r="P26" s="8"/>
      <c r="Q26" s="8"/>
      <c r="R26" s="8"/>
      <c r="S26" s="8"/>
      <c r="T26" s="8"/>
      <c r="U26" s="8"/>
      <c r="V26" s="8"/>
      <c r="W26" s="8"/>
      <c r="Z26" s="9"/>
      <c r="AA26" s="9"/>
    </row>
    <row r="27" spans="3:27" ht="30" customHeight="1" x14ac:dyDescent="0.25">
      <c r="C27" s="8"/>
      <c r="D27" s="8"/>
      <c r="E27" s="8"/>
      <c r="F27" s="8"/>
      <c r="G27" s="8"/>
      <c r="H27" s="8"/>
      <c r="I27" s="8"/>
      <c r="J27" s="8"/>
      <c r="K27" s="21"/>
      <c r="L27" s="21"/>
      <c r="M27" s="8"/>
      <c r="N27" s="8"/>
      <c r="O27" s="8"/>
      <c r="P27" s="8"/>
      <c r="Q27" s="8"/>
      <c r="R27" s="8"/>
      <c r="S27" s="8"/>
      <c r="T27" s="8"/>
      <c r="U27" s="8"/>
      <c r="V27" s="8"/>
      <c r="W27" s="8"/>
      <c r="Z27" s="9"/>
      <c r="AA27" s="9"/>
    </row>
  </sheetData>
  <mergeCells count="26">
    <mergeCell ref="AC5:AC6"/>
    <mergeCell ref="AD5:AD6"/>
    <mergeCell ref="B1:AB1"/>
    <mergeCell ref="C2:AA2"/>
    <mergeCell ref="C5:C6"/>
    <mergeCell ref="AA5:AA6"/>
    <mergeCell ref="Y5:Y6"/>
    <mergeCell ref="X5:X6"/>
    <mergeCell ref="B5:B6"/>
    <mergeCell ref="K5:K6"/>
    <mergeCell ref="L5:L6"/>
    <mergeCell ref="M5:M6"/>
    <mergeCell ref="N5:N6"/>
    <mergeCell ref="D5:H5"/>
    <mergeCell ref="O5:V5"/>
    <mergeCell ref="AB5:AB6"/>
    <mergeCell ref="AE5:AE6"/>
    <mergeCell ref="Z5:Z6"/>
    <mergeCell ref="AF5:AG5"/>
    <mergeCell ref="B3:AA3"/>
    <mergeCell ref="B4:AA4"/>
    <mergeCell ref="B9:B11"/>
    <mergeCell ref="B7:B8"/>
    <mergeCell ref="J5:J6"/>
    <mergeCell ref="I5:I6"/>
    <mergeCell ref="W5:W6"/>
  </mergeCells>
  <conditionalFormatting sqref="W7">
    <cfRule type="iconSet" priority="1">
      <iconSet>
        <cfvo type="percent" val="0"/>
        <cfvo type="num" val="2/3*100%"/>
        <cfvo type="num" val="3/3*100%"/>
      </iconSet>
    </cfRule>
  </conditionalFormatting>
  <conditionalFormatting sqref="W8:W14">
    <cfRule type="iconSet" priority="18">
      <iconSet>
        <cfvo type="percent" val="0"/>
        <cfvo type="num" val="2/3*100%"/>
        <cfvo type="num" val="3/3*100%"/>
      </iconSet>
    </cfRule>
  </conditionalFormatting>
  <dataValidations xWindow="1324" yWindow="529" count="7">
    <dataValidation allowBlank="1" showInputMessage="1" showErrorMessage="1" prompt="El planificador de proyectos usa periodos para los intervalos. Inicio = 1 es el periodo 1 y la duración = 5 significa que el proyecto dura 5 periodos desde el periodo de inicio. Introduzca datos a partir de la celda B5 para actualizar el gráfico." sqref="A1" xr:uid="{00000000-0002-0000-0000-000000000000}"/>
    <dataValidation allowBlank="1" showInputMessage="1" showErrorMessage="1" prompt="Título del proyecto. Escriba un nuevo título en esta celda. Resalte un periodo en la celda H2. La leyenda del gráfico se encuentra en las celdas J2 hasta AI2" sqref="B1" xr:uid="{00000000-0002-0000-0000-000001000000}"/>
    <dataValidation allowBlank="1" showInputMessage="1" showErrorMessage="1" prompt="Escriba el periodo de duración del plan en la columna D, a partir de la celda D5." sqref="Z5:AA5" xr:uid="{00000000-0002-0000-0000-000002000000}"/>
    <dataValidation allowBlank="1" showInputMessage="1" showErrorMessage="1" prompt="Escriba la actividad en la columna B, a partir de la celda B5._x000a_" sqref="X5:Y5 B5:D5 K5:O5" xr:uid="{00000000-0002-0000-0000-000003000000}"/>
    <dataValidation type="list" allowBlank="1" showInputMessage="1" showErrorMessage="1" sqref="N7:N14" xr:uid="{00000000-0002-0000-0000-000004000000}">
      <formula1>"Trimestral, Semestral, Anual"</formula1>
    </dataValidation>
    <dataValidation type="list" allowBlank="1" showInputMessage="1" showErrorMessage="1" sqref="O7:O14 R7:R14 P9:Q14" xr:uid="{00000000-0002-0000-0000-000005000000}">
      <formula1>"Si, Parcialmente,No"</formula1>
    </dataValidation>
    <dataValidation allowBlank="1" showInputMessage="1" showErrorMessage="1" prompt="Seleccione un periodo para resaltarlo en la celda H2. En las celdas J2 hasta AI2 hay una leyenda del gráfico" sqref="C2:AA2" xr:uid="{00000000-0002-0000-0000-000006000000}"/>
  </dataValidations>
  <printOptions horizontalCentered="1"/>
  <pageMargins left="0.43307086614173229" right="0.43307086614173229" top="0.51181102362204722" bottom="0.51181102362204722" header="0.31496062992125984" footer="0.31496062992125984"/>
  <pageSetup paperSize="9" scale="50" fitToHeight="0" orientation="landscape"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trabajo ...</vt:lpstr>
      <vt:lpstr>'Plan de trabajo ...'!TitleRegion..BO60</vt:lpstr>
      <vt:lpstr>'Plan de trabajo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sebastián</dc:creator>
  <cp:lastModifiedBy>arnoldo quintero</cp:lastModifiedBy>
  <cp:lastPrinted>2018-04-27T15:43:21Z</cp:lastPrinted>
  <dcterms:created xsi:type="dcterms:W3CDTF">2016-12-05T05:14:59Z</dcterms:created>
  <dcterms:modified xsi:type="dcterms:W3CDTF">2022-12-26T20:12:53Z</dcterms:modified>
</cp:coreProperties>
</file>