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E:\ALBA 2024- II\POA II SEMESTRE\formato Reporte de actividades POA\"/>
    </mc:Choice>
  </mc:AlternateContent>
  <xr:revisionPtr revIDLastSave="0" documentId="13_ncr:1_{6D144D2D-401E-482C-AF35-30DAFD6BB134}" xr6:coauthVersionLast="47" xr6:coauthVersionMax="47" xr10:uidLastSave="{00000000-0000-0000-0000-000000000000}"/>
  <bookViews>
    <workbookView xWindow="-108" yWindow="-108" windowWidth="23256" windowHeight="12456" tabRatio="779" activeTab="4" xr2:uid="{00000000-000D-0000-FFFF-FFFF00000000}"/>
  </bookViews>
  <sheets>
    <sheet name="1. Generalidades" sheetId="1" r:id="rId1"/>
    <sheet name="Anexo_hoja de vida indicador" sheetId="2" r:id="rId2"/>
    <sheet name="2. Actividades_Tareas_vig" sheetId="3" r:id="rId3"/>
    <sheet name="3. Metas Proyecto de Inv" sheetId="4" r:id="rId4"/>
    <sheet name="4.Magnitud_Presupuesto" sheetId="5" r:id="rId5"/>
    <sheet name="5. Metas_PDD" sheetId="6" r:id="rId6"/>
    <sheet name="6. Territorialización" sheetId="7" state="hidden" r:id="rId7"/>
    <sheet name="ANEXO_ODS" sheetId="8" state="hidden" r:id="rId8"/>
    <sheet name="ANEXO_VARIABLES" sheetId="9" state="hidden" r:id="rId9"/>
    <sheet name="GLOSARIO" sheetId="10" state="hidden" r:id="rId10"/>
    <sheet name="INSTRUCCIÓN DE DILIGENCIAMIENTO" sheetId="11" state="hidden" r:id="rId11"/>
    <sheet name="LISTAS_1" sheetId="12" state="hidden" r:id="rId12"/>
  </sheets>
  <definedNames>
    <definedName name="_xlnm._FilterDatabase" localSheetId="2" hidden="1">'2. Actividades_Tareas_vig'!$C$3:$AN$7</definedName>
    <definedName name="_xlnm._FilterDatabase" localSheetId="4" hidden="1">'4.Magnitud_Presupuesto'!$A$4:$AE$11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5" l="1"/>
  <c r="T9" i="5" l="1"/>
  <c r="R15" i="6" l="1"/>
  <c r="T25" i="9"/>
  <c r="S25" i="9"/>
  <c r="R25" i="9"/>
  <c r="AA34" i="7"/>
  <c r="Z34" i="7"/>
  <c r="Y34" i="7"/>
  <c r="X34" i="7"/>
  <c r="W34" i="7"/>
  <c r="V34" i="7"/>
  <c r="U34" i="7"/>
  <c r="T34" i="7"/>
  <c r="S34" i="7"/>
  <c r="R34" i="7"/>
  <c r="Q34" i="7"/>
  <c r="P34" i="7"/>
  <c r="O34" i="7"/>
  <c r="N34" i="7"/>
  <c r="M34" i="7"/>
  <c r="L34" i="7"/>
  <c r="K34" i="7"/>
  <c r="J34" i="7"/>
  <c r="I34" i="7"/>
  <c r="H34" i="7"/>
  <c r="G34" i="7"/>
  <c r="F34" i="7"/>
  <c r="E34" i="7"/>
  <c r="D34" i="7"/>
  <c r="L9" i="7"/>
  <c r="J9" i="7"/>
  <c r="I9" i="7"/>
  <c r="H9" i="7"/>
  <c r="G9" i="7"/>
  <c r="F9" i="7"/>
  <c r="E9" i="7"/>
  <c r="D9" i="7"/>
  <c r="C9" i="7"/>
  <c r="L8" i="7"/>
  <c r="K8" i="7"/>
  <c r="L7" i="7"/>
  <c r="K7" i="7"/>
  <c r="K9" i="7"/>
  <c r="L6" i="7"/>
  <c r="J6" i="7"/>
  <c r="I6" i="7"/>
  <c r="H6" i="7"/>
  <c r="G6" i="7"/>
  <c r="F6" i="7"/>
  <c r="E6" i="7"/>
  <c r="D6" i="7"/>
  <c r="C6" i="7"/>
  <c r="L5" i="7"/>
  <c r="K5" i="7"/>
  <c r="L4" i="7"/>
  <c r="K4" i="7"/>
  <c r="K6" i="7"/>
  <c r="L19" i="6"/>
  <c r="K19" i="6"/>
  <c r="L18" i="6"/>
  <c r="K18" i="6"/>
  <c r="R14" i="6"/>
  <c r="R13" i="6"/>
  <c r="R12" i="6"/>
  <c r="R11" i="6"/>
  <c r="R10" i="6"/>
  <c r="R9" i="6"/>
  <c r="R8" i="6"/>
  <c r="R7" i="6"/>
  <c r="R6" i="6"/>
  <c r="R5" i="6"/>
  <c r="R4" i="6"/>
  <c r="AA11" i="5"/>
  <c r="Z11" i="5"/>
  <c r="Y11" i="5"/>
  <c r="X11" i="5"/>
  <c r="W11" i="5"/>
  <c r="V11" i="5"/>
  <c r="S11" i="5"/>
  <c r="R11" i="5"/>
  <c r="Q11" i="5"/>
  <c r="P11" i="5"/>
  <c r="M11" i="5"/>
  <c r="L11" i="5"/>
  <c r="K11" i="5"/>
  <c r="J11" i="5"/>
  <c r="I11" i="5"/>
  <c r="AA10" i="5"/>
  <c r="Z10" i="5"/>
  <c r="Y10" i="5"/>
  <c r="X10" i="5"/>
  <c r="W10" i="5"/>
  <c r="S10" i="5"/>
  <c r="R10" i="5"/>
  <c r="Q10" i="5"/>
  <c r="P10" i="5"/>
  <c r="M10" i="5"/>
  <c r="L10" i="5"/>
  <c r="K10" i="5"/>
  <c r="J10" i="5"/>
  <c r="I10" i="5"/>
  <c r="F10" i="5"/>
  <c r="AC10" i="5"/>
  <c r="AD10" i="5" s="1"/>
  <c r="AC11" i="5"/>
  <c r="AB9" i="5"/>
  <c r="AB11" i="5"/>
  <c r="T10" i="5"/>
  <c r="T11" i="5"/>
  <c r="N9" i="5"/>
  <c r="N11" i="5"/>
  <c r="AC8" i="5"/>
  <c r="T8" i="5"/>
  <c r="N8" i="5"/>
  <c r="O8" i="5"/>
  <c r="H8" i="5"/>
  <c r="AC7" i="5"/>
  <c r="AB7" i="5"/>
  <c r="AD7" i="5"/>
  <c r="T7" i="5"/>
  <c r="N7" i="5"/>
  <c r="U7" i="5"/>
  <c r="H7" i="5"/>
  <c r="AC6" i="5"/>
  <c r="AB6" i="5"/>
  <c r="T6" i="5"/>
  <c r="N6" i="5"/>
  <c r="O6" i="5"/>
  <c r="H6" i="5"/>
  <c r="AC5" i="5"/>
  <c r="AB5" i="5"/>
  <c r="AD5" i="5"/>
  <c r="N5" i="5"/>
  <c r="U5" i="5"/>
  <c r="O5" i="5"/>
  <c r="H5" i="5"/>
  <c r="AA4" i="3"/>
  <c r="AA5" i="3"/>
  <c r="AA6" i="3"/>
  <c r="AA7" i="3"/>
  <c r="AQ5" i="4"/>
  <c r="P4" i="3"/>
  <c r="P5" i="3"/>
  <c r="P6" i="3"/>
  <c r="P7" i="3"/>
  <c r="AH5" i="4"/>
  <c r="AR3" i="4"/>
  <c r="AQ3" i="4"/>
  <c r="AM3" i="4"/>
  <c r="AL3" i="4"/>
  <c r="AH3" i="4"/>
  <c r="AG3" i="4"/>
  <c r="AC3" i="4"/>
  <c r="AB3" i="4"/>
  <c r="I7" i="3"/>
  <c r="O6" i="3"/>
  <c r="I6" i="3"/>
  <c r="U5" i="3"/>
  <c r="U4" i="3"/>
  <c r="O4" i="3"/>
  <c r="I4" i="3"/>
  <c r="AE8" i="3"/>
  <c r="AD8" i="3"/>
  <c r="M8" i="3"/>
  <c r="L8" i="3"/>
  <c r="J5" i="3"/>
  <c r="J6" i="3"/>
  <c r="J7" i="3"/>
  <c r="J8" i="3"/>
  <c r="V7" i="3"/>
  <c r="AB7" i="3"/>
  <c r="AM7" i="3"/>
  <c r="O7" i="3"/>
  <c r="U7" i="3"/>
  <c r="AL7" i="3"/>
  <c r="AN7" i="3"/>
  <c r="AJ7" i="3"/>
  <c r="AI7" i="3"/>
  <c r="AK7" i="3"/>
  <c r="AF7" i="3"/>
  <c r="AC7" i="3"/>
  <c r="Z7" i="3"/>
  <c r="W7" i="3"/>
  <c r="T7" i="3"/>
  <c r="N7" i="3"/>
  <c r="K7" i="3"/>
  <c r="J4" i="3"/>
  <c r="AC5" i="4"/>
  <c r="AJ6" i="3"/>
  <c r="AI6" i="3"/>
  <c r="AK6" i="3"/>
  <c r="AF6" i="3"/>
  <c r="AB6" i="3"/>
  <c r="AC6" i="3"/>
  <c r="Z6" i="3"/>
  <c r="V6" i="3"/>
  <c r="U6" i="3"/>
  <c r="W6" i="3"/>
  <c r="T6" i="3"/>
  <c r="Q6" i="3"/>
  <c r="N6" i="3"/>
  <c r="AM6" i="3"/>
  <c r="H6" i="3"/>
  <c r="V5" i="3"/>
  <c r="AB5" i="3"/>
  <c r="AM5" i="3"/>
  <c r="I5" i="3"/>
  <c r="O5" i="3"/>
  <c r="AL5" i="3"/>
  <c r="AN5" i="3"/>
  <c r="AJ5" i="3"/>
  <c r="AI5" i="3"/>
  <c r="AK5" i="3"/>
  <c r="AF5" i="3"/>
  <c r="AF4" i="3"/>
  <c r="AF8" i="3"/>
  <c r="Z5" i="3"/>
  <c r="W5" i="3"/>
  <c r="T5" i="3"/>
  <c r="Q5" i="3"/>
  <c r="AG5" i="4"/>
  <c r="AI5" i="4"/>
  <c r="N5" i="3"/>
  <c r="AL4" i="3"/>
  <c r="AJ4" i="3"/>
  <c r="AI4" i="3"/>
  <c r="AK4" i="3"/>
  <c r="AB4" i="3"/>
  <c r="AC4" i="3"/>
  <c r="AR5" i="4"/>
  <c r="Z4" i="3"/>
  <c r="V4" i="3"/>
  <c r="W4" i="3"/>
  <c r="AL5" i="4"/>
  <c r="T4" i="3"/>
  <c r="Q4" i="3"/>
  <c r="N4" i="3"/>
  <c r="N8" i="3"/>
  <c r="AM4" i="3"/>
  <c r="AN4" i="3"/>
  <c r="AB5" i="4"/>
  <c r="AE3" i="3"/>
  <c r="AD3" i="3"/>
  <c r="AB3" i="3"/>
  <c r="AA3" i="3"/>
  <c r="Y3" i="3"/>
  <c r="X3" i="3"/>
  <c r="V3" i="3"/>
  <c r="U3" i="3"/>
  <c r="S3" i="3"/>
  <c r="R3" i="3"/>
  <c r="P3" i="3"/>
  <c r="O3" i="3"/>
  <c r="M3" i="3"/>
  <c r="L3" i="3"/>
  <c r="J3" i="3"/>
  <c r="I3" i="3"/>
  <c r="K60" i="2"/>
  <c r="L56" i="2"/>
  <c r="U8" i="5"/>
  <c r="V8" i="5"/>
  <c r="V10" i="5"/>
  <c r="AD6" i="5"/>
  <c r="U6" i="5"/>
  <c r="W8" i="3"/>
  <c r="AD5" i="4"/>
  <c r="AZ5" i="4"/>
  <c r="AB8" i="5"/>
  <c r="AD8" i="5"/>
  <c r="AL6" i="3"/>
  <c r="AN6" i="3"/>
  <c r="H4" i="3"/>
  <c r="K6" i="3"/>
  <c r="Q7" i="3"/>
  <c r="Q8" i="3"/>
  <c r="AB8" i="3"/>
  <c r="K4" i="3"/>
  <c r="O7" i="5"/>
  <c r="AM5" i="4"/>
  <c r="AN5" i="4"/>
  <c r="H7" i="3"/>
  <c r="K5" i="3"/>
  <c r="AC5" i="3"/>
  <c r="AC8" i="3"/>
  <c r="H5" i="3"/>
  <c r="BA5" i="4"/>
  <c r="AB10" i="5"/>
  <c r="G9" i="5"/>
  <c r="BB5" i="4"/>
  <c r="G10" i="5"/>
  <c r="H10" i="5"/>
  <c r="H9" i="5"/>
  <c r="AD9" i="5" l="1"/>
  <c r="AD11" i="5" s="1"/>
  <c r="U9" i="5"/>
  <c r="U10" i="5" s="1"/>
  <c r="N10" i="5"/>
  <c r="O9" i="5"/>
  <c r="O10" i="5" s="1"/>
  <c r="U11" i="5" l="1"/>
</calcChain>
</file>

<file path=xl/sharedStrings.xml><?xml version="1.0" encoding="utf-8"?>
<sst xmlns="http://schemas.openxmlformats.org/spreadsheetml/2006/main" count="1921" uniqueCount="1287">
  <si>
    <t>SISTEMA INTEGRADO DE GESTION DISTRITAL  BAJO EL ESTÁNDAR MIPG</t>
  </si>
  <si>
    <t>PROCESO DIRECCIONAMIENTO ESTRATÉGICO</t>
  </si>
  <si>
    <t>Formato de programación y seguimiento al Plan Operativo Anual de Proyectos de Inversión</t>
  </si>
  <si>
    <t>Código: PE01-PR01-F01</t>
  </si>
  <si>
    <t>Versión: 10.0</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</si>
  <si>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</si>
  <si>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</si>
  <si>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</si>
  <si>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</si>
  <si>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</si>
  <si>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</si>
  <si>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</si>
  <si>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</si>
  <si>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</si>
  <si>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14. Movilidad segura</t>
  </si>
  <si>
    <t>Logro</t>
  </si>
  <si>
    <t>26.  Mejorar la experiencia de viaje a través de los componentes de tiempo, calidad y costo, con enfoque de género, diferencial, territorial y regional, teniendo como eje estructurador la red de metro regional y la de ciclorutas.</t>
  </si>
  <si>
    <t>Número y nombre del Proyecto de Inversión</t>
  </si>
  <si>
    <t>7579.  Implementación del Plan de Distrital de Seguridad Vial en Bogotá</t>
  </si>
  <si>
    <t>Objetivo general del Proyecto de Inversión</t>
  </si>
  <si>
    <t>Reducir la siniestralidad Vial en Bogotá.</t>
  </si>
  <si>
    <t>Código BPIN</t>
  </si>
  <si>
    <t>Dimensión MIPG</t>
  </si>
  <si>
    <t>Evaluación de Resultados</t>
  </si>
  <si>
    <t>Política MIPG</t>
  </si>
  <si>
    <t>Política De Gestión Y Desempeño Institucional "Seguimiento Y Evaluación Del Desempeño Institucional"</t>
  </si>
  <si>
    <t>Subsecretaría Responsable</t>
  </si>
  <si>
    <t>Subsecretaría de Política de Movilidad</t>
  </si>
  <si>
    <t>Dependencia</t>
  </si>
  <si>
    <t>Oficina de seguridad vial</t>
  </si>
  <si>
    <t>Ordenador de gasto</t>
  </si>
  <si>
    <t>ANA MILENA GÓMEZ GUZMÁN</t>
  </si>
  <si>
    <t>Período de seguimiento</t>
  </si>
  <si>
    <t>De</t>
  </si>
  <si>
    <t>Enero</t>
  </si>
  <si>
    <t>A</t>
  </si>
  <si>
    <t>Mayo</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</si>
  <si>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</si>
  <si>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</si>
  <si>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</si>
  <si>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</si>
  <si>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</si>
  <si>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</si>
  <si>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</si>
  <si>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</si>
  <si>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</si>
  <si>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</si>
  <si>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</si>
  <si>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</si>
  <si>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</si>
  <si>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</si>
  <si>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 xml:space="preserve">PE03 _Seguridad Vial </t>
  </si>
  <si>
    <t>3. Tipo de Proceso</t>
  </si>
  <si>
    <t>ESTRATÉGICO</t>
  </si>
  <si>
    <t xml:space="preserve">4. Subsecretaría responsable </t>
  </si>
  <si>
    <t>Subsecretaria de politica de movilidad</t>
  </si>
  <si>
    <t>5. Dependencia responsable</t>
  </si>
  <si>
    <t>Oficina de Seguridad Vial</t>
  </si>
  <si>
    <t>6. Tema/ Proyecto de inversión/ PDD</t>
  </si>
  <si>
    <t>POA _Proyecto 7579
Implementación del Plan Distrital de Seguridad Vial
Meta 1: Implementar el 40% del Plan Distrital de Seguridad Vial</t>
  </si>
  <si>
    <t>7. Nombre del indicador</t>
  </si>
  <si>
    <t>Porcentaje de seguimiento del Plan Distrital de Seguridad Vial implementado</t>
  </si>
  <si>
    <t>8. Fecha de creación</t>
  </si>
  <si>
    <t>01</t>
  </si>
  <si>
    <t>07</t>
  </si>
  <si>
    <t>2020</t>
  </si>
  <si>
    <t>10. Fin de la Serie</t>
  </si>
  <si>
    <t>31</t>
  </si>
  <si>
    <t>05</t>
  </si>
  <si>
    <t>2024</t>
  </si>
  <si>
    <t>9. Inicio de la serie</t>
  </si>
  <si>
    <t>02</t>
  </si>
  <si>
    <t>11. Meta para la vigencia</t>
  </si>
  <si>
    <t>12. Línea base</t>
  </si>
  <si>
    <t xml:space="preserve">13. Observación a la magnitud propuesta para la Meta </t>
  </si>
  <si>
    <t>PDSV_2019</t>
  </si>
  <si>
    <t>Fuente u origen de datos</t>
  </si>
  <si>
    <t>14. Fuente de datos No. 1</t>
  </si>
  <si>
    <t>Matriz e informes de seguimiento a la implementación del Plan Distrital de Seguridad Vial</t>
  </si>
  <si>
    <t>15. Tipo de formato</t>
  </si>
  <si>
    <t xml:space="preserve">word, excel, pdf, </t>
  </si>
  <si>
    <t>16. Sistema de información</t>
  </si>
  <si>
    <t>NO APLICA</t>
  </si>
  <si>
    <t>17. Unidad de medida del indicador</t>
  </si>
  <si>
    <t>Porcentaje</t>
  </si>
  <si>
    <t>18. Tipo de anualización</t>
  </si>
  <si>
    <t>SUMA</t>
  </si>
  <si>
    <t>19. Tipología</t>
  </si>
  <si>
    <t>Eficacia</t>
  </si>
  <si>
    <t>20. Frecuencia del reporte o periodicidad</t>
  </si>
  <si>
    <t>TRIMESTRAL</t>
  </si>
  <si>
    <t>21. Ultimo valor reportado</t>
  </si>
  <si>
    <t>22. Síntesis del indicador</t>
  </si>
  <si>
    <t>Decreto 813 de 2017 el cual se implementa del Plan Distrital de Seguridad Vial</t>
  </si>
  <si>
    <t>23. Objetivo del indicador</t>
  </si>
  <si>
    <t>Medir el avance de ejecución programado del Plan Distrital de Seguridad Vial</t>
  </si>
  <si>
    <t>24. Metodología de medición</t>
  </si>
  <si>
    <t>Cálculo del Porcentaje de la implementación de las acciones determinadas en los diferentes ejes del Plan Distrital de Seguridad Vial</t>
  </si>
  <si>
    <t>Cálculo del Indicador</t>
  </si>
  <si>
    <t>25. Fórmula de cálculo del indicador</t>
  </si>
  <si>
    <t xml:space="preserve"> Porcentaje de avance ejecutado del PDSV / Porcentaje de avance programado en la vigencia</t>
  </si>
  <si>
    <t>Información variables</t>
  </si>
  <si>
    <t>Variable 1</t>
  </si>
  <si>
    <t>Variable 2</t>
  </si>
  <si>
    <t>Variable 3</t>
  </si>
  <si>
    <t>Variable 4</t>
  </si>
  <si>
    <t xml:space="preserve">26.  Nombre de las variables </t>
  </si>
  <si>
    <t xml:space="preserve"> Porcentaje de avance ejecutado del PDSV</t>
  </si>
  <si>
    <t>Porcentaje de avance programado en la vigencia</t>
  </si>
  <si>
    <t>27. Unidad de medida de la variable</t>
  </si>
  <si>
    <t>PORCENTAJE</t>
  </si>
  <si>
    <t>28. Tipo de variable</t>
  </si>
  <si>
    <t xml:space="preserve">29.  Frecuencia de las variables </t>
  </si>
  <si>
    <t>Trimestral</t>
  </si>
  <si>
    <t>30. Origen de la variable</t>
  </si>
  <si>
    <t>Registros  Administrativos_P.A.A_Documentos Oficiales</t>
  </si>
  <si>
    <t>32. Descripción de la variable</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</si>
  <si>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</si>
  <si>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</si>
  <si>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</si>
  <si>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</si>
  <si>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</si>
  <si>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</si>
  <si>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</si>
  <si>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</si>
  <si>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</si>
  <si>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</si>
  <si>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</si>
  <si>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</si>
  <si>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Ana Milena Gómez Guzmán</t>
  </si>
  <si>
    <t>José Segundo López Valderrama</t>
  </si>
  <si>
    <t>Ivan Oswaldo Acevedo Santos</t>
  </si>
  <si>
    <t>43.  Control de cambios de la hoja de vida del Indicador</t>
  </si>
  <si>
    <t>Fecha</t>
  </si>
  <si>
    <t>Modificación a la Hoja de Vida del Indicador</t>
  </si>
  <si>
    <t>Versión hoja de vida del indicador</t>
  </si>
  <si>
    <t xml:space="preserve">POA _Proyecto 7579
Implementación del Plan Distrital de Seguridad Vial
Meta PDD: 373_Reducir en 20% el número de víctimas fatales por siniestros viales para cada uno de los actores de la vía </t>
  </si>
  <si>
    <t xml:space="preserve">400. Número de personas  fallecidas por siniestros viales </t>
  </si>
  <si>
    <t>Fuente SIGAT - SDM 2019</t>
  </si>
  <si>
    <t>SIGAT-Sistema de información geográfico para accidentes de tránsito.</t>
  </si>
  <si>
    <t>excel</t>
  </si>
  <si>
    <t>SIGAT</t>
  </si>
  <si>
    <t>CANTIDAD</t>
  </si>
  <si>
    <t>DECRECIENTE</t>
  </si>
  <si>
    <t>EFICACIA</t>
  </si>
  <si>
    <t>ANUAL</t>
  </si>
  <si>
    <t>Plan Distrital de seguridad vial</t>
  </si>
  <si>
    <t>Reducción del 20% en el 2022, tomando como linea base 505 fallecidos por siniestros viales en el 2019 como linea base, para llegar a un máximo de 405 para el 2023, el reporte es anual, pero se realizará reporte cualitativo trimestral.</t>
  </si>
  <si>
    <t>Calculo del porcentaje de reducción de las victimas fatales por siniestros viales de cada actor vial al año, tomando como línea base el número de victimas fatales por siniestros viales de cada actor vial del 2019.</t>
  </si>
  <si>
    <t>Número de víctimas fatales por siniestros viales reducido = (víctimas fatales por siniestros viales de cada actor vial de 2019 linea base - víctimas fatales por siniestros viales de cada actor vial de la vigencia / víctimas fatales por siniestros viales de cada actor vial de 2019 linea base - víctimas fatales por siniestros viales de cada actor vial proyectado en la meta de la vigencia) * 100</t>
  </si>
  <si>
    <t xml:space="preserve">víctimas fatales por siniestros viales de cada actor vial de 2019 linea base - </t>
  </si>
  <si>
    <t xml:space="preserve"> víctimas fatales por siniestros viales de cada actor vial de 2019 linea base - víctimas fatales por siniestros viales de cada actor vial proyectado en la meta de la vigencia</t>
  </si>
  <si>
    <t xml:space="preserve">Bases de datos del SIGAT </t>
  </si>
  <si>
    <t>Anual</t>
  </si>
  <si>
    <t>no aplica</t>
  </si>
  <si>
    <t>POA _Proyecto 7579
Implementación del Plan Distrital de Seguridad Vial
Meta PDD: 373_Reducir en 20% el número de jóvenes (entre 14 y 28 años) fallecidos por siniestros viales</t>
  </si>
  <si>
    <t>643. Número de jóvenes fallecidos por siniestros viales en jóvenes entre 14 y 28 años</t>
  </si>
  <si>
    <t>Excel</t>
  </si>
  <si>
    <t>Cantidad</t>
  </si>
  <si>
    <t>Reducción del 20% en el 2022, tomando como linea base 183 jóvenes (entre 14 y 28 años) fallecidos por siniestros viales en el 2019 como linea base, para llegar a un máximo de 147 jóvenes (entre 14 y 28 años) fallecidos por siniestros viales para el 2023, el reporte es anual, pero se realizará reporte cualitativo trimestral.</t>
  </si>
  <si>
    <t>Número de víctimas jóvenes fatales por siniestros viales reducido = (víctimas jóvenes fatales por siniestros viales 2019 línea base - víctimas jóvenes fatales por siniestros viales de la vigencia / víctimas jóvenes fatales por siniestros viales 2019 línea base - víctimas jóvenes fatales por siniestros viales proyectado en la meta de la vigencia) * 100</t>
  </si>
  <si>
    <t xml:space="preserve">(víctimas jóvenes fatales por siniestros viales 2019 línea base </t>
  </si>
  <si>
    <t>víctimas jóvenes fatales por siniestros viales 2019 línea base - víctimas jóvenes fatales por siniestros viales proyectado en la meta de la vigencia</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</si>
  <si>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</si>
  <si>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</si>
  <si>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</si>
  <si>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</si>
  <si>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</si>
  <si>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</si>
  <si>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</si>
  <si>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</si>
  <si>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</si>
  <si>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</si>
  <si>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</si>
  <si>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</si>
  <si>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</si>
  <si>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</si>
  <si>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</si>
  <si>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</si>
  <si>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</si>
  <si>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</si>
  <si>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</si>
  <si>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 Avance tareas período</t>
  </si>
  <si>
    <t>TOTAL TAREAS PROGRAMADO VIGENCIA</t>
  </si>
  <si>
    <t>% AVANCE TAREAS VIGENCIA</t>
  </si>
  <si>
    <t>PROGRAMADO ACTIVIDAD VIGENCIA</t>
  </si>
  <si>
    <t>EJECUTADO ACTIVIDAD VIGENCIA</t>
  </si>
  <si>
    <t>% AVANCE ACTIVIDADES VIGENCIA</t>
  </si>
  <si>
    <t>Implementar el 40% del Plan Distrital de Seguridad Vial (adicionales a lo implementado hasta el momento)</t>
  </si>
  <si>
    <r>
      <rPr>
        <sz val="10"/>
        <rFont val="Calibri"/>
        <family val="2"/>
      </rPr>
      <t>Conformación del equipo para ejecutar el seguimiento e implementación de los siguientes ejes: Institucionalidad y gestión de la seguridad vial, Actores de la vía, comunicación y cultura vial, Víctimas, Infraestructura segura, Controles para la seguridad vial, tecnología y vehículos, contemplados en el Plan Distrital de</t>
    </r>
    <r>
      <rPr>
        <sz val="10"/>
        <rFont val="Calibri"/>
        <family val="2"/>
      </rPr>
      <t xml:space="preserve"> Seguridad Vial.</t>
    </r>
  </si>
  <si>
    <t>Realizar la contratación del equipo técnico, para desarrollar las actividades relacionadas con las acciones y seguimiento de los ejes contemplados en el Plan Distrital de Seguridad Vial.</t>
  </si>
  <si>
    <r>
      <rPr>
        <sz val="10"/>
        <rFont val="Calibri"/>
        <family val="2"/>
      </rPr>
      <t>Realizar el apoyo y seguimiento a los siguientes ejes: Institucionalidad y gestión de la seguridad vial, Actores de la vía, comunicación y cultura vial, Víctimas, Infraestructura segura, Controles para la seguridad vial, tecnología y vehículos, contemplados en el Pla</t>
    </r>
    <r>
      <rPr>
        <sz val="10"/>
        <rFont val="Calibri"/>
        <family val="2"/>
      </rPr>
      <t>n Distrital de Seguridad Vial.</t>
    </r>
  </si>
  <si>
    <t>Verificar el cumplimiento de las actividades relacionadas con el seguimiento de los ejes contemplados en el Plan Distrital de Seguridad Vial.</t>
  </si>
  <si>
    <t>Realizar visitas y recorridos en las diferentes localidades de la ciudad para verificar los puntos críticos de accidentalidad, asistir a reuniones con organizaciones públicas y privadas y transporte de la logística para desarrollar campañas en temas relacionados con la seguridad vial.</t>
  </si>
  <si>
    <t>Realizar la contratación del Servicio de Transporte Terrestre como apoyo a la realización de actividades asociadas a la Implementacion del Plan Distrital  de Seguridad Vial. SPM-25.</t>
  </si>
  <si>
    <t>Divulgar en medios masivos mensajes de cultura ciudadana para la dismucion de siniestros viales.</t>
  </si>
  <si>
    <t>Realizar la contratación para la divulgacion de informacion en medios comunicativos relacionados con la Implementacion del Plan Distrital de Seguridad Vial. SPM-16 Reducción; SPM-264</t>
  </si>
  <si>
    <t>Ubicación estratégica</t>
  </si>
  <si>
    <t>Marcadores a Nivel Táctico</t>
  </si>
  <si>
    <t>Código Meta Plan de Desarrollo
(Combine acorde al total de metas proyecto asociadas a la meta)</t>
  </si>
  <si>
    <t>Meta Plan de Desarrollo
(Combine acorde al total de metas proyecto asociadas a la meta)</t>
  </si>
  <si>
    <t>Metas Proyecto de Inversión</t>
  </si>
  <si>
    <t>El avance en la magnitud corresponde al avance en las actividades?</t>
  </si>
  <si>
    <t>Análisis cualitativo acumulado meta</t>
  </si>
  <si>
    <t>Meta Vigencia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</si>
  <si>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</si>
  <si>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</si>
  <si>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</si>
  <si>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</si>
  <si>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</si>
  <si>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</si>
  <si>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</si>
  <si>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</si>
  <si>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</si>
  <si>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</si>
  <si>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</si>
  <si>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</si>
  <si>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</si>
  <si>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No. Meta</t>
  </si>
  <si>
    <t>Descripción_Meta</t>
  </si>
  <si>
    <t>Magnitud de la Meta_Vigencia</t>
  </si>
  <si>
    <t>% Avance Meta Período</t>
  </si>
  <si>
    <t>Avance Cualitativo de meta, actividades y tareas (Precisar resultados y calidad de los bienes y Servicios entregados en beneficio de la ciudadanía)</t>
  </si>
  <si>
    <t>Nombre de Evidencias</t>
  </si>
  <si>
    <t>Avances y Logros</t>
  </si>
  <si>
    <t>Retrasos y Soluciones</t>
  </si>
  <si>
    <t>Población beneficiada</t>
  </si>
  <si>
    <t>Programado Meta Vigencia</t>
  </si>
  <si>
    <t>Ejecutado Meta Vigencia</t>
  </si>
  <si>
    <t>% Avance Meta Vigencia</t>
  </si>
  <si>
    <t>Aporta ó está relacionada PMR</t>
  </si>
  <si>
    <t xml:space="preserve">Objetivo </t>
  </si>
  <si>
    <t>Indicador de Objetivo</t>
  </si>
  <si>
    <t>Producto</t>
  </si>
  <si>
    <t>Indicador de Producto</t>
  </si>
  <si>
    <t>Tazador Presupuestal</t>
  </si>
  <si>
    <t>Indicador</t>
  </si>
  <si>
    <t>Meta PDD/Meta Proeycto de inversión</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</si>
  <si>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</si>
  <si>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</si>
  <si>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</si>
  <si>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 Prestar trámites y servicios eficientes, oportunos y de calidad, con una gestión ambiental adecuada, soportados en tecnologías de la información y las comunicaciones.</t>
  </si>
  <si>
    <t>Plan de Seguridad Vial</t>
  </si>
  <si>
    <t>Aporta (magnitud)</t>
  </si>
  <si>
    <t>2. Mejorar condiciones de seguridad vial</t>
  </si>
  <si>
    <t>1. Número de personas fallecidas en siniestros viales</t>
  </si>
  <si>
    <t xml:space="preserve">5. Servicio de prevención y promoción para la seguridad vial
</t>
  </si>
  <si>
    <t>6.  Número de víctimas jóvenes en siniestros viales</t>
  </si>
  <si>
    <t>N/A</t>
  </si>
  <si>
    <t>3. Salud y bienestar</t>
  </si>
  <si>
    <t>3.6. De aquí a 2020, reducir a la mitad el número de muertes y lesiones causadas por accidentes de tráfico en el mundo</t>
  </si>
  <si>
    <t>A 2024 Reducir en 20% el número de víctimas fatales por siniestros viales para cada uno de los actores de la vía</t>
  </si>
  <si>
    <t>Número de víctimas fatales por siniestros viales para cada uno de los actores de la vía</t>
  </si>
  <si>
    <t>Documentos de planeación</t>
  </si>
  <si>
    <t xml:space="preserve">373-1
373-2 </t>
  </si>
  <si>
    <t xml:space="preserve">Reducir en 20% el número de víctimas fatales por siniestros viales para cada uno de los actores de la vía 
Reducir en 20% el número de jóvenes (entre 14 y 28 años) fallecidos por siniestros viales
</t>
  </si>
  <si>
    <t>SI</t>
  </si>
  <si>
    <t>Algunas acciones del Plan Distrital de Seguridad Vial (PDSV) 2023-2032 que se realizaron para contribuir a la disminución de fatalidades en siniestros viales de tránsito, son:
Eje 1: Se realizó solicitud de implementación y mantenimiento de medidas de señalización en la Avenida Circunvalar en inmediaciones de la Universidad Distrital - sede Vivero a la Subdirección de Señalización. De igual manera, se desarrollaron mesas de trabajo con actores involucrados en el eje de velocidades y consolidación de plan de trabajo 2024 del eje.
Eje 2: Se elaboró la estructura del documento técnico de soporte – DTS de requerimientos de seguridad para vehículos que operan para las Entidades del Distrito y estructuración de herramientas para la recolección de información, como fase preliminar para establecer la línea base de caracterización de las flotas de vehículos de las Entidades. De igual manera, se coordinó al equipo técnico en torno a las actividades de arranque para el desarrollo de los análisis pertinentes.
Eje 3: Se realizó visita e inspección para verificar las condiciones de seguridad vial existentes y los posibles riesgos con la implementación de la propuesta de cambio de sentido vial de la Carrera 23 entre Calle 145 y 146 propuesto por la Subdirección de Transporte Público. Así mismo, se realizó revisión y análisis de la siniestralidad de la carrera 23 entre calle 145 y calle 146 en el periodo de 2020 a 2023. También se llevó a cabo una revisión con equipo de datos análisis de siniestralidad por actor vial, generando un top 10 para peatones, a fin de buscar puntos críticos para medidas de pacificación del tránsito. Adicionalmente, se realizó análisis de posibilidades de señalizar e implementar elementos de demarcación, canalización y contención en la Plazoleta Acevedo Tejada en visita técnica en terreno, toma de volúmenes vehiculares y peatonales en conjunto con la Dirección de Ingeniería de Tránsito - DIT. En el primer trimestre, se inicia implementación plazoleta Acevedo Tejada en la UPL Teusaquillo. De igual forma, se hizo recorrido y toma de información de velocidades vehiculares previo al piloto del proyecto San Pedro, en la carrera 9C este con calle 28, a los vehículos que descienden en hora pico, inspección de vías y posibles desvíos para la operación desde las 5.30am hasta las 2pm. Igualmente, se efectuaron diferentes análisis geoespaciales de siniestralidad vial para la identificación de tramos, puntos y/o sectores críticos tanto en la malla vial arterial como en vías locales e intermedias, en los análisis se tuvieron en cuenta los actores viales de mayor vulnerabilidad en la ciudad como peatones, ciclistas y motociclistas, en los sectores priorizados se realizarán acciones de infraestructura, señalización, cultura y control. Además, se coordinó el apoyo y acompañamiento de auditores líderes de la Oficina de Seguridad Vial en las primeras inspecciones de seguridad vial a desarrollarse en 2024.  De igual manera, se realizó el primer seguimiento del año al lineamiento de auditorías de seguridad vial con las áreas responsables a fin de verificar su aplicación y cumplimiento.
Eje 4: Se fortaleció el trabajo con los Centros de Enseñanza Automovilística enfocándonos en la realización de talleres pedagógicos inicialmente sobre Planes Estratégicos de Seguridad Vial, se agendo el primer encuentro y se espera seguir trabajando en campañas de seguridad vial en conjunto.
•Se desarrolló un esquema básico para la estructuración de acciones de carácter técnico en cultura ciudadana. Fue adelantada una reunión con funcionarios de ORVI con el propósito de producir acciones de actualización de contenidos en sus talleres, protocolos y metodologías de conformidad con las temáticas centrales del PDSV. Se adelantaron reuniones con referentes del observatorio de culturas de la Secretaría Distrital de Cultura, a fin de establecer acciones de colaboración en problemáticas relacionadas con la cultura parala movilidad y la siniestralidad.
•En este periodo, se convocó a una reunión preliminar con funcionarios de la Oficina de Gestión Social a fin de establecer puntos de trabajo en común referentes a procesos de planeación y seguimiento de acciones en seguridad vial dirigidas a personas adultas mayores. Así mismo, se participó en una mesa de diálogo con ciudadanos adultos mayores interesados en llevar a cabo acciones de formación y sensibilización dirigida a adultos, jóvenes que se desempeñan como conductores de vehículos de gran masa y se adelantaron acciones para préstamos de espacios para este propósito en Centro día de SDIS.
•Se lideró jornada de sensibilización en seguridad y cultura vial con 280 colaboradores de la empresa Interrapidisimo, en la que se enfatizó en la toma de conciencia sobre los puntos ciegos de un vehículo de transporte de carga y la importancia en la práctica para usuarios vulnerables.
•Se realizó curso teórico práctico para motociclistas con módulos de sensibilización de la seguridad vial, el control operativo y primer respondiente y dos ejercicios prácticos de Puntos ciegos y pista de habilidades, en el cual se contó con la participación de 47 motociclistas.
Eje 5: Es este trimestre, se identificaron tramos críticos de siniestralidad de usuarios de motos para la priorización de controles operativas en vía y de forma particular en Semana Santa. De igual modo, se participó en la formulación de Plan Choque mediante el planteamiento de una acción encaminada a aumentar la percepción de control y la participación en mesas de trabajo.
Eje 6: Se realizó revisión y aportes a los documentos del Lineamiento para la Adopción de Rutas de Atención a Víctimas y Procedimiento para la Atención Coordinada de Víctimas de Siniestros Viales. 
•Ejecución y definición del plan de acción del Nuevo Plan Distrital de Seguridad Vial (Decreto 494 de 2023) para el eje 6 mediante la armonización de las actividades con la Mesa de trabajo Dirección de Inteligencia para la Movilidad, Oficina de Tecnologías de la Información y las Comunicaciones y Dirección de Gestión de Tránsito y Control de Tránsito y Transporte.
Eje 7: Definición plan de trabajo para la formulación del Plan de Gestión de Velocidad y articulación con WRI para distribución de actividades para el desarrollo de la Fase de Diagnóstico.
•Durante el primer trimestre, se fortaleció el trabajo con la red empresarial de seguridad vial, de la mano con las empresas privadas. Así mismo, se trabajó en actividades de puntos ciegos enfocados en peatones y ciclistas con la empresa Solistica y Cemex. De igual manera, se realizaron tres talleres virtuales: ORVI, tecnología e innovación para la seguridad vial; mitos y realidades sobre la gestión de velocidad para las empresas parte de la Red. Se finalizó la inscripción a los Planes Padrino y se cerró con 26 empresas que ya se encuentran trabajando en la promoción de la Seguridad Vial.
•Se apoyó en la definición de objetivos y alcance del Sistema de Alertas Tempranas para la Toma de Decisiones (SATTD) en materia de Seguridad Vial
Eje 8: Se realizaron análisis de siniestralidad en el área de influencia de las cámaras para el año 2023, acorde con los requerimientos de la oficina de seguridad vial como insumo para evaluar el comportamiento de la siniestralidad vial en los diferentes proyectos y acciones que adelanta la SDM.
•Se enviaron informes policiales de siniestros de tránsito como insumo para el análisis detallado de las fatalidades y la generación de acciones de intervención que permitan mejorar las condiciones de seguridad vial especialmente para usuarios vulnerables.
•Es este periodo, se realizó mesa de trabajo con TRANSMILENIO S.A, para revisión de información de siniestralidad de usuarios de moto vs buses de transporte de pasajeros y establecer canales para acciones en conjunto, incluido compartir información de siniestralidad y seguimientos de velocidad.</t>
  </si>
  <si>
    <t xml:space="preserve">
Actas de Inicio conformación equipo técnico
Informe acciones del Plan Distrital de Seguridad Vial I trimestre 2024
Registro Presupuestal servicio de transporte</t>
  </si>
  <si>
    <t>Algunas acciones del Plan Distrital de Seguridad Vial (PDSV) 2023-2032 que se realizaron para contribuir a la disminución de fatalidades en siniestros viales de tránsito, son:
Eje 1: Velocidades Seguras
•	Durante este periodo, se avanzó en el documento técnico de soporte de la formulación del Plan de Gestión de Velocidad y se realizó el respectivo seguimiento.
•	Se realizó la revisión de la metodología de la ANSV para la definición de límites de velocidad en Colombia.
Eje 2: Vehículos seguros
•	Se elaboró el instrumento para efectuar el inventario y caracterización de la seguridad vehicular de la flota de carga propia o tercerizada por el IDU, UMV y EMB. Se envió dicho instrumento con la guía de diligenciamiento y se ofrecieron espacios de asesoría y resolución de dudas.
•	Se adelantó el proyecto de medición de la efectividad de elementos ópticos para el aumento de visibilidad en puntos ciegos de vehículos de carga, a través de la realización de pruebas piloto en 20 vehículos de las empresas Cemex, Solística, Interrapidísimo y Transportes PYP.
•	Se elaboró la metodología del estudio observacional para determinar la línea base de porcentaje estimado de vehículos que circulan por la malla vial del distrito con elementos mínimos de seguridad vehicular a saber: Sistemas antiempotramiento de protección lateral y antiempotramiento.
•	Se acompañó la organización de la Feria de Tecnología y Movilidad Sostenible incorporando por primera vez la temática de seguridad vehicular.
Eje 3: Infraestructura Segura:
•	Apoyo en la proyección del documento de alcance, al documento técnico de soporte para el Proyecto Estratégico Peatonal en el Barrio San Pedro, Unidad de Planeamiento Local San Cristóbal.
•	Se realizó socialización a la comunidad del barrio San Pedro de la Localidad de San Cristóbal con los resultados de la prueba piloto del Proyecto Estratégico Peatonal.
•	Durante este periodo, se realizó revisión y aportes al Convenio SDM-UMV para intervención en puntos críticos de siniestralidad y espacio público para la movilidad.
•	Se apoyó la revisión de la propuesta de acción de auditorías e inspecciones de seguridad vial (ASV/ISV) modelo de trabajo distrital, con el propósito de mejorar el desarrollo de las auditorías de seguridad vial. De igual manera, se actualizó el mapa de consulta de las auditorías de seguridad vial (2015-2023).
•	Se apoyó en la proyección del taller de seguridad vial enfocado en actores vulnerables Peatón y Ciclista, con el fin de generar la articulación con las otras dependencias de la Secretaría de Movilidad, con el fin de determinar nuevas áreas de intervención.
•	Se inició el proceso de articulación con la Secretaría del Hábitat para que integre en sus proyectos de revitalización la obra civil de la Plazoleta del Barrio El Inglés y para la intervención de puntos críticos de siniestralidad.
•	Se apoyó en la formulación de metodología de taller para el desarrollo de Estrategia en vías locales.
•	Se participó en el proceso de articulación con Secretaría de Gobierno para el desarrollo de acciones que mitiguen siniestralidad mediante Fondos de Desarrollo Local.
•	Se apoyó la elaboración del documento técnico “lineamiento revisión de riesgos de seguridad vial que se generan en los planes de manejo de tránsito de alto impacto en la ciudad”.
•	Se apoyó la realización de la auditoría e inspección de seguridad vial para el PMT de la Calle 26 por Av. Caracas y su área de influencia.
•	Se apoyó en el taller “Cafecito para la movilidad segura”, espacio realizado con el propósito de definir estrategias de intervención en la malla vial local e intermedia.
•	Se realizaron actividades informativas del Proyecto Estratégico Peatonal - PEP del barrio San Pedro de la Localidad de San Cristóbal con comunidad, Alcalde Local y padres de familia con los resultados de la prueba piloto. Esto con el propósito de mostrar los beneficios para la seguridad vial y movilidad del proyecto.
•	Se desarrolló visita técnica a tramo de la Autopista Sur por KR 67, producto de los siniestros de motociclistas presentado durante este periodo.
•	Se realizó el diseño conceptual de la localización, conforme con el estudio de Tránsito para la gestión de velocidad a través de la implementación de resaltos parabólicos en la Av. Vcio entre KR 49 y KR 38, para su implementación.
Eje 4: Cultura de Movilidad Segura:
•	Se realizó la coordinación y seguimiento a las jornadas de capacitación dirigidas a Transmilenio S.A y a los concesionarios del sistema.  En abril de 2024, se realizaron 52 sesiones dirigidas a los operadores del sistema, participaron 994 operadores.
•	Se realizó la coordinación y seguimiento a las jornadas de sensibilización en vía en puntos críticos de la operación del sistema. En abril 2024, se realizó 1 jornada en vía con cubrimiento a 87 ciudadanos.
•	Se realizó gestión y apoyo en la generación de pieza comunicativa del PEP San Pedro, la cual consolida los resultados de la prueba piloto y testimonios de la comunidad del sector.
Eje 5: Cumplimiento de Normas:
•	Seguimiento a las actividades de control impulsadas por Subdirección de Control de Tránsito y Transporte. En este periodo (abril-mayo) 2024 se programaron 603 controles de velocidad, que han resultado en la imposición de 2.529 comparendos por exceso de velocidad C29. Adicionalmente, mediante la operación de las Cámaras Salvavidas, se han impuesto 59.143 comparendos C29. En cuanto a los controles de embriaguez, se han realizado 264 controles en primer turno, que han resultado en la imposición de 412 comparendos F.
•	Se realizó análisis geoespacial para la identificación de tramos críticos para motociclistas, peatones y ciclistas, para la priorización de acciones de control y prevención en el segundo trimestre 2024.
•	Se acompañó la mesa de Programación Estratégica entre la SDM y SETRA en el mes de abril y mayo, en la cual se presentaron los resultados del análisis de siniestralidad por parte de la Oficina de Seguridad Vial, incluyendo la priorización de tramos críticos para motociclistas, peatones, ciclistas y transporte de carga, para la programación de acciones de control y prevención.
•	Se realizó revisión con el equipo de la DGTCTT de la metodología de priorización de nuevos puntos de control automático con SAST.
•	Se realizó revisión de observaciones realizadas por parte de la Agencia Nacional de Seguridad Vial a la solicitud de nuevos puntos de control automático con SAST.  
Eje 6: Atención y cuidado a víctimas de siniestros viales:
•	En el segundo trimestre 2024 (abril – mayo), fueron atendidas 176 nuevas víctimas de siniestros viales, de las cuales 53 son conductores, 63 motociclistas, 19 pasajeros, 25 ciclista y 16 peatones. Se realizaron 176 citas de acogida, 208 citas de orientación jurídica, 34 citas de orientación social y 165 citas de orientación psicológica, para un total de 583 citas.
•	Clasificación de la gravedad de lesiones por siniestralidad vial: Revisión de la clasificación planteada por la Agencia Nacional de Seguridad Vial dentro de la Mesa Técnica de Datos.
•	En este periodo se apoyó en el desarrollo del Foro de Seguridad Vial con ORVI.
Eje 7: Gobernanza:
•	En este periodo se inició la conformación de una Mesa Académica por la Seguridad Vial con la asistencia de tres universidades, un centro de pensamiento y algunos investigadores con quienes se intercambiaron algunas necesidades de estudio por parte de la OSV y brevemente se presentaron algunas investigaciones que las universidades están adelantando y su posible fecha de terminación. Para continuar con la Mesa, la OSV se ha puesto contacto con más Universidades para realizar una segunda sesión de la Mesa y que siga consolidando.
•	En el marco de las fechas destinadas para la discusión y aprobación del Plan de Desarrollo Distrital 2024 al 2028 se estudiaron propuestas hechas por concejales en materia de seguridad vial. De las propuestas presentadas la OSV brindó su aceptación en dos de ellas, una relacionado con los límites de velocidad de la ciudad y otra sobre los dispositivos de fotodetección.
•	Apoyo en la construcción, ajustes de Documentos Técnicos y revisión de iniciativas normativas:
	Formulación y emisión de concepto de proyectos de acuerdo, de ley y otros instrumentos normativos formulados en el mes en curso: Ratificación del concepto al proyecto de acuerdo No. 271 de 2024: “POR MEDIO DEL CUAL SE DEFINEN MEDIDAS PARA FORTALECER LA PRÁCTICA DEL CICLISMO FEMENINO EN EL DISTRITO CAPITAL Y SE DICTAN OTRAS DISPOSICIONES"
	Justificación de la derogación de la Resolución 137609 de 2023 “Por medio de la cual se restringe la circulación de Ciclomotores por las vías troncales y carriles preferenciales para transporte público en el Distrito Capital”
	Revisión de las modificaciones del Proyecto de Ley 142-22S/233-23C - Ley 142 del 2022 "Por el cual se dictan normas para garantizar los derechos de la vida a la integridad personal y a la salud de los individuos mediante una movilidad segura, sostenible e incluyente para todos los actores viales, se modifica la Ley 599 de 2000 y se dictan otras disposiciones" En etapa de Ponencia para último Debate en Plenaria.
•	Se realizaron en total cinco (5) talleres pedagógicos en el marco de la Red de Seguridad Vial y cuatro (4) talleres para Centros de Enseñanza Automovilística enfocados en el Plan Estratégico de Seguridad Vial, se consolidaron once (11) planes padrinos en el marco de la Red de Seguridad Vial, se enviaron cinco (5) boletines informativos en Seguridad Vial.
•	Apoyo para definir abordaje metodológico de los lineamientos de seguridad vial para la identificación de puntos críticos.
•	Se realizó el Comité Institucional de Seguridad Vial desarrollado el 24 de abril del presente año, en el cual se informó sobre, el balance de siniestralidad, proyectos estratégicos en seguridad vial y las acciones permanentes en seguridad vial. 
•	Se realizó reunión con líderes de la comunidad para la atención de invitación para temas de movilidad y seguridad vial de la Localidad de San Cristóbal. 
Eje 8: Gestión del conocimiento
•	Se realizó la consolidación y versión final de los nuevos actores asociados a los diferentes grupos en vía. Así mismo, se da continuidad con la actualización del tablero de control de siniestralidad y del cálculo de vidas salvadas en corredores 50.
•	Se efectuaron análisis geoespaciales de siniestralidad vial para la identificación de tramos, puntos y/o sectores críticos en vías de la malla vial local, con el propósito de identificar los más críticos para usuarios vulnerables y priorizar acciones de infraestructura, señalización, cultura y/o control.
•	Se realizó el análisis de los datos de siniestralidad vial de Bogotá con enfoque de género para el desarrollo del capítulo de género del Anuario de Siniestralidad vial de Bogotá 2023.
•	Se apoyó en la elaboración de documento “metodología de priorización de siniestralidad vial - OSV”.
•	Se elaboró documento de bullets con un balance general de siniestralidad en 2024, siniestralidad en el mes de mayo y siniestralidad asociada a embriaguez y excesos de velocidad, para la jornada de embriaguez y velocidad en vía.
•	Se elaboró documento de bullets con un balance general de siniestralidad de usuarios de moto en 2024 y 2023 (con un enfoque especial en mujeres), relación de incrementos de expedición de licencias de conducción A1/A2 actualizado hasta abril de 2024, para el Curso Teórico Práctico de conducción de moto para mujeres del mes de mayo.
•	Se elaboró presentación con análisis de siniestralidad vial asociada a buses del Sistema Integrado de Transporte Público Masivo – SITP.</t>
  </si>
  <si>
    <t>Informe acciones del Plan Distrital de Seguridad Vial II trimestre (abril - mayo) 2024</t>
  </si>
  <si>
    <t>El avance de la meta en la implementación del PDSV, no presenta retraso en el 2024.</t>
  </si>
  <si>
    <t>Debido a la naturaleza Distrital del proyecto, en el sentido que el programa busca reducir la siniestralidad vial de manera global a todos los habitantes de la ciudad, sin distinción de género, edad, orientación sexual, condiciones sociales, poblacionales, socioeconómicas, demográficas, etc.; y teniendo en cuenta que en diferentes momentos de nuestra vida y días nos desplazamos dentro de la ciudad ya sea como peatones, ciclistas, pasajeros o conductores, es decir que podemos tomar el rol de diferentes actores viales, la población beneficiada es la totalidad de los habitantes de la ciudad de Bogotá, en todos sus ciclos vitales.</t>
  </si>
  <si>
    <t>Resumen Cuatrienio</t>
  </si>
  <si>
    <t>Presupuesto _Compromisos</t>
  </si>
  <si>
    <t>Presupuesto _Giros</t>
  </si>
  <si>
    <t>Presupuesto_reservas</t>
  </si>
  <si>
    <t>Objetivo específico proyecto de inversión</t>
  </si>
  <si>
    <t>No meta</t>
  </si>
  <si>
    <t>Descripción Meta</t>
  </si>
  <si>
    <t>Tipo de Anualización</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</si>
  <si>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</si>
  <si>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</si>
  <si>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</si>
  <si>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</si>
  <si>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</si>
  <si>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</si>
  <si>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</si>
  <si>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</si>
  <si>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</si>
  <si>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</si>
  <si>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</si>
  <si>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</si>
  <si>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</si>
  <si>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</si>
  <si>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</si>
  <si>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</si>
  <si>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</si>
  <si>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</si>
  <si>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Formular, implementar y monitorear las acciones de la política pública de movilidad motorizada de cero y bajas emisiones.</t>
  </si>
  <si>
    <t>Realizar seguimiento 100% las acciones de la política pública de la bicicleta</t>
  </si>
  <si>
    <t>Suma</t>
  </si>
  <si>
    <t>Total meta</t>
  </si>
  <si>
    <t>Vigencia 2024</t>
  </si>
  <si>
    <t>Magnitud-Vigencia</t>
  </si>
  <si>
    <t>Avance  Cualitativo Metas Plan de Desarrollo</t>
  </si>
  <si>
    <t>Magnitud _anualización metas Plan de Desarrollo</t>
  </si>
  <si>
    <t xml:space="preserve">Código y Meta Proyecto de Inversión_Asociada
</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</si>
  <si>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</si>
  <si>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</si>
  <si>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</si>
  <si>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</si>
  <si>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</si>
  <si>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</si>
  <si>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</si>
  <si>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</si>
  <si>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</si>
  <si>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</si>
  <si>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</si>
  <si>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</si>
  <si>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</si>
  <si>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1-Implementar el 40% del Plan Distrital de Seguridad Vial (adicionales a lo implementado hasta el momento)</t>
  </si>
  <si>
    <t>373-1</t>
  </si>
  <si>
    <t xml:space="preserve">Reducir en 20% el número de víctimas fatales por siniestros viales para cada uno de los actores de la vía </t>
  </si>
  <si>
    <t xml:space="preserve">Número de personas  fallecidas por siniestros viales </t>
  </si>
  <si>
    <t xml:space="preserve">La SDM con la implementación de todas las acciones, en material de control, pedagogía e intervenciones en vía, entro otros, busca reducir la siniestralidad vial a todos los habitantes de la ciudad, teniendo en cuenta que en diferentes momentos nos desplazamos dentro de la ciudad ya sea como peatones, ciclistas, pasajeros o conductores, es decir que podemos tomar el rol de diferentes actores viales, generando un impacto a todos los habitantes de la ciudad de Bogotá. </t>
  </si>
  <si>
    <t>TOTAL PDD</t>
  </si>
  <si>
    <t xml:space="preserve"> 1-Implementar el 40% del Plan Distrital de Seguridad Vial (adicionales a lo implementado hasta el momento)</t>
  </si>
  <si>
    <t>373-2</t>
  </si>
  <si>
    <t>Reducir en 20% el número de jóvenes (entre 14 y 28 años) fallecidos por siniestros viales</t>
  </si>
  <si>
    <t>Número de jóvenes fallecidos por siniestros viales en jóvenes entre 14 y 28 años</t>
  </si>
  <si>
    <t>RETRASO: Para el año 2023, de los usuarios de motocicleta fallecidos, el 28% de los conductores de la moto tenía entre 0 y 2 años de haber expedido la licencia de conducción (noveles) y un 13% no tenía licencia. Esta condición representa un incremento de conductores noveles del 76% para el 2023 respecto al 2019, y del 63% para conductores que no contaban con licencia al momento del siniestro. Por otra parte, si comparamos 2023 y 2022, el incremento de conductores noveles involucrados en siniestros es del 24%, mientras que los conductores sin licencia presentaron una disminución del 28%.
SOLUCIONES: Fortalecimiento del Curso Teórico Práctico para Motociclistas, con módulos de sensibilización de la seguridad vial, el control operativo y primer respondiente y dos ejercicios prácticos de puntos ciegos y pista de habilidades.</t>
  </si>
  <si>
    <t>Resumen programación y ejecución física</t>
  </si>
  <si>
    <t>Magnitud</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</si>
  <si>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</si>
  <si>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</si>
  <si>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</si>
  <si>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</si>
  <si>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</si>
  <si>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</si>
  <si>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</si>
  <si>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</si>
  <si>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</si>
  <si>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</si>
  <si>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</si>
  <si>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</si>
  <si>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</si>
  <si>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Ejecución Total</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</si>
  <si>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</si>
  <si>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</si>
  <si>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</si>
  <si>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</si>
  <si>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</si>
  <si>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</si>
  <si>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</si>
  <si>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</si>
  <si>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</si>
  <si>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</si>
  <si>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</si>
  <si>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</si>
  <si>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</si>
  <si>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</si>
  <si>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</si>
  <si>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</si>
  <si>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</si>
  <si>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</si>
  <si>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</si>
  <si>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</si>
  <si>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</si>
  <si>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</si>
  <si>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</si>
  <si>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</si>
  <si>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</si>
  <si>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</si>
  <si>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</si>
  <si>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</si>
  <si>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</si>
  <si>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</si>
  <si>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</si>
  <si>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</si>
  <si>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</si>
  <si>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</si>
  <si>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</si>
  <si>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</si>
  <si>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</si>
  <si>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</si>
  <si>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</si>
  <si>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</si>
  <si>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</si>
  <si>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</si>
  <si>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</si>
  <si>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</si>
  <si>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</si>
  <si>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</si>
  <si>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</si>
  <si>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</si>
  <si>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</si>
  <si>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</si>
  <si>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</si>
  <si>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</si>
  <si>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</si>
  <si>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</si>
  <si>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</si>
  <si>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</si>
  <si>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</si>
  <si>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</si>
  <si>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</si>
  <si>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</si>
  <si>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</si>
  <si>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</si>
  <si>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</si>
  <si>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</si>
  <si>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</si>
  <si>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</si>
  <si>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</si>
  <si>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</si>
  <si>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</si>
  <si>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</si>
  <si>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</si>
  <si>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</si>
  <si>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</si>
  <si>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</si>
  <si>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</si>
  <si>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</si>
  <si>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</si>
  <si>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</si>
  <si>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</si>
  <si>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</si>
  <si>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</si>
  <si>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</si>
  <si>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</si>
  <si>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</si>
  <si>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</si>
  <si>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</si>
  <si>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</si>
  <si>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</si>
  <si>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</si>
  <si>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</si>
  <si>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</si>
  <si>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</si>
  <si>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</si>
  <si>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</si>
  <si>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</si>
  <si>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</si>
  <si>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</si>
  <si>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</si>
  <si>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</si>
  <si>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</si>
  <si>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</si>
  <si>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</si>
  <si>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</si>
  <si>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</si>
  <si>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</si>
  <si>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</si>
  <si>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</si>
  <si>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</si>
  <si>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</si>
  <si>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</si>
  <si>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</si>
  <si>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</si>
  <si>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</si>
  <si>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</si>
  <si>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</si>
  <si>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</si>
  <si>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</si>
  <si>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</si>
  <si>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</si>
  <si>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</si>
  <si>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</si>
  <si>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</si>
  <si>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</si>
  <si>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</si>
  <si>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</si>
  <si>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</si>
  <si>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</si>
  <si>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</si>
  <si>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</si>
  <si>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</si>
  <si>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</si>
  <si>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</si>
  <si>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</si>
  <si>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</si>
  <si>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</si>
  <si>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</si>
  <si>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</si>
  <si>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</si>
  <si>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</si>
  <si>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</si>
  <si>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</si>
  <si>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</si>
  <si>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</si>
  <si>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</si>
  <si>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</si>
  <si>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</si>
  <si>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</si>
  <si>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</si>
  <si>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</si>
  <si>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</si>
  <si>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</si>
  <si>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</si>
  <si>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</si>
  <si>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</si>
  <si>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</si>
  <si>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</si>
  <si>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</si>
  <si>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</si>
  <si>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</si>
  <si>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</si>
  <si>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</si>
  <si>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</si>
  <si>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</si>
  <si>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</si>
  <si>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</si>
  <si>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</si>
  <si>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</si>
  <si>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</si>
  <si>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</si>
  <si>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</si>
  <si>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</si>
  <si>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</si>
  <si>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</si>
  <si>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</si>
  <si>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</si>
  <si>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</si>
  <si>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</si>
  <si>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</si>
  <si>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</si>
  <si>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</si>
  <si>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</si>
  <si>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</si>
  <si>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</si>
  <si>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</si>
  <si>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</si>
  <si>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</si>
  <si>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</si>
  <si>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</si>
  <si>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</si>
  <si>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</si>
  <si>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</si>
  <si>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</si>
  <si>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</si>
  <si>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</si>
  <si>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</si>
  <si>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</si>
  <si>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</si>
  <si>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</si>
  <si>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</si>
  <si>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</si>
  <si>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</si>
  <si>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</si>
  <si>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</si>
  <si>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</si>
  <si>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</si>
  <si>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</si>
  <si>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</si>
  <si>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</si>
  <si>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</si>
  <si>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</si>
  <si>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</si>
  <si>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</si>
  <si>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</si>
  <si>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</si>
  <si>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</si>
  <si>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</si>
  <si>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</si>
  <si>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</si>
  <si>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</si>
  <si>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</si>
  <si>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</si>
  <si>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</si>
  <si>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</si>
  <si>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</si>
  <si>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</si>
  <si>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</si>
  <si>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</si>
  <si>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</si>
  <si>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</si>
  <si>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</si>
  <si>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</si>
  <si>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</si>
  <si>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</si>
  <si>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</si>
  <si>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</si>
  <si>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</si>
  <si>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</si>
  <si>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</si>
  <si>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</si>
  <si>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</si>
  <si>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</si>
  <si>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</si>
  <si>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</si>
  <si>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</si>
  <si>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</si>
  <si>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</si>
  <si>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</si>
  <si>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</si>
  <si>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</si>
  <si>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</si>
  <si>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</si>
  <si>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</si>
  <si>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</si>
  <si>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Componente Ambiental</t>
  </si>
  <si>
    <t>5-9</t>
  </si>
  <si>
    <t>TUNJUELITO</t>
  </si>
  <si>
    <t>Plan de Intercambiadores Modales</t>
  </si>
  <si>
    <t>CONDICION POBLACIONAL</t>
  </si>
  <si>
    <t>10-14</t>
  </si>
  <si>
    <t>BOSA</t>
  </si>
  <si>
    <t>Plan de Ordenamiento Logístico</t>
  </si>
  <si>
    <t>Todos los Grupos</t>
  </si>
  <si>
    <t>Fontibon</t>
  </si>
  <si>
    <t>15-19</t>
  </si>
  <si>
    <t>KENNEDY</t>
  </si>
  <si>
    <t>Adultos-as trabajador-a formal</t>
  </si>
  <si>
    <t>Engativa</t>
  </si>
  <si>
    <t>20-24</t>
  </si>
  <si>
    <t>FONTIBÓN</t>
  </si>
  <si>
    <t>Transporte Público</t>
  </si>
  <si>
    <t>Adultos-as trabajador-a informal</t>
  </si>
  <si>
    <t>25-29</t>
  </si>
  <si>
    <t>ENGATIVÁ</t>
  </si>
  <si>
    <t>Transporte No Motorizado</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</si>
  <si>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</si>
  <si>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</si>
  <si>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</si>
  <si>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</si>
  <si>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</si>
  <si>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</si>
  <si>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</si>
  <si>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</si>
  <si>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</si>
  <si>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</si>
  <si>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</si>
  <si>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</si>
  <si>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</si>
  <si>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</si>
  <si>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</si>
  <si>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</si>
  <si>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</si>
  <si>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</si>
  <si>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</si>
  <si>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</si>
  <si>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</si>
  <si>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</si>
  <si>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</si>
  <si>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</si>
  <si>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</si>
  <si>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</si>
  <si>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</si>
  <si>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</si>
  <si>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</si>
  <si>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</si>
  <si>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</si>
  <si>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</si>
  <si>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</si>
  <si>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</si>
  <si>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</si>
  <si>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</si>
  <si>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</si>
  <si>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</si>
  <si>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</si>
  <si>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</si>
  <si>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</si>
  <si>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</si>
  <si>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</si>
  <si>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</si>
  <si>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</si>
  <si>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</si>
  <si>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</si>
  <si>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</si>
  <si>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</si>
  <si>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</si>
  <si>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</si>
  <si>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</si>
  <si>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</si>
  <si>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</si>
  <si>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</si>
  <si>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</si>
  <si>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</si>
  <si>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</si>
  <si>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</si>
  <si>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</si>
  <si>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</si>
  <si>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</si>
  <si>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</si>
  <si>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</si>
  <si>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</si>
  <si>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</si>
  <si>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</si>
  <si>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</si>
  <si>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</si>
  <si>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</si>
  <si>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</si>
  <si>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</si>
  <si>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</si>
  <si>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</si>
  <si>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</si>
  <si>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</si>
  <si>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</si>
  <si>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</si>
  <si>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</si>
  <si>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</si>
  <si>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</si>
  <si>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</si>
  <si>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</si>
  <si>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</si>
  <si>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</si>
  <si>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</si>
  <si>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</si>
  <si>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</si>
  <si>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</si>
  <si>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</si>
  <si>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</si>
  <si>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</si>
  <si>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</si>
  <si>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</si>
  <si>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</si>
  <si>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</si>
  <si>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</si>
  <si>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</si>
  <si>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</si>
  <si>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</si>
  <si>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</si>
  <si>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</si>
  <si>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</si>
  <si>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</si>
  <si>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</si>
  <si>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</si>
  <si>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</si>
  <si>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</si>
  <si>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</si>
  <si>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</si>
  <si>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</si>
  <si>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</si>
  <si>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</si>
  <si>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</si>
  <si>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</si>
  <si>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</si>
  <si>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</si>
  <si>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</si>
  <si>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</si>
  <si>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</si>
  <si>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</si>
  <si>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</si>
  <si>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</si>
  <si>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</si>
  <si>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</si>
  <si>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</si>
  <si>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</si>
  <si>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</si>
  <si>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</si>
  <si>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</si>
  <si>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</si>
  <si>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</si>
  <si>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</si>
  <si>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</si>
  <si>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</si>
  <si>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</si>
  <si>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</si>
  <si>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</si>
  <si>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</si>
  <si>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</si>
  <si>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</si>
  <si>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</si>
  <si>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</si>
  <si>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</si>
  <si>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</si>
  <si>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</si>
  <si>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</si>
  <si>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</si>
  <si>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</si>
  <si>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</si>
  <si>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</si>
  <si>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</si>
  <si>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</si>
  <si>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</si>
  <si>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</si>
  <si>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</si>
  <si>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</si>
  <si>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</si>
  <si>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</si>
  <si>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</si>
  <si>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</si>
  <si>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</si>
  <si>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</si>
  <si>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</si>
  <si>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</si>
  <si>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</si>
  <si>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rFont val="Calibri"/>
        <family val="2"/>
      </rPr>
      <t xml:space="preserve">Periodicidad informe: SEGUN CRONOGRAMA DE LA VIGENCIA </t>
    </r>
    <r>
      <rPr>
        <sz val="11"/>
        <rFont val="Calibri"/>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rFont val="Calibri"/>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</si>
  <si>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</si>
  <si>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</si>
  <si>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</si>
  <si>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</si>
  <si>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</si>
  <si>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</si>
  <si>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</si>
  <si>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</si>
  <si>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</si>
  <si>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rFont val="Calibri"/>
        <family val="2"/>
      </rPr>
      <t xml:space="preserve">ciudad, claros y concretos
- </t>
    </r>
    <r>
      <rPr>
        <sz val="11"/>
        <rFont val="Calibri"/>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</si>
  <si>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</si>
  <si>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Calibri"/>
        <family val="2"/>
      </rPr>
      <t>Únicamente</t>
    </r>
    <r>
      <rPr>
        <sz val="11"/>
        <rFont val="Calibri"/>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</si>
  <si>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</si>
  <si>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</si>
  <si>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</si>
  <si>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</si>
  <si>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</si>
  <si>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</si>
  <si>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</si>
  <si>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</si>
  <si>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</si>
  <si>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</si>
  <si>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</si>
  <si>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</si>
  <si>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</si>
  <si>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</si>
  <si>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</si>
  <si>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</si>
  <si>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</si>
  <si>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</si>
  <si>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</si>
  <si>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</si>
  <si>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</si>
  <si>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</si>
  <si>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</si>
  <si>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</si>
  <si>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</si>
  <si>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</si>
  <si>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OBJETIVOS SISTEMAS DE GESTION
(Calidad, Ambiental, SST, Antisoborno, Seguridad de la información y Continuidad de Negocio)</t>
  </si>
  <si>
    <t>Insumos</t>
  </si>
  <si>
    <t>METAS PROYECTO DE INVERSIÓN</t>
  </si>
  <si>
    <t>CODIGO BPIN</t>
  </si>
  <si>
    <t>Trazador Presupuestal</t>
  </si>
  <si>
    <t>Políticas Públicas</t>
  </si>
  <si>
    <t>Dimensiones MIPG</t>
  </si>
  <si>
    <t>Politicas MIPG</t>
  </si>
  <si>
    <t>Planes Institucionales</t>
  </si>
  <si>
    <t>PMR</t>
  </si>
  <si>
    <t>Objetivo PMR</t>
  </si>
  <si>
    <t>Indicador Objetivo</t>
  </si>
  <si>
    <t>Indicador_Meta Estratégica</t>
  </si>
  <si>
    <t>Meta PDD/Meta Proyecto de Inversión</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</si>
  <si>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</si>
  <si>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</si>
  <si>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</si>
  <si>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</si>
  <si>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</si>
  <si>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1. Fin de la Pobreza</t>
  </si>
  <si>
    <t>Promover el reconocimiento y garantia de derechos al interior de las familias de la ciudad de Bogotá</t>
  </si>
  <si>
    <t>Direccionamiento político</t>
  </si>
  <si>
    <t>SubsistemaSIG</t>
  </si>
  <si>
    <t>Mensual</t>
  </si>
  <si>
    <t>Indigena</t>
  </si>
  <si>
    <t>Hombre</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</si>
  <si>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</si>
  <si>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Mano de obra calificada</t>
  </si>
  <si>
    <t>2-Diseñar e implementar el 100% de las nuevas fuentes de fondeo para el SITP y el Sector Movilidad.</t>
  </si>
  <si>
    <t>TPGE- Grupos étnicos</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</si>
  <si>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</si>
  <si>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</si>
  <si>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</si>
  <si>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</si>
  <si>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</si>
  <si>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5. Mejorar las condiciones de seguridad vial y el comportamiento de los actores en la vía</t>
  </si>
  <si>
    <t xml:space="preserve">4. Controles al cumplimiento de las normas  de tránsito y transporte4. </t>
  </si>
  <si>
    <t>1.  Número de controles preventivos, regulatorios o sancionatorios realizados.</t>
  </si>
  <si>
    <t>Número de cupos de cicloparqueaderos gestionados en infraestructura pública e infraestructura privada</t>
  </si>
  <si>
    <t>PDD</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</si>
  <si>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</si>
  <si>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</si>
  <si>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</si>
  <si>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</si>
  <si>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</si>
  <si>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</si>
  <si>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</si>
  <si>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</si>
  <si>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</si>
  <si>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</si>
  <si>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</si>
  <si>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</si>
  <si>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</si>
  <si>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</si>
  <si>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NO</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</si>
  <si>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</si>
  <si>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</si>
  <si>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</si>
  <si>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</si>
  <si>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</si>
  <si>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OSGC-Prestar trámites y servicios eficientes, oportunos y de calidad, con una gestión ambiental adecuada, soportados en tecnologías de la información y las comunicaciones</t>
  </si>
  <si>
    <t>Mano de obra no calificada</t>
  </si>
  <si>
    <t>3-Desarrollar el 100% de las acciones que permitan implementar una política tarifaria más incluyente y sostenible.</t>
  </si>
  <si>
    <t>TPIEG - Igualdad y equidad de género</t>
  </si>
  <si>
    <t>62. Aumentar en 20% la oferta de transporte público del SITP</t>
  </si>
  <si>
    <t>Politica Pública Ruralidad</t>
  </si>
  <si>
    <t>2. Direccionamiento Estrategico</t>
  </si>
  <si>
    <t>2. Política de Integridad</t>
  </si>
  <si>
    <t>Plan Institucional de Participación-SDM V.2.0 2021</t>
  </si>
  <si>
    <t>Relacionada</t>
  </si>
  <si>
    <t>7. Mantener el tiempo de desplazamiento de los ciudadanos</t>
  </si>
  <si>
    <t>2. Campañas de cultura ciudadana implementadas</t>
  </si>
  <si>
    <t>2.  Número de medidas integrales de gestión de tránsito, pacificación o tráfico calmado implementadas</t>
  </si>
  <si>
    <t>Número de estacionamientos en via en operación</t>
  </si>
  <si>
    <t>PI</t>
  </si>
  <si>
    <t>Marzo</t>
  </si>
  <si>
    <t>Subsecretaría de Servicios a la Ciudadanía</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</si>
  <si>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</si>
  <si>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</si>
  <si>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</si>
  <si>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</si>
  <si>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</si>
  <si>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</si>
  <si>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</si>
  <si>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</si>
  <si>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</si>
  <si>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</si>
  <si>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</si>
  <si>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</si>
  <si>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</si>
  <si>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</si>
  <si>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</si>
  <si>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</si>
  <si>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OSGGA-Garantizar el uso racional y eficiente de energía en las diferentes sedes de la SDM</t>
  </si>
  <si>
    <t>Materiales</t>
  </si>
  <si>
    <t>1-Desarrollar el 100% de los estudios técnicos, estadísticos, sociales y financieros, que permitan modelar, monitorear y evaluar diferentes alternativas de solución a las necesidades de movilidad.</t>
  </si>
  <si>
    <t>TPCC - Cultura ciudadana</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</si>
  <si>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</si>
  <si>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</si>
  <si>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</si>
  <si>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</si>
  <si>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</si>
  <si>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8. Mejorar la calidad de vida de los habitantes en cuanto a movilidad y factores asociados</t>
  </si>
  <si>
    <t>3. Tiempo promedio de viaje en la ciudad</t>
  </si>
  <si>
    <t xml:space="preserve">6. Servicio de sensibilización a los actores viales,  con enfoque diferencial, género y territorial.
</t>
  </si>
  <si>
    <t>3.  Número de señales verticales de pedestal instaladas</t>
  </si>
  <si>
    <t>Número de viajes en bicicletas públicas</t>
  </si>
  <si>
    <t>N.A</t>
  </si>
  <si>
    <t>Abril</t>
  </si>
  <si>
    <t>Subsecretaría de Gestión Jurídica</t>
  </si>
  <si>
    <t>5. Construir Bogotá Región con gobierno abierto, transparente y ciudadanía consciente</t>
  </si>
  <si>
    <t>51. Gobierno Abierto</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</si>
  <si>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</si>
  <si>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</si>
  <si>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</si>
  <si>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Educación de calidad</t>
  </si>
  <si>
    <t>Contribuir en la prevención de la maternidad y la paternidad temprana en Bogotá</t>
  </si>
  <si>
    <t>Decreciente</t>
  </si>
  <si>
    <t>Construcción e implementación de políticas sociales</t>
  </si>
  <si>
    <t>Subsistema de Gestión de Seguridad de la Información</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</si>
  <si>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</si>
  <si>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</si>
  <si>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</si>
  <si>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OSGGA-Garantizar el uso racional y eficiente del recurso hídrico en las diferentes sedes de la SDM</t>
  </si>
  <si>
    <t>Servicios domiciliarios</t>
  </si>
  <si>
    <t>1-Realizar seguimiento 100% las acciones de la política pública de la bicicleta</t>
  </si>
  <si>
    <t>TPPD - Discapacidad</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</si>
  <si>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</si>
  <si>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</si>
  <si>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</si>
  <si>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</si>
  <si>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</si>
  <si>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9.  Mejorar los servicios de atención a la ciudadanía</t>
  </si>
  <si>
    <t xml:space="preserve">4. Número de viajes realizados en bicicleta </t>
  </si>
  <si>
    <t>8. Servicio de gestión para la movilidad en la ciudad</t>
  </si>
  <si>
    <t xml:space="preserve">4.  Número de puntos con sistemas de contención vehicular, dispositivos de canalización u otros elementos de control de tránsito mantenidos </t>
  </si>
  <si>
    <t>Km conservados o mantenidos de cicloinfraestructura</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</si>
  <si>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</si>
  <si>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</si>
  <si>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</si>
  <si>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</si>
  <si>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</si>
  <si>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</si>
  <si>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</si>
  <si>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</si>
  <si>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</si>
  <si>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</si>
  <si>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</si>
  <si>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</si>
  <si>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</si>
  <si>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OSGGA-Promover la gestión integral de los residuos generados en la SDM</t>
  </si>
  <si>
    <t>Terrenos</t>
  </si>
  <si>
    <t>3-Formular e implementar el 100% las acciones de la política pública de movilidad motorizada de cero y baja emisionesRecurso humano</t>
  </si>
  <si>
    <t>TPJ - Juventud</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</si>
  <si>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</si>
  <si>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</si>
  <si>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</si>
  <si>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</si>
  <si>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</si>
  <si>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Niveles de satisfacción de los ciudadanos y partes interesadas alcanzados</t>
  </si>
  <si>
    <t xml:space="preserve">9. Servicio de implementacion de las política pública de la Bicicleta </t>
  </si>
  <si>
    <t>5.  Porcentaje de personas cualificadas en enfoque poblacional /diferencial para la prestación del servicio en el Centro de Orientación a Victimas de Siniestros Viales - ORVI</t>
  </si>
  <si>
    <t>Km construidos de cicloinfraestructura</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</si>
  <si>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</si>
  <si>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</si>
  <si>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</si>
  <si>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</si>
  <si>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</si>
  <si>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</si>
  <si>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</si>
  <si>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</si>
  <si>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</si>
  <si>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</si>
  <si>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</si>
  <si>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</si>
  <si>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OSGGA-Fortalecer la aplicación de criterios ambientales en la adquisición de bienes y servicios contratados por la entidad en el desarrollo de sus actividades</t>
  </si>
  <si>
    <t>Edificios</t>
  </si>
  <si>
    <t>2-Gestionar la implementación de un (1) Sistema de Bicicleta Pública (compartida)</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</si>
  <si>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</si>
  <si>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</si>
  <si>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</si>
  <si>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</si>
  <si>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</si>
  <si>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12.Servicios institucionales para la atención a la ciudadanía</t>
  </si>
  <si>
    <t>Kilometros de Mantenimiento vial</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</si>
  <si>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</si>
  <si>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</si>
  <si>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</si>
  <si>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</si>
  <si>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</si>
  <si>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</si>
  <si>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</si>
  <si>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</si>
  <si>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</si>
  <si>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</si>
  <si>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</si>
  <si>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OSGGA-Promover acciones que contribuyan a la adaptación y mitigación al cambio climático y mejora de la calidad del paisaje de la sede principal de la SDM.</t>
  </si>
  <si>
    <t>Maquinaria y Equipo</t>
  </si>
  <si>
    <t>6-Impulsar el 100% las acciones para adelantar un esquema de transporte alternativo y ambientalmente sostenible mediante el fomento de la micromovilidad</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</si>
  <si>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</si>
  <si>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</si>
  <si>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</si>
  <si>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</si>
  <si>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</si>
  <si>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7.  Porcentaje de campaña(s) y/o jornada(s) de cultura ciudadana y educación vial realizadas y dirigidas a la ciudadanía, que promueven prácticas de inclusión e igualdad con enfoque poblacional - diferencial en el sistema de 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</si>
  <si>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</si>
  <si>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</si>
  <si>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</si>
  <si>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</si>
  <si>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8. Trabajo decente y crecimiento económico</t>
  </si>
  <si>
    <t>Disminuir la vulnerabilidad por discriminación, violencias y exclusión social por orientación sexual o identidad de género en Bogotá</t>
  </si>
  <si>
    <t>Adquisiciones</t>
  </si>
  <si>
    <t>OSGAS-Mantener las buenas prácticas antisoborno contenidas en la norma ISO 37001 y las demás adoptadas por la Entidad</t>
  </si>
  <si>
    <t>Mantenimiento maquinaria y equipo</t>
  </si>
  <si>
    <t>4-Fortalecer y hacer seguimiento al 100% de las políticas, planes, proyectos en el componente ambiental de movilidad</t>
  </si>
  <si>
    <t>71 -  Elevar el nivel de efectividad de la Gestión Pública Distrital y Local</t>
  </si>
  <si>
    <t>Politica Pública Juventud</t>
  </si>
  <si>
    <t>8. Política de Seguridad Digital</t>
  </si>
  <si>
    <t>Plan de Austeridad e Indicadores 2021 20-01</t>
  </si>
  <si>
    <t>8.  Porcentaje de afectación del tiempo de viaje promedio, para los usuarios de modos motorizados en la infraestructura vial, por efecto de las obras y la implementación de PMT sobre los 14 corredores viales principales-incluidas vías de desvío.</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</si>
  <si>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</si>
  <si>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</si>
  <si>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</si>
  <si>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</si>
  <si>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</si>
  <si>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</si>
  <si>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</si>
  <si>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</si>
  <si>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</si>
  <si>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Transporte</t>
  </si>
  <si>
    <t>5-Ejecutar el 100% de acciones de fomento para mejorar la experiencia de viaje del peatón</t>
  </si>
  <si>
    <t>Politica Pública Pobreza</t>
  </si>
  <si>
    <t>9. Política de Defensa Jurídica</t>
  </si>
  <si>
    <t>Plan Institucional de Archivos PINAR v.1.0_2021</t>
  </si>
  <si>
    <t xml:space="preserve">9.  Número de tramos de los 14 corredores principales de la ciudad y las vías de su área de influencia con gestión de la velocidad implementada  </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</si>
  <si>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</si>
  <si>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</si>
  <si>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</si>
  <si>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</si>
  <si>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</si>
  <si>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 xml:space="preserve">10. Reducción de las desigualdades </t>
  </si>
  <si>
    <t>Promover la inclusión social de las y los ciudadanos habitantes de calle y las poblaciones en riesgo de habitar las calles</t>
  </si>
  <si>
    <t>Gestión de bienes y servicios</t>
  </si>
  <si>
    <t>OSGAS-Fortalecer el reporte de las denuncias presentadas por presuntos actos de soborno, asegurando la protección de la identidad del denunciante en buena fe y bajo una sospecha razonable, y evitar represalias a este.</t>
  </si>
  <si>
    <t>Servicios de venta y de distribución</t>
  </si>
  <si>
    <t>2. Realizar 6.500 acciones de prevención vial con actores viales, a fin de propender por la reducción de la siniestralidad en la ciudad</t>
  </si>
  <si>
    <t>Politica Pública Discapacidad</t>
  </si>
  <si>
    <t>10. Política de Mejora normativa</t>
  </si>
  <si>
    <t>Plan de Conservación Documental 2021</t>
  </si>
  <si>
    <t xml:space="preserve">10. Porcentaje de implementación de las estrategias para promover el uso eficiente del vehículo particular y promover la movilidad sostenible.  </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</si>
  <si>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</si>
  <si>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</si>
  <si>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</si>
  <si>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</si>
  <si>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</si>
  <si>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11. Ciudades y comunidades sostenibles</t>
  </si>
  <si>
    <t>Fortalecer los procesos de inclusión de las personas con discapacidad, sus familias y cuidadores en los diferentes entornos, mediante acciones de articulación con actores públicos y privados</t>
  </si>
  <si>
    <t>Gestión jurídica</t>
  </si>
  <si>
    <t>OSGAS-Gestionar las denuncias presentadas por presuntos actos de soborno, asegurando la protección de la identidad del denunciante en buena fe y bajo una sospecha razonable, y evitar represalias a este</t>
  </si>
  <si>
    <t>Servicios de alojamiento comidas y bebidas</t>
  </si>
  <si>
    <t>1. Realizar 65.000 controles preventivos, regulatorios o sancionatorios para la regulación y control del tránsito y el transporte en la ciudad.</t>
  </si>
  <si>
    <t>Politica Pública Cultura Ciudadana y libertad de culto</t>
  </si>
  <si>
    <t>11. Política de Servicio al ciudadano</t>
  </si>
  <si>
    <t>Plan de Preservación Digital a largo plazo 2021</t>
  </si>
  <si>
    <t>11. Número de zonas con operación semafórica en modo adaptativo implementadas para la expansión del sistema semafórico a través de su modernización con los medios tecnológicos disponibles para mantener el tiempo promedio de viaje en la ciudad</t>
  </si>
  <si>
    <t>Diciembre</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</si>
  <si>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</si>
  <si>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</si>
  <si>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</si>
  <si>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</si>
  <si>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</si>
  <si>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</si>
  <si>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</si>
  <si>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</si>
  <si>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</si>
  <si>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Servicios financieros y conexos</t>
  </si>
  <si>
    <t xml:space="preserve">1. Realizar 3´000.000 viajes de acompañamiento a niños, niñas y adolescentes de los colegios distritales con el proyecto Al Colegio en Bici durante el cuatrienio.  </t>
  </si>
  <si>
    <t>Politica Pública Manejo del Suelo</t>
  </si>
  <si>
    <t>12. Política de Racionalización de trámites</t>
  </si>
  <si>
    <t>Plan Anual de Adquisiciones  2021</t>
  </si>
  <si>
    <t>12. Porcentaje de avance  en la implementación de un (1) Sistema de Bicicleta Pública (compartida) alcanzado</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</si>
  <si>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</si>
  <si>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</si>
  <si>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</si>
  <si>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</si>
  <si>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Acción por el clima</t>
  </si>
  <si>
    <t>Fortalecer la capacidad operativa y técnica en los servicios de soporte de la gestión institucional y en el desarrollo integral del talento humano</t>
  </si>
  <si>
    <t>Gestión del conocimiento</t>
  </si>
  <si>
    <t>OSGSST- Identificar continua y sistemáticamente los peligros, evaluar, valorar los riesgos en SST y determinar los controles operacionales para su eliminación o mitigación</t>
  </si>
  <si>
    <t>Servicios de leasing</t>
  </si>
  <si>
    <t>2. Realizar 440.000 viajes de acompañamiento a niños, niñas y adolescentes de los colegios distritales con el proyecto en el proyecto Ciempiés para el cuatrienio</t>
  </si>
  <si>
    <t>Politica Pública Etnias</t>
  </si>
  <si>
    <t>13. Política de Participación Ciudadana en la Gestión Pública</t>
  </si>
  <si>
    <t>Plan de Seguridad y Privacidad de la Información 2021 V.1.0</t>
  </si>
  <si>
    <t>13. Número de cupos de cicloparqueaderos gestionados en infraestructura pública</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</si>
  <si>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</si>
  <si>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</si>
  <si>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</si>
  <si>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</si>
  <si>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</si>
  <si>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</si>
  <si>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inmobiliarios</t>
  </si>
  <si>
    <t>3. Visitar 380 instituciones educativas en el proyecto de Ruta Pila.</t>
  </si>
  <si>
    <t>Politica Pública Turismo</t>
  </si>
  <si>
    <t>14. Política de Seguimiento y Evaluación del Desempeño Institucional</t>
  </si>
  <si>
    <t>Plan Estratégico de Tecnologías de la información y las Comunicaciones (PETI) 2021 v.1.0</t>
  </si>
  <si>
    <t>14. Número de cupos de cicloparquederos gestionados en infraestructura privada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</si>
  <si>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</si>
  <si>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</si>
  <si>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</si>
  <si>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</si>
  <si>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Vida de ecosistemas terrestres</t>
  </si>
  <si>
    <t xml:space="preserve">OSGSST-Cumplir la normatividad nacional vigente en materia de riesgos laborales y de otra índole, teniendo en cuenta los requisitos aplicables a la Secretaría. </t>
  </si>
  <si>
    <t>Servicios prestados a las empresas y servicios de producción</t>
  </si>
  <si>
    <t xml:space="preserve">4. Realizar el control de 24.000 vehículos escolares en el proyecto Ruta Pila para mejorar la experiencia de viaje de niñas, niños y adolescentes.  </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</si>
  <si>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</si>
  <si>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</si>
  <si>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</si>
  <si>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 xml:space="preserve">15. Porcentaje de participación de personas con enfoque poblacional diferencial en los espacios de participación.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</si>
  <si>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</si>
  <si>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</si>
  <si>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</si>
  <si>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</si>
  <si>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16. Paz, justicia e instituciones sólidas</t>
  </si>
  <si>
    <t xml:space="preserve">OSGSST-Definir e implementar planes y estrategias para el mejoramiento continuo de las condiciones de salud y seguridad en el trabajo. </t>
  </si>
  <si>
    <t>Servicios para la comunidad, sociales y personales</t>
  </si>
  <si>
    <t>1. Mantener por encima del 99% la disponibilidad del sistema de semaforización</t>
  </si>
  <si>
    <t>Politica Pública Talento Humano</t>
  </si>
  <si>
    <t>16. Política de Gestión Documental</t>
  </si>
  <si>
    <t>Plan de Datos Abiertos 2021 V.1.0</t>
  </si>
  <si>
    <t>16. Porcentaje de efectividad en  los acuerdos de pago solicitados por los ciudadanos</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</si>
  <si>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</si>
  <si>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</si>
  <si>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</si>
  <si>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</si>
  <si>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Alianzas para Lograr los Objetivos</t>
  </si>
  <si>
    <t>OSGSI- Gestionar los activos de información, salvaguardandolos ante cualquier incidente que pueda provocar su destrucción, divulgación, indisponibilidad o uso no compartido</t>
  </si>
  <si>
    <t>Gastos imprevistos</t>
  </si>
  <si>
    <t>2. Implementar regulación semafórica en 95 intersecciones de la ciudad</t>
  </si>
  <si>
    <t>Politica Pública Ciencia, Tecnología e Innovación</t>
  </si>
  <si>
    <t>17. Política de Gestión de la Información Estadística</t>
  </si>
  <si>
    <t>Plan de Mantenimiento de Servicios Tecnológicos 2021 V.1.0</t>
  </si>
  <si>
    <t>17. Porcentaje (%) de avance en implementación de criterios de infraestructura y de espacios idóneos en los puntos de atención propios de la SDM.</t>
  </si>
  <si>
    <t>Oficina asesora de comunicaciones y cultura para la movilidad</t>
  </si>
  <si>
    <t>389. Implementar y operar el Centro de Orientación a Víctimas por Siniestros Viales.</t>
  </si>
  <si>
    <t xml:space="preserve">7907. Consolidación del centro de orientación a
víctimas de siniestros viales de Bogotá
</t>
  </si>
  <si>
    <t>Rafael Uribe</t>
  </si>
  <si>
    <t>OSGSI-Gestionar los riesgos de seguridad de la información aplicando los controles necesarios para cada situación, garantizando la sostenibilidad de las operaciones</t>
  </si>
  <si>
    <t>Adquisición de activos financieros</t>
  </si>
  <si>
    <t>4. Mantener en máximo 30% la afectación del tiempo de viaje promedio, para los usuarios de modos motorizados en la infraestructura vial, por efecto de las obras y la implementación de PMT sobre los 14 corredores viales principales-incluidas vías de desvío</t>
  </si>
  <si>
    <t>Politica Pública Economía Cultural y Creativa</t>
  </si>
  <si>
    <t>18. Política de Gestión del Conocimiento y la Innovación</t>
  </si>
  <si>
    <t>Plan de Tratamiento de Riesgos de Seguridad y Privacidad de la Información V. 1.0</t>
  </si>
  <si>
    <t>18. Número de trámites racionalizados con acciones de mejora</t>
  </si>
  <si>
    <t>Oficina de tecnologías de la información y las comunicaciones</t>
  </si>
  <si>
    <t>390.Mantener el tiempo promedio de viaje en los 14 corredores principales de la ciudad para todos los usuarios de la vía.</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</si>
  <si>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</si>
  <si>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</si>
  <si>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Disminución de pasivos</t>
  </si>
  <si>
    <t>5. Realizar seguimiento al 40% de los PMT autorizados que generen mayor afectación a los usuarios de la infraestructura vial, verificando que para estos se promueva de manera segura la configuración de infraestructura destinada a peatones y ciclistas</t>
  </si>
  <si>
    <t>Politica Pública Familias</t>
  </si>
  <si>
    <t>19. Política de Control Interno</t>
  </si>
  <si>
    <t>Plan de Adecuación y Sostenibilidad V3.0</t>
  </si>
  <si>
    <t>413.Diseñar y ejecutar una estrategia para la participación ciudadana incidente, orientada a promover dinámicas de movilidad segura, incluyente, sostenible y accesible</t>
  </si>
  <si>
    <t>OSGSI-Establecer mecanismos que permitan mantener la seguridad de la información durante una interrupción de la infraestructura tecnológica que soporta la operación de los servicios ofrecidos por la Entidad</t>
  </si>
  <si>
    <t>Impuestos, pagos de derechos, contribuciones, multas y sanciones</t>
  </si>
  <si>
    <t>6. Incrementar la velocidad en 100 tramos de los 14 corredores principales de la ciudad y las vías de su área de influencia, a través de medidas de gestión en vía en un 15%</t>
  </si>
  <si>
    <t>Politica Pública LGBTI</t>
  </si>
  <si>
    <t>PA02-PL02 Plan Cuatrienal de Gestión Estratégica del Talento Humano V.2.0 de 02-09-2021</t>
  </si>
  <si>
    <t>Oficina de gestión social</t>
  </si>
  <si>
    <t>482.Aumentar el índice de satisfacción al usuario de las entidades del Sector Movilidad en 5 puntos porcentuales</t>
  </si>
  <si>
    <t>OSGSI-Gestionar los eventos e incidentes de seguridad de la información, fortaleciendo la capacidad de la Secretaría Distrital de Movilidad para hacer frente a las amenazas y ataques informáticos</t>
  </si>
  <si>
    <t>Transferencias corrientes y de capital</t>
  </si>
  <si>
    <t>7. Realizar 100.000 jornadas de gestión en vía</t>
  </si>
  <si>
    <t>Politica Pública Servicio al Ciudadano</t>
  </si>
  <si>
    <t>PA02-PL06 Plan de Bienestar Social e Incentivos SDM 2021 V.2.0 de 02-09-2021</t>
  </si>
  <si>
    <t>Oficina aseora de planeación institucional</t>
  </si>
  <si>
    <t>483.Aumentar en 5 puntos el Índice de Desempeño Institucional  para las entidades del Sector Movilidad, en el marco de las políticas de MIPG</t>
  </si>
  <si>
    <t>OSGCN-Identificar los procesos, servicios y trámites críticos de la entidad, que requieren de una estrategia de continuidad, debido al impacto que podría tener para la entidad su interrupción a causa de un incidente o crisis</t>
  </si>
  <si>
    <t>Total Meta Proyecto de Inversión por año</t>
  </si>
  <si>
    <t>3. Operar 100 % del Sistema Inteligente de Transporte - SIT realizando la renovación de la infraestructura tecnológica necesaria para la operación</t>
  </si>
  <si>
    <t>Politica Pública DDHH</t>
  </si>
  <si>
    <t>PA02-PL07 Plan de Trabajo Anual de la SST SDM 2021 V2.0 de 23-09-2021</t>
  </si>
  <si>
    <t>Oficina de control disciplinario</t>
  </si>
  <si>
    <t>OSGCN-Implementar planes y medios necesarios para desarrollar en la entidad la capacidad de recuperación para responder a los diferentes escenarios de interrupción</t>
  </si>
  <si>
    <t>8. Realizar 44 inspecciones de seguridad vial a los puntos más críticos de siniestralidad con el fin de que sean un insumo para la toma de decisiones y/o acciones a realizar</t>
  </si>
  <si>
    <t>Politica Pública Vejez</t>
  </si>
  <si>
    <t>Plan Estratégico de Comunicaciones V1.0 2021</t>
  </si>
  <si>
    <t>Oficina de control interno</t>
  </si>
  <si>
    <t>OSGCN-Gestionar el óptimo manejo de incidentes de continuidad del negocio en la Secretaría Distrital de Movilidad</t>
  </si>
  <si>
    <t>Politica Pública Adultez</t>
  </si>
  <si>
    <t>Subdirección de transporte público</t>
  </si>
  <si>
    <t>OSGCN-Desarrollar las competencias mínimas requeridas para cada uno de los roles que hacen parte de la estructura de recuperación de la entidad</t>
  </si>
  <si>
    <t>1-Diseñar y evaluar el  100% de una metodología de alto impacto frente a cultura ciudadana para la movilidad</t>
  </si>
  <si>
    <t>Politica Pública Mujer y Equidad de Género</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</si>
  <si>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</si>
  <si>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</si>
  <si>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</si>
  <si>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</si>
  <si>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</si>
  <si>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</si>
  <si>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</si>
  <si>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</si>
  <si>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</si>
  <si>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</si>
  <si>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</si>
  <si>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</si>
  <si>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</si>
  <si>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</si>
  <si>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</si>
  <si>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</si>
  <si>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</si>
  <si>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</si>
  <si>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</si>
  <si>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</si>
  <si>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</si>
  <si>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Si</t>
  </si>
  <si>
    <t>1. Implementar 5.150 medidas integrales de gestión de tránsito, pacificación o tráfico calmado</t>
  </si>
  <si>
    <t>Subdirección de administrativa</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</si>
  <si>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</si>
  <si>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</si>
  <si>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</si>
  <si>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</si>
  <si>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</si>
  <si>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</si>
  <si>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</si>
  <si>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</si>
  <si>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</si>
  <si>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</si>
  <si>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</si>
  <si>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</si>
  <si>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</si>
  <si>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</si>
  <si>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</si>
  <si>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</si>
  <si>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</si>
  <si>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</si>
  <si>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</si>
  <si>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</si>
  <si>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</si>
  <si>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</si>
  <si>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</si>
  <si>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</si>
  <si>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</si>
  <si>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</si>
  <si>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</si>
  <si>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</si>
  <si>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</si>
  <si>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</si>
  <si>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</si>
  <si>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</si>
  <si>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</si>
  <si>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</si>
  <si>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</si>
  <si>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</si>
  <si>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</si>
  <si>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</si>
  <si>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</si>
  <si>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</si>
  <si>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</si>
  <si>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</si>
  <si>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</si>
  <si>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</si>
  <si>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</si>
  <si>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</si>
  <si>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</si>
  <si>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</si>
  <si>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Se dio cumplimiento del 100% de la meta del cuatrienio 2020-2024 - Implementar el 40% del PDSV sumado con los avances de la meta establecida en el PDD 2016-2020 (30%), se tiene una implementación del PDSV en un 70%.
Las acciones realizadas en el Plan Distrital de Seguridad Vial (PDSV) 2023-2032, impactan positivamente evitando mayores pérdidas humanas.
•El PDSV 2023-2032, adoptado mediante Decreto Distrital 494 de 2023, apuesta por la adopción y puesta en práctica el enfoque del Sistema Seguro dentro del que se circunscribe la Visión Cero, con el fin de abordar la seguridad vial desde una aproximación ética y holística, y dar mayor prioridad en la materia dentro del Sistema de movilidad de la ciudad. Es por ello que, el nuevo PDSV se armoniza con la política nacional de seguridad vial PNSV 2022-2031 y las mejores prácticas y lineamientos globales plasmados en el Plan Mundial: Segundo Decenio de Acción para la seguridad vial 2020-2030, así como con otros instrumentos de política pública distrital, como el Plan de Movilidad Sostenible y Segura, la Política de Movilidad Motorizada de Cero y Bajas Emisiones, la Política del Peatón, la Política de la Bici, entre otras.
•Implementación del Plan Distrital del Motociclista, mediante el cual se adelantaron jornadas de curso teórico prácticos para motociclistas (CTPM), mes de la prevención vial, jornadas locales de seguridad vial para motociclistas Colombia, Amazon Web Services, y Sharecollab.
•Libro digital: Se elaboró y publicó el libro "Soluciones innovadoras y uso de Tecnología para la Seguridad vial" 
•Barrios Vitales: Se apoyó en el desarrollo de los DTS e implementación de los Barrios de San Felipe y Las Cruces en lo relacionado con el diagnóstico de seguridad vial y las propuestas de gestión y pacificación del tránsito propia de estos proyectos. Se lideró el diagnóstico, estructuración del DTS y diseño del barrio Vital San Carlos de Tunjuelito.
•Actualización del PMSS: Se acompañó y apoyó la actualización de este instrumento, transversalizando el enfoque de sistema seguro y la visión cero en su visión, las metas y objetivos, así como en la construcción de proyectos relacionados con el mejoramiento de la movilidad segura en el distrito
•Proyecto CycleRap: Desarrollo junto con el aliado internacional iRAP del proyecto para realizar la calificación en seguridad vial de 50 km de corredores con tránsito de ciclistas en la ciudad.
•Durante este cuatrienio se logró desarrollar 4 ediciones de la Semana de Seguridad Vial y la celebración del día del Motociclistal, la cual es un espacio que convoca a expertos y líderes mundiales en materia de seguridad vial, e invita a la ciudadanía a participar en diferentes actividades gratuitas para aprender sobre la importancia de una movilidad más segura.
•Formulación de estrategia de gestión de velocidad en vías arteriales mediante intervenciones infraestructura - Piloto resaltos parabólicos (Apoyo de cooperación BIRGS-WRI)
•Se logró el acompañamiento técnico para el desarrollo de inspecciones de seguridad vial (ISV) en tramos y/o puntos críticos de siniestralidad vial, como una estrategia que busca la reducción en las cifras de siniestralidad vial en la ciudad y el mejoramiento de las condiciones de seguridad vial para los usuarios viales.</t>
  </si>
  <si>
    <t>Se lograron realizar acciones del Plan Distrital de Seguridad Vial (PDSV) que impactan positivamente, contribuyendo a la prevención de siniestros viales y evitando mayores pérdidas humanas, a pesar de que el número de víctimas por siniestros viales en la ciudad aumentó. A continuación, se presentan algunas de estas acciones:
•Actualización PDSV: El PDSV 2023-2032, adoptado mediante Decreto Distrital 494 de 2023, apuesta por la adopción y puesta en práctica el enfoque del Sistema Seguro dentro del que se circunscribe la Visión Cero, con el fin de abordar la seguridad vial desde una aproximación ética y holística, y dar mayor prioridad en la materia dentro del Sistema de movilidad de la ciudad. Es por ello por lo que, el nuevo PDSV se armoniza con la política nacional de seguridad vial PNSV 2022-2031 y las mejores prácticas y lineamientos globales plasmados en el Plan Mundial
•Implementación del Plan Distrital del Motociclista, mediante el cual se adelantaron jornadas de curso teórico prácticos para motociclistas (CTPM), mes de la prevención vial, jornadas locales de seguridad vial para motociclistas Colombia, Amazon Web Services, y Sharecollab.
•Libro digital: Se elaboró y publicó el libro "Soluciones innovadoras y uso de Tecnología para la Seguridad vial" 
•Barrios Vitales: Se apoyó en el desarrollo de los DTS e implementación de los Barrios de San Felipe y Las Cruces en lo relacionado con el diagnóstico de seguridad vial y las propuestas de gestión y pacificación del tránsito propia de estos proyectos. Se lideró el diagnóstico, estructuración del DTS y diseño del barrio Vital San Carlos de Tunjuelito.
•Actualización del PMSS: Se acompañó y apoyó la actualización de este instrumento, transversalizando el enfoque de sistema seguro y la visión cero en su visión, las metas y objetivos, así como en la construcción de proyectos relacionados con el mejoramiento de la movilidad segura en el distrito
•Proyecto CycleRap: Desarrollo junto con el aliado internacional iRAP del proyecto para realizar la calificación en seguridad vial de 50 km de corredores con tránsito de ciclistas en la ciudad.
•Durante este cuatrienio se logró desarrollar 4 ediciones de la Semana de Seguridad Vial y la celebración del día del Motociclistal, la cual es un espacio que convoca a expertos y líderes mundiales en materia de seguridad vial, e invita a la ciudadanía a participar en diferentes actividades gratuitas para aprender sobre la importancia de una movilidad más segura.
•Formulación de estrategia de gestión de velocidad en vías arteriales mediante intervenciones infraestructura - Piloto resaltos parabólicos (Apoyo de cooperación BIRGS-WRI)
•Se logró el acompañamiento técnico para el desarrollo de inspecciones de seguridad vial (ISV) en tramos y/o puntos críticos de siniestralidad vial, como una estrategia que busca la reducción en las cifras de siniestralidad vial en la ciudad y el mejoramiento de las condiciones de seguridad vial para los usuarios viales.</t>
  </si>
  <si>
    <t>R:  los factores de riesgo que contribuyen en el aumento de fallecidos en siniestros de tránsito son:
•Los usuarios viales inciden de forma repetida en el exceso de los límites reglamentarios, situación más preocupante en motociclistas. Según medición de la Universidad de Jhons Hopkins, en 2022 el 57% de los motociclistas excedían la velocidad.
•Aumento del uso de motocicleta y viajes en motocicleta desde los municipios de la región. El 58% del total de motocicletas involucradas en siniestros con fatalidades en Bogotá en 2023 se encontraban matriculadas en los municipios vecinos.
•Mayor número de motociclistas noveles o sin experiencia. Para la vigencia 2023 respecto a 2019, aumentó 45% en el número de conductores de motocicleta involucrados en siniestros con fatalidades
S: Fortalecimiento del Curso Teórico Práctico para Motociclistas, con módulos de sensibilización de la seguridad vial, el control operativo y primer respondiente y dos ejercicios prácticos de puntos ciegos y pista de habilidades.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</si>
</sst>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d/m/yyyy"/>
    <numFmt numFmtId="166" formatCode="_-* #,##0_-;\-* #,##0_-;_-* &quot;-&quot;_-;_-@"/>
    <numFmt numFmtId="167" formatCode="_-* #,##0_-;\-* #,##0_-;_-* &quot;-&quot;??_-;_-@"/>
    <numFmt numFmtId="168" formatCode="&quot;$&quot;#,##0"/>
    <numFmt numFmtId="169" formatCode="_-&quot;$&quot;\ * #,##0_-;\-&quot;$&quot;\ * #,##0_-;_-&quot;$&quot;\ * &quot;-&quot;_-;_-@"/>
    <numFmt numFmtId="170" formatCode="_-&quot;$&quot;\ * #,##0_-;\-&quot;$&quot;\ * #,##0_-;_-&quot;$&quot;\ * &quot;-&quot;??_-;_-@"/>
    <numFmt numFmtId="171" formatCode="_(&quot;$&quot;\ * #,##0_);_(&quot;$&quot;\ * \(#,##0\);_(&quot;$&quot;\ * &quot;-&quot;??_);_(@_)"/>
    <numFmt numFmtId="172" formatCode="_-&quot;$&quot;\ * #,##0.00_-;\-&quot;$&quot;\ * #,##0.00_-;_-&quot;$&quot;\ * &quot;-&quot;??_-;_-@"/>
  </numFmts>
  <fonts count="55" x14ac:knownFonts="1">
    <font>
      <sz val="11"/>
      <name val="Arial"/>
      <scheme val="minor"/>
    </font>
    <font>
      <sz val="10"/>
      <name val="Calibri"/>
      <family val="2"/>
    </font>
    <font>
      <sz val="11"/>
      <name val="Arial"/>
      <family val="2"/>
    </font>
    <font>
      <b/>
      <sz val="10"/>
      <name val="Calibri"/>
      <family val="2"/>
    </font>
    <font>
      <b/>
      <sz val="10"/>
      <color rgb="FF879739"/>
      <name val="Calibri"/>
      <family val="2"/>
    </font>
    <font>
      <b/>
      <sz val="10"/>
      <color rgb="FF82892B"/>
      <name val="Calibri"/>
      <family val="2"/>
    </font>
    <font>
      <u/>
      <sz val="10"/>
      <name val="Calibri"/>
      <family val="2"/>
    </font>
    <font>
      <sz val="10"/>
      <color rgb="FF7F7F7F"/>
      <name val="Calibri"/>
      <family val="2"/>
    </font>
    <font>
      <u/>
      <sz val="10"/>
      <name val="Calibri"/>
      <family val="2"/>
    </font>
    <font>
      <b/>
      <sz val="10"/>
      <color rgb="FF7F7F7F"/>
      <name val="Calibri"/>
      <family val="2"/>
    </font>
    <font>
      <sz val="10"/>
      <name val="Arial"/>
      <family val="2"/>
    </font>
    <font>
      <sz val="10"/>
      <name val="Arial"/>
      <family val="2"/>
    </font>
    <font>
      <b/>
      <sz val="10"/>
      <name val="Arial"/>
      <family val="2"/>
    </font>
    <font>
      <sz val="10"/>
      <color rgb="FF7F7F7F"/>
      <name val="Arial"/>
      <family val="2"/>
    </font>
    <font>
      <sz val="10"/>
      <name val="Calibri"/>
      <family val="2"/>
    </font>
    <font>
      <sz val="10"/>
      <color rgb="FFFF0000"/>
      <name val="Calibri"/>
      <family val="2"/>
    </font>
    <font>
      <b/>
      <sz val="9"/>
      <name val="Calibri"/>
      <family val="2"/>
    </font>
    <font>
      <b/>
      <sz val="9"/>
      <name val="Arial"/>
      <family val="2"/>
    </font>
    <font>
      <sz val="9"/>
      <name val="Calibri"/>
      <family val="2"/>
    </font>
    <font>
      <sz val="10"/>
      <color rgb="FF000000"/>
      <name val="Calibri"/>
      <family val="2"/>
    </font>
    <font>
      <sz val="11"/>
      <name val="Arial"/>
      <family val="2"/>
    </font>
    <font>
      <b/>
      <sz val="10"/>
      <name val="Calibri"/>
      <family val="2"/>
    </font>
    <font>
      <sz val="9"/>
      <name val="Arial"/>
      <family val="2"/>
    </font>
    <font>
      <sz val="10"/>
      <color rgb="FF000000"/>
      <name val="Arial"/>
      <family val="2"/>
    </font>
    <font>
      <b/>
      <sz val="10"/>
      <color rgb="FF000000"/>
      <name val="Arial"/>
      <family val="2"/>
    </font>
    <font>
      <b/>
      <sz val="11"/>
      <name val="Arial"/>
      <family val="2"/>
    </font>
    <font>
      <sz val="11"/>
      <name val="Calibri"/>
      <family val="2"/>
    </font>
    <font>
      <sz val="9"/>
      <color rgb="FF747474"/>
      <name val="Arial"/>
      <family val="2"/>
    </font>
    <font>
      <b/>
      <sz val="10"/>
      <name val="Century Gothic"/>
      <family val="2"/>
    </font>
    <font>
      <b/>
      <sz val="9"/>
      <name val="Century Gothic"/>
      <family val="2"/>
    </font>
    <font>
      <sz val="9"/>
      <name val="Century Gothic"/>
      <family val="2"/>
    </font>
    <font>
      <b/>
      <sz val="9"/>
      <color rgb="FFFFFFFF"/>
      <name val="Century Gothic"/>
      <family val="2"/>
    </font>
    <font>
      <sz val="9"/>
      <color rgb="FF000000"/>
      <name val="Century Gothic"/>
      <family val="2"/>
    </font>
    <font>
      <sz val="18"/>
      <name val="Calibri"/>
      <family val="2"/>
    </font>
    <font>
      <b/>
      <sz val="16"/>
      <name val="Calibri"/>
      <family val="2"/>
    </font>
    <font>
      <b/>
      <sz val="11"/>
      <color rgb="FF738030"/>
      <name val="Calibri"/>
      <family val="2"/>
    </font>
    <font>
      <b/>
      <sz val="18"/>
      <color rgb="FF3CB1EC"/>
      <name val="Calibri"/>
      <family val="2"/>
    </font>
    <font>
      <sz val="11"/>
      <color rgb="FF738030"/>
      <name val="Calibri"/>
      <family val="2"/>
    </font>
    <font>
      <b/>
      <sz val="11"/>
      <color rgb="FF3CB1EC"/>
      <name val="Calibri"/>
      <family val="2"/>
    </font>
    <font>
      <b/>
      <sz val="8"/>
      <name val="Calibri"/>
      <family val="2"/>
    </font>
    <font>
      <sz val="11"/>
      <color rgb="FF00B0F0"/>
      <name val="Calibri"/>
      <family val="2"/>
    </font>
    <font>
      <b/>
      <sz val="11"/>
      <name val="Calibri"/>
      <family val="2"/>
    </font>
    <font>
      <b/>
      <sz val="14"/>
      <color rgb="FF3F3F3F"/>
      <name val="Calibri"/>
      <family val="2"/>
    </font>
    <font>
      <b/>
      <u/>
      <sz val="11"/>
      <color rgb="FF0000FF"/>
      <name val="Calibri"/>
      <family val="2"/>
    </font>
    <font>
      <sz val="9"/>
      <color rgb="FF000000"/>
      <name val="Arial"/>
      <family val="2"/>
    </font>
    <font>
      <sz val="9"/>
      <color rgb="FF333333"/>
      <name val="Calibri"/>
      <family val="2"/>
    </font>
    <font>
      <sz val="9"/>
      <name val="Arial"/>
      <family val="2"/>
    </font>
    <font>
      <sz val="9"/>
      <color rgb="FF000000"/>
      <name val="Calibri"/>
      <family val="2"/>
    </font>
    <font>
      <sz val="9"/>
      <name val="Calibri"/>
      <family val="2"/>
    </font>
    <font>
      <b/>
      <sz val="11"/>
      <color rgb="FF000000"/>
      <name val="Calibri"/>
      <family val="2"/>
    </font>
    <font>
      <sz val="10"/>
      <name val="Arial"/>
      <family val="2"/>
    </font>
    <font>
      <sz val="9"/>
      <name val="Arial"/>
      <family val="2"/>
    </font>
    <font>
      <sz val="9"/>
      <color rgb="FF000000"/>
      <name val="Arial"/>
      <family val="2"/>
    </font>
    <font>
      <b/>
      <sz val="10"/>
      <color rgb="FF000000"/>
      <name val="Arial"/>
      <family val="2"/>
    </font>
    <font>
      <b/>
      <sz val="10"/>
      <name val="Arial"/>
      <family val="2"/>
    </font>
  </fonts>
  <fills count="28">
    <fill>
      <patternFill patternType="none"/>
    </fill>
    <fill>
      <patternFill patternType="gray125"/>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6C400"/>
        <bgColor rgb="FFB6C400"/>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CCECFF"/>
        <bgColor rgb="FFCCECFF"/>
      </patternFill>
    </fill>
    <fill>
      <patternFill patternType="solid">
        <fgColor rgb="FFFFFFCC"/>
        <bgColor rgb="FFFFFFCC"/>
      </patternFill>
    </fill>
    <fill>
      <patternFill patternType="solid">
        <fgColor rgb="FFCCFFCC"/>
        <bgColor rgb="FFCCFFCC"/>
      </patternFill>
    </fill>
    <fill>
      <patternFill patternType="solid">
        <fgColor rgb="FFFFCCFF"/>
        <bgColor rgb="FFFFCCFF"/>
      </patternFill>
    </fill>
    <fill>
      <patternFill patternType="solid">
        <fgColor theme="0"/>
        <bgColor indexed="64"/>
      </patternFill>
    </fill>
    <fill>
      <patternFill patternType="solid">
        <fgColor theme="0"/>
        <bgColor rgb="FFF2F2F2"/>
      </patternFill>
    </fill>
    <fill>
      <patternFill patternType="solid">
        <fgColor theme="0"/>
        <bgColor rgb="FFC7D389"/>
      </patternFill>
    </fill>
    <fill>
      <patternFill patternType="solid">
        <fgColor theme="0" tint="-4.9989318521683403E-2"/>
        <bgColor rgb="FFF2F2F2"/>
      </patternFill>
    </fill>
    <fill>
      <patternFill patternType="solid">
        <fgColor theme="0" tint="-4.9989318521683403E-2"/>
        <bgColor indexed="64"/>
      </patternFill>
    </fill>
  </fills>
  <borders count="122">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auto="1"/>
      </left>
      <right style="hair">
        <color auto="1"/>
      </right>
      <top style="hair">
        <color auto="1"/>
      </top>
      <bottom/>
      <diagonal/>
    </border>
    <border>
      <left style="hair">
        <color auto="1"/>
      </left>
      <right/>
      <top style="hair">
        <color rgb="FF000000"/>
      </top>
      <bottom/>
      <diagonal/>
    </border>
    <border>
      <left style="hair">
        <color rgb="FF000000"/>
      </left>
      <right/>
      <top style="hair">
        <color rgb="FF000000"/>
      </top>
      <bottom/>
      <diagonal/>
    </border>
    <border>
      <left style="hair">
        <color auto="1"/>
      </left>
      <right style="hair">
        <color auto="1"/>
      </right>
      <top style="hair">
        <color rgb="FF000000"/>
      </top>
      <bottom/>
      <diagonal/>
    </border>
    <border>
      <left style="hair">
        <color auto="1"/>
      </left>
      <right/>
      <top style="hair">
        <color rgb="FF000000"/>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top/>
      <bottom/>
      <diagonal/>
    </border>
    <border>
      <left/>
      <right style="hair">
        <color rgb="FF000000"/>
      </right>
      <top/>
      <bottom/>
      <diagonal/>
    </border>
    <border>
      <left style="hair">
        <color rgb="FF000000"/>
      </left>
      <right/>
      <top/>
      <bottom/>
      <diagonal/>
    </border>
    <border>
      <left style="hair">
        <color auto="1"/>
      </left>
      <right style="hair">
        <color rgb="FF000000"/>
      </right>
      <top style="hair">
        <color rgb="FF000000"/>
      </top>
      <bottom/>
      <diagonal/>
    </border>
    <border>
      <left style="hair">
        <color rgb="FF000000"/>
      </left>
      <right style="hair">
        <color auto="1"/>
      </right>
      <top style="hair">
        <color rgb="FF000000"/>
      </top>
      <bottom/>
      <diagonal/>
    </border>
    <border>
      <left style="hair">
        <color auto="1"/>
      </left>
      <right style="hair">
        <color auto="1"/>
      </right>
      <top/>
      <bottom style="hair">
        <color rgb="FF000000"/>
      </bottom>
      <diagonal/>
    </border>
    <border>
      <left style="hair">
        <color auto="1"/>
      </left>
      <right/>
      <top/>
      <bottom style="hair">
        <color rgb="FF000000"/>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hair">
        <color auto="1"/>
      </left>
      <right style="hair">
        <color rgb="FF000000"/>
      </right>
      <top/>
      <bottom style="hair">
        <color auto="1"/>
      </bottom>
      <diagonal/>
    </border>
    <border>
      <left style="hair">
        <color rgb="FF000000"/>
      </left>
      <right style="hair">
        <color auto="1"/>
      </right>
      <top/>
      <bottom style="hair">
        <color rgb="FF000000"/>
      </bottom>
      <diagonal/>
    </border>
    <border>
      <left style="hair">
        <color auto="1"/>
      </left>
      <right style="hair">
        <color rgb="FF000000"/>
      </right>
      <top/>
      <bottom style="hair">
        <color rgb="FF000000"/>
      </bottom>
      <diagonal/>
    </border>
    <border>
      <left style="hair">
        <color auto="1"/>
      </left>
      <right style="hair">
        <color auto="1"/>
      </right>
      <top/>
      <bottom/>
      <diagonal/>
    </border>
    <border>
      <left style="hair">
        <color rgb="FF000000"/>
      </left>
      <right style="hair">
        <color rgb="FF000000"/>
      </right>
      <top/>
      <bottom/>
      <diagonal/>
    </border>
    <border>
      <left style="hair">
        <color rgb="FF000000"/>
      </left>
      <right style="hair">
        <color rgb="FF000000"/>
      </right>
      <top/>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style="hair">
        <color rgb="FF000000"/>
      </right>
      <top/>
      <bottom style="hair">
        <color indexed="64"/>
      </bottom>
      <diagonal/>
    </border>
    <border>
      <left style="hair">
        <color rgb="FF000000"/>
      </left>
      <right/>
      <top/>
      <bottom style="hair">
        <color indexed="64"/>
      </bottom>
      <diagonal/>
    </border>
  </borders>
  <cellStyleXfs count="1">
    <xf numFmtId="0" fontId="0" fillId="0" borderId="0"/>
  </cellStyleXfs>
  <cellXfs count="588">
    <xf numFmtId="0" fontId="0" fillId="0" borderId="0" xfId="0"/>
    <xf numFmtId="0" fontId="1" fillId="0" borderId="1" xfId="0" applyFont="1" applyBorder="1" applyAlignment="1">
      <alignment vertical="center"/>
    </xf>
    <xf numFmtId="0" fontId="1" fillId="0" borderId="1" xfId="0" applyFont="1" applyBorder="1"/>
    <xf numFmtId="0" fontId="1" fillId="0" borderId="0" xfId="0" applyFont="1" applyAlignment="1">
      <alignment vertical="center"/>
    </xf>
    <xf numFmtId="0" fontId="1" fillId="0" borderId="0" xfId="0" applyFont="1"/>
    <xf numFmtId="0" fontId="3" fillId="2" borderId="1" xfId="0" applyFont="1" applyFill="1" applyBorder="1"/>
    <xf numFmtId="0" fontId="4" fillId="2" borderId="1" xfId="0" applyFont="1" applyFill="1" applyBorder="1" applyAlignment="1">
      <alignment horizontal="center" wrapText="1"/>
    </xf>
    <xf numFmtId="0" fontId="1" fillId="2" borderId="18"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0" borderId="36" xfId="0" applyFont="1" applyBorder="1" applyAlignment="1">
      <alignment horizontal="left" vertical="center"/>
    </xf>
    <xf numFmtId="0" fontId="1" fillId="3" borderId="22" xfId="0" applyFont="1" applyFill="1" applyBorder="1" applyAlignment="1">
      <alignment vertical="center" wrapText="1"/>
    </xf>
    <xf numFmtId="0" fontId="1" fillId="5" borderId="22" xfId="0" applyFont="1" applyFill="1" applyBorder="1" applyAlignment="1">
      <alignment horizontal="center" vertical="center"/>
    </xf>
    <xf numFmtId="0" fontId="1" fillId="0" borderId="22" xfId="0" applyFont="1" applyBorder="1" applyAlignment="1">
      <alignment horizontal="left" vertical="center" wrapText="1"/>
    </xf>
    <xf numFmtId="49" fontId="7" fillId="0" borderId="41" xfId="0" applyNumberFormat="1" applyFont="1" applyBorder="1" applyAlignment="1">
      <alignment horizontal="center" vertical="center"/>
    </xf>
    <xf numFmtId="9" fontId="1" fillId="5" borderId="43" xfId="0" applyNumberFormat="1" applyFont="1" applyFill="1" applyBorder="1" applyAlignment="1">
      <alignment horizontal="center" vertical="center" wrapText="1"/>
    </xf>
    <xf numFmtId="9" fontId="7" fillId="0" borderId="41" xfId="0" applyNumberFormat="1" applyFont="1" applyBorder="1" applyAlignment="1">
      <alignment horizontal="center" vertical="center"/>
    </xf>
    <xf numFmtId="0" fontId="1" fillId="0" borderId="4" xfId="0" applyFont="1" applyBorder="1" applyAlignment="1">
      <alignment vertical="center" wrapText="1"/>
    </xf>
    <xf numFmtId="0" fontId="1" fillId="0" borderId="44" xfId="0" applyFont="1" applyBorder="1" applyAlignment="1">
      <alignment vertical="center" wrapText="1"/>
    </xf>
    <xf numFmtId="10" fontId="1" fillId="0" borderId="6" xfId="0" applyNumberFormat="1" applyFont="1" applyBorder="1" applyAlignment="1">
      <alignment vertical="center" wrapText="1"/>
    </xf>
    <xf numFmtId="0" fontId="1" fillId="3" borderId="22" xfId="0" applyFont="1" applyFill="1" applyBorder="1" applyAlignment="1">
      <alignment horizontal="left" vertical="center" wrapText="1"/>
    </xf>
    <xf numFmtId="165" fontId="1" fillId="0" borderId="22" xfId="0" applyNumberFormat="1" applyFont="1" applyBorder="1"/>
    <xf numFmtId="0" fontId="1" fillId="0" borderId="22" xfId="0" applyFont="1" applyBorder="1"/>
    <xf numFmtId="166" fontId="1" fillId="5" borderId="43" xfId="0" applyNumberFormat="1" applyFont="1" applyFill="1" applyBorder="1" applyAlignment="1">
      <alignment horizontal="center" vertical="center" wrapText="1"/>
    </xf>
    <xf numFmtId="166" fontId="1" fillId="0" borderId="0" xfId="0" applyNumberFormat="1" applyFont="1" applyAlignment="1">
      <alignment horizontal="center" vertical="center"/>
    </xf>
    <xf numFmtId="166" fontId="1" fillId="0" borderId="45" xfId="0" applyNumberFormat="1" applyFont="1" applyBorder="1" applyAlignment="1">
      <alignment vertical="center" wrapText="1"/>
    </xf>
    <xf numFmtId="9" fontId="1" fillId="0" borderId="1" xfId="0" applyNumberFormat="1" applyFont="1" applyBorder="1"/>
    <xf numFmtId="0" fontId="10" fillId="0" borderId="1" xfId="0" applyFont="1" applyBorder="1"/>
    <xf numFmtId="0" fontId="10" fillId="0" borderId="0" xfId="0" applyFont="1"/>
    <xf numFmtId="0" fontId="10" fillId="8" borderId="48" xfId="0" applyFont="1" applyFill="1" applyBorder="1" applyAlignment="1">
      <alignment horizontal="left" vertical="center" wrapText="1"/>
    </xf>
    <xf numFmtId="0" fontId="10" fillId="6" borderId="48" xfId="0" applyFont="1" applyFill="1" applyBorder="1" applyAlignment="1">
      <alignment horizontal="center" vertical="center" wrapText="1"/>
    </xf>
    <xf numFmtId="0" fontId="10" fillId="7" borderId="48"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0" borderId="1" xfId="0" applyFont="1" applyBorder="1" applyAlignment="1">
      <alignment wrapText="1"/>
    </xf>
    <xf numFmtId="0" fontId="10" fillId="0" borderId="0" xfId="0" applyFont="1" applyAlignment="1">
      <alignment wrapText="1"/>
    </xf>
    <xf numFmtId="0" fontId="1" fillId="0" borderId="22" xfId="0" applyFont="1" applyBorder="1" applyAlignment="1">
      <alignment horizontal="center" vertical="center" wrapText="1"/>
    </xf>
    <xf numFmtId="10" fontId="10" fillId="0" borderId="0" xfId="0" applyNumberFormat="1" applyFont="1" applyAlignment="1">
      <alignment horizontal="center" vertical="center"/>
    </xf>
    <xf numFmtId="0" fontId="14" fillId="0" borderId="22" xfId="0" applyFont="1" applyBorder="1" applyAlignment="1">
      <alignment horizontal="center" vertical="center"/>
    </xf>
    <xf numFmtId="10" fontId="1" fillId="0" borderId="22" xfId="0" applyNumberFormat="1" applyFont="1" applyBorder="1" applyAlignment="1">
      <alignment horizontal="center" vertical="center" wrapText="1"/>
    </xf>
    <xf numFmtId="10" fontId="1" fillId="0" borderId="22" xfId="0" applyNumberFormat="1" applyFont="1" applyBorder="1" applyAlignment="1">
      <alignment horizontal="center" vertical="center"/>
    </xf>
    <xf numFmtId="164" fontId="1" fillId="0" borderId="22" xfId="0" applyNumberFormat="1" applyFont="1" applyBorder="1" applyAlignment="1">
      <alignment horizontal="center" vertical="center"/>
    </xf>
    <xf numFmtId="10" fontId="7" fillId="0" borderId="22" xfId="0" applyNumberFormat="1" applyFont="1" applyBorder="1" applyAlignment="1">
      <alignment horizontal="center" vertical="center" wrapText="1"/>
    </xf>
    <xf numFmtId="10" fontId="9" fillId="0" borderId="22" xfId="0" applyNumberFormat="1" applyFont="1" applyBorder="1" applyAlignment="1">
      <alignment vertical="center"/>
    </xf>
    <xf numFmtId="10" fontId="14" fillId="0" borderId="22" xfId="0" applyNumberFormat="1" applyFont="1" applyBorder="1" applyAlignment="1">
      <alignment horizontal="center" vertical="center"/>
    </xf>
    <xf numFmtId="10" fontId="7" fillId="0" borderId="22" xfId="0" applyNumberFormat="1" applyFont="1" applyBorder="1" applyAlignment="1">
      <alignment horizontal="center" vertical="center"/>
    </xf>
    <xf numFmtId="10" fontId="1" fillId="0" borderId="43"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10" fontId="1" fillId="0" borderId="45" xfId="0" applyNumberFormat="1" applyFont="1" applyBorder="1" applyAlignment="1">
      <alignment horizontal="center" vertical="center" wrapText="1"/>
    </xf>
    <xf numFmtId="9" fontId="1" fillId="0" borderId="22" xfId="0" applyNumberFormat="1" applyFont="1" applyBorder="1" applyAlignment="1">
      <alignment horizontal="center" vertical="center" wrapText="1"/>
    </xf>
    <xf numFmtId="9" fontId="1" fillId="0" borderId="43" xfId="0" applyNumberFormat="1" applyFont="1" applyBorder="1" applyAlignment="1">
      <alignment horizontal="center" vertical="center" wrapText="1"/>
    </xf>
    <xf numFmtId="10" fontId="1" fillId="0" borderId="48" xfId="0" applyNumberFormat="1" applyFont="1" applyBorder="1" applyAlignment="1">
      <alignment horizontal="center" vertical="center" wrapText="1"/>
    </xf>
    <xf numFmtId="164" fontId="1" fillId="0" borderId="48" xfId="0" applyNumberFormat="1" applyFont="1" applyBorder="1" applyAlignment="1">
      <alignment horizontal="center" vertical="center" wrapText="1"/>
    </xf>
    <xf numFmtId="10" fontId="3" fillId="0" borderId="22" xfId="0" applyNumberFormat="1" applyFont="1" applyBorder="1" applyAlignment="1">
      <alignment vertical="center" wrapText="1"/>
    </xf>
    <xf numFmtId="10" fontId="1" fillId="0" borderId="22" xfId="0" applyNumberFormat="1" applyFont="1" applyBorder="1" applyAlignment="1">
      <alignment vertical="center" wrapText="1"/>
    </xf>
    <xf numFmtId="164" fontId="1" fillId="0" borderId="43" xfId="0" applyNumberFormat="1" applyFont="1" applyBorder="1" applyAlignment="1">
      <alignment horizontal="center" vertical="center" wrapText="1"/>
    </xf>
    <xf numFmtId="164" fontId="1" fillId="0" borderId="1" xfId="0" applyNumberFormat="1" applyFont="1" applyBorder="1" applyAlignment="1">
      <alignment horizont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vertical="center"/>
    </xf>
    <xf numFmtId="10" fontId="1" fillId="0" borderId="1" xfId="0" applyNumberFormat="1" applyFont="1" applyBorder="1" applyAlignment="1">
      <alignment horizontal="right" vertical="center"/>
    </xf>
    <xf numFmtId="0" fontId="1" fillId="0" borderId="1" xfId="0" applyFont="1" applyBorder="1" applyAlignment="1">
      <alignment horizontal="left"/>
    </xf>
    <xf numFmtId="9" fontId="1" fillId="0" borderId="1" xfId="0" applyNumberFormat="1" applyFont="1" applyBorder="1" applyAlignment="1">
      <alignment vertical="center"/>
    </xf>
    <xf numFmtId="164" fontId="1" fillId="0" borderId="1" xfId="0" applyNumberFormat="1" applyFont="1" applyBorder="1" applyAlignment="1">
      <alignment vertical="center"/>
    </xf>
    <xf numFmtId="10" fontId="1" fillId="0" borderId="1" xfId="0" applyNumberFormat="1" applyFont="1" applyBorder="1"/>
    <xf numFmtId="0" fontId="1" fillId="0" borderId="0" xfId="0" applyFont="1" applyAlignment="1">
      <alignment horizontal="left"/>
    </xf>
    <xf numFmtId="0" fontId="1" fillId="0" borderId="0" xfId="0" applyFont="1" applyAlignment="1">
      <alignment horizontal="center"/>
    </xf>
    <xf numFmtId="0" fontId="20" fillId="0" borderId="0" xfId="0" applyFont="1"/>
    <xf numFmtId="0" fontId="19" fillId="0" borderId="0" xfId="0" applyFont="1" applyAlignment="1">
      <alignment horizontal="center"/>
    </xf>
    <xf numFmtId="0" fontId="1" fillId="0" borderId="0" xfId="0" applyFont="1" applyAlignment="1">
      <alignment horizontal="right"/>
    </xf>
    <xf numFmtId="0" fontId="3" fillId="0" borderId="0" xfId="0" applyFont="1" applyAlignment="1">
      <alignment horizontal="center" vertical="center"/>
    </xf>
    <xf numFmtId="0" fontId="19" fillId="0" borderId="0" xfId="0" applyFont="1" applyAlignment="1">
      <alignment horizontal="right"/>
    </xf>
    <xf numFmtId="0" fontId="1" fillId="0" borderId="0" xfId="0" applyFont="1" applyAlignment="1">
      <alignment horizontal="center" wrapText="1"/>
    </xf>
    <xf numFmtId="0" fontId="1" fillId="0" borderId="1" xfId="0" applyFont="1" applyBorder="1" applyAlignment="1">
      <alignment horizontal="center" wrapText="1"/>
    </xf>
    <xf numFmtId="0" fontId="1" fillId="9" borderId="22" xfId="0" applyFont="1" applyFill="1" applyBorder="1" applyAlignment="1">
      <alignment horizontal="center" vertical="center" wrapText="1"/>
    </xf>
    <xf numFmtId="0" fontId="1" fillId="9" borderId="43" xfId="0"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6" borderId="22" xfId="0" applyFont="1" applyFill="1" applyBorder="1" applyAlignment="1">
      <alignment horizontal="center" vertical="center" wrapText="1"/>
    </xf>
    <xf numFmtId="1" fontId="19" fillId="0" borderId="18" xfId="0" applyNumberFormat="1" applyFont="1" applyBorder="1" applyAlignment="1">
      <alignment horizontal="center" vertical="center"/>
    </xf>
    <xf numFmtId="10" fontId="1" fillId="0" borderId="18" xfId="0" applyNumberFormat="1" applyFont="1" applyBorder="1" applyAlignment="1">
      <alignment horizontal="center" vertical="center" wrapText="1"/>
    </xf>
    <xf numFmtId="168" fontId="14" fillId="0" borderId="18" xfId="0" applyNumberFormat="1" applyFont="1" applyBorder="1" applyAlignment="1">
      <alignment horizontal="right" vertical="center" wrapText="1"/>
    </xf>
    <xf numFmtId="9" fontId="14" fillId="0" borderId="22" xfId="0" applyNumberFormat="1" applyFont="1" applyBorder="1" applyAlignment="1">
      <alignment horizontal="center" vertical="center" wrapText="1"/>
    </xf>
    <xf numFmtId="168" fontId="21" fillId="0" borderId="18" xfId="0" applyNumberFormat="1" applyFont="1" applyBorder="1" applyAlignment="1">
      <alignment horizontal="center" vertical="center" wrapText="1"/>
    </xf>
    <xf numFmtId="168" fontId="21" fillId="0" borderId="42" xfId="0" applyNumberFormat="1" applyFont="1" applyBorder="1" applyAlignment="1">
      <alignment horizontal="center" vertical="center" wrapText="1"/>
    </xf>
    <xf numFmtId="169" fontId="14" fillId="0" borderId="22" xfId="0" applyNumberFormat="1" applyFont="1" applyBorder="1" applyAlignment="1">
      <alignment horizontal="center" vertical="center" wrapText="1"/>
    </xf>
    <xf numFmtId="10" fontId="14" fillId="0" borderId="22" xfId="0" applyNumberFormat="1" applyFont="1" applyBorder="1" applyAlignment="1">
      <alignment horizontal="center" vertical="center" wrapText="1"/>
    </xf>
    <xf numFmtId="169" fontId="14" fillId="0" borderId="18" xfId="0" applyNumberFormat="1" applyFont="1" applyBorder="1" applyAlignment="1">
      <alignment horizontal="center" vertical="center" wrapText="1"/>
    </xf>
    <xf numFmtId="169" fontId="1" fillId="0" borderId="18" xfId="0" applyNumberFormat="1" applyFont="1" applyBorder="1" applyAlignment="1">
      <alignment horizontal="center" vertical="center" wrapText="1"/>
    </xf>
    <xf numFmtId="169" fontId="1" fillId="0" borderId="36" xfId="0" applyNumberFormat="1" applyFont="1" applyBorder="1" applyAlignment="1">
      <alignment horizontal="center" vertical="center" wrapText="1"/>
    </xf>
    <xf numFmtId="168" fontId="1" fillId="0" borderId="1" xfId="0" applyNumberFormat="1" applyFont="1" applyBorder="1" applyAlignment="1">
      <alignment horizontal="center"/>
    </xf>
    <xf numFmtId="1" fontId="19" fillId="0" borderId="22" xfId="0" applyNumberFormat="1" applyFont="1" applyBorder="1" applyAlignment="1">
      <alignment horizontal="center" vertical="center"/>
    </xf>
    <xf numFmtId="9" fontId="19" fillId="0" borderId="22" xfId="0" applyNumberFormat="1" applyFont="1" applyBorder="1" applyAlignment="1">
      <alignment horizontal="center" vertical="center"/>
    </xf>
    <xf numFmtId="169" fontId="14" fillId="0" borderId="22" xfId="0" applyNumberFormat="1" applyFont="1" applyBorder="1" applyAlignment="1">
      <alignment horizontal="right" vertical="center" wrapText="1"/>
    </xf>
    <xf numFmtId="169" fontId="14" fillId="0" borderId="42" xfId="0" applyNumberFormat="1" applyFont="1" applyBorder="1" applyAlignment="1">
      <alignment horizontal="center" vertical="center" wrapText="1"/>
    </xf>
    <xf numFmtId="169" fontId="1" fillId="0" borderId="42" xfId="0" applyNumberFormat="1" applyFont="1" applyBorder="1" applyAlignment="1">
      <alignment horizontal="center" vertical="center" wrapText="1"/>
    </xf>
    <xf numFmtId="1" fontId="19" fillId="2" borderId="22" xfId="0" applyNumberFormat="1" applyFont="1" applyFill="1" applyBorder="1" applyAlignment="1">
      <alignment horizontal="center" vertical="center"/>
    </xf>
    <xf numFmtId="10" fontId="1" fillId="2" borderId="22" xfId="0" applyNumberFormat="1" applyFont="1" applyFill="1" applyBorder="1" applyAlignment="1">
      <alignment horizontal="center" vertical="center" wrapText="1"/>
    </xf>
    <xf numFmtId="10" fontId="1" fillId="2" borderId="18" xfId="0" applyNumberFormat="1" applyFont="1" applyFill="1" applyBorder="1" applyAlignment="1">
      <alignment horizontal="center" vertical="center" wrapText="1"/>
    </xf>
    <xf numFmtId="9" fontId="14" fillId="2" borderId="22" xfId="0" applyNumberFormat="1" applyFont="1" applyFill="1" applyBorder="1" applyAlignment="1">
      <alignment horizontal="center" vertical="center" wrapText="1"/>
    </xf>
    <xf numFmtId="169" fontId="14" fillId="2" borderId="22"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69" fontId="1" fillId="2" borderId="18" xfId="0" applyNumberFormat="1" applyFont="1" applyFill="1" applyBorder="1" applyAlignment="1">
      <alignment horizontal="center" vertical="center" wrapText="1"/>
    </xf>
    <xf numFmtId="169" fontId="1" fillId="2" borderId="36" xfId="0" applyNumberFormat="1" applyFont="1" applyFill="1" applyBorder="1" applyAlignment="1">
      <alignment horizontal="center" vertical="center" wrapText="1"/>
    </xf>
    <xf numFmtId="0" fontId="1" fillId="13" borderId="1" xfId="0" applyFont="1" applyFill="1" applyBorder="1" applyAlignment="1">
      <alignment horizontal="center" vertical="center"/>
    </xf>
    <xf numFmtId="10" fontId="1" fillId="13" borderId="22" xfId="0" applyNumberFormat="1" applyFont="1" applyFill="1" applyBorder="1" applyAlignment="1">
      <alignment horizontal="center" vertical="center" wrapText="1"/>
    </xf>
    <xf numFmtId="171" fontId="14" fillId="13" borderId="22" xfId="0" applyNumberFormat="1" applyFont="1" applyFill="1" applyBorder="1" applyAlignment="1">
      <alignment horizontal="center" vertical="center"/>
    </xf>
    <xf numFmtId="171" fontId="14" fillId="13" borderId="22" xfId="0" applyNumberFormat="1" applyFont="1" applyFill="1" applyBorder="1" applyAlignment="1">
      <alignment horizontal="right" vertical="center"/>
    </xf>
    <xf numFmtId="9" fontId="14" fillId="13" borderId="22" xfId="0" applyNumberFormat="1" applyFont="1" applyFill="1" applyBorder="1" applyAlignment="1">
      <alignment horizontal="center" vertical="center"/>
    </xf>
    <xf numFmtId="10" fontId="14" fillId="13" borderId="22" xfId="0" applyNumberFormat="1" applyFont="1" applyFill="1" applyBorder="1" applyAlignment="1">
      <alignment horizontal="center" vertical="center"/>
    </xf>
    <xf numFmtId="172" fontId="14" fillId="13" borderId="22" xfId="0" applyNumberFormat="1" applyFont="1" applyFill="1" applyBorder="1" applyAlignment="1">
      <alignment horizontal="center" vertical="center" wrapText="1"/>
    </xf>
    <xf numFmtId="172" fontId="1" fillId="13" borderId="22" xfId="0" applyNumberFormat="1" applyFont="1" applyFill="1" applyBorder="1" applyAlignment="1">
      <alignment horizontal="center" vertical="center" wrapText="1"/>
    </xf>
    <xf numFmtId="168" fontId="3" fillId="2" borderId="22" xfId="0" applyNumberFormat="1" applyFont="1" applyFill="1" applyBorder="1" applyAlignment="1">
      <alignment horizontal="center" vertical="center" wrapText="1"/>
    </xf>
    <xf numFmtId="168" fontId="3" fillId="2" borderId="22" xfId="0" applyNumberFormat="1" applyFont="1" applyFill="1" applyBorder="1" applyAlignment="1">
      <alignment horizontal="right" vertical="center" wrapText="1"/>
    </xf>
    <xf numFmtId="10" fontId="3" fillId="2" borderId="22" xfId="0" applyNumberFormat="1" applyFont="1" applyFill="1" applyBorder="1" applyAlignment="1">
      <alignment horizontal="center" vertical="center" wrapText="1"/>
    </xf>
    <xf numFmtId="168" fontId="3" fillId="2" borderId="43" xfId="0" applyNumberFormat="1" applyFont="1" applyFill="1" applyBorder="1" applyAlignment="1">
      <alignment horizontal="center" vertical="center" wrapText="1"/>
    </xf>
    <xf numFmtId="9" fontId="1" fillId="0" borderId="0" xfId="0" applyNumberFormat="1" applyFont="1" applyAlignment="1">
      <alignment horizontal="center"/>
    </xf>
    <xf numFmtId="168" fontId="1" fillId="0" borderId="0" xfId="0" applyNumberFormat="1" applyFont="1" applyAlignment="1">
      <alignment horizontal="center"/>
    </xf>
    <xf numFmtId="0" fontId="25" fillId="0" borderId="1" xfId="0" applyFont="1" applyBorder="1" applyAlignment="1">
      <alignment horizontal="center"/>
    </xf>
    <xf numFmtId="0" fontId="25" fillId="0" borderId="1" xfId="0" applyFont="1" applyBorder="1" applyAlignment="1">
      <alignment vertical="center" wrapText="1"/>
    </xf>
    <xf numFmtId="0" fontId="20" fillId="0" borderId="1" xfId="0" applyFont="1" applyBorder="1"/>
    <xf numFmtId="0" fontId="25" fillId="0" borderId="1" xfId="0" applyFont="1" applyBorder="1" applyAlignment="1">
      <alignment horizontal="center" wrapText="1"/>
    </xf>
    <xf numFmtId="0" fontId="20" fillId="0" borderId="1" xfId="0" applyFont="1" applyBorder="1" applyAlignment="1">
      <alignment wrapText="1"/>
    </xf>
    <xf numFmtId="0" fontId="20" fillId="8" borderId="22" xfId="0" applyFont="1" applyFill="1" applyBorder="1" applyAlignment="1">
      <alignment horizontal="center" vertical="center" wrapText="1"/>
    </xf>
    <xf numFmtId="0" fontId="20" fillId="0" borderId="22" xfId="0" applyFont="1" applyBorder="1" applyAlignment="1">
      <alignment horizontal="center" vertical="center" wrapText="1"/>
    </xf>
    <xf numFmtId="0" fontId="20" fillId="2" borderId="22" xfId="0" applyFont="1" applyFill="1" applyBorder="1" applyAlignment="1">
      <alignment horizontal="center" vertical="center" wrapText="1"/>
    </xf>
    <xf numFmtId="0" fontId="20" fillId="0" borderId="1" xfId="0" applyFont="1" applyBorder="1" applyAlignment="1">
      <alignment vertical="center" wrapText="1"/>
    </xf>
    <xf numFmtId="0" fontId="20" fillId="0" borderId="0" xfId="0" applyFont="1" applyAlignment="1">
      <alignment vertical="center"/>
    </xf>
    <xf numFmtId="0" fontId="20" fillId="6" borderId="22"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0" fillId="6" borderId="36"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0" borderId="22" xfId="0" applyFont="1" applyBorder="1" applyAlignment="1">
      <alignment horizontal="left" vertical="center"/>
    </xf>
    <xf numFmtId="0" fontId="20" fillId="0" borderId="22" xfId="0" applyFont="1" applyBorder="1" applyAlignment="1">
      <alignment horizontal="center" vertical="center"/>
    </xf>
    <xf numFmtId="1" fontId="20" fillId="0" borderId="22" xfId="0" applyNumberFormat="1" applyFont="1" applyBorder="1" applyAlignment="1">
      <alignment horizontal="center" vertical="center"/>
    </xf>
    <xf numFmtId="0" fontId="20" fillId="8" borderId="22" xfId="0" applyFont="1" applyFill="1" applyBorder="1" applyAlignment="1">
      <alignment horizontal="center" vertical="center"/>
    </xf>
    <xf numFmtId="1" fontId="20" fillId="8" borderId="22" xfId="0" applyNumberFormat="1" applyFont="1" applyFill="1" applyBorder="1" applyAlignment="1">
      <alignment horizontal="center" vertical="center"/>
    </xf>
    <xf numFmtId="0" fontId="26" fillId="0" borderId="0" xfId="0" applyFont="1"/>
    <xf numFmtId="0" fontId="27"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1" xfId="0" applyFont="1" applyBorder="1"/>
    <xf numFmtId="0" fontId="27" fillId="0" borderId="1" xfId="0" applyFont="1" applyBorder="1" applyAlignment="1">
      <alignment horizontal="left" vertical="center"/>
    </xf>
    <xf numFmtId="0" fontId="27" fillId="0" borderId="85" xfId="0" applyFont="1" applyBorder="1" applyAlignment="1">
      <alignment horizontal="center" vertical="center"/>
    </xf>
    <xf numFmtId="0" fontId="27" fillId="0" borderId="85" xfId="0" applyFont="1" applyBorder="1" applyAlignment="1">
      <alignment horizontal="left" vertical="center" wrapText="1"/>
    </xf>
    <xf numFmtId="0" fontId="17" fillId="0" borderId="85" xfId="0" applyFont="1" applyBorder="1" applyAlignment="1">
      <alignment horizontal="center" vertical="center"/>
    </xf>
    <xf numFmtId="0" fontId="17" fillId="0" borderId="85" xfId="0" applyFont="1" applyBorder="1" applyAlignment="1">
      <alignment horizontal="lef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0" fontId="29" fillId="4" borderId="85" xfId="0" applyFont="1" applyFill="1" applyBorder="1" applyAlignment="1">
      <alignment horizontal="center" vertical="center"/>
    </xf>
    <xf numFmtId="0" fontId="30" fillId="0" borderId="0" xfId="0" applyFont="1"/>
    <xf numFmtId="0" fontId="30" fillId="0" borderId="0" xfId="0" applyFont="1" applyAlignment="1">
      <alignment vertical="center"/>
    </xf>
    <xf numFmtId="0" fontId="29" fillId="15" borderId="85" xfId="0" applyFont="1" applyFill="1" applyBorder="1" applyAlignment="1">
      <alignment horizontal="center" vertical="center"/>
    </xf>
    <xf numFmtId="3" fontId="29" fillId="5" borderId="1" xfId="0" applyNumberFormat="1" applyFont="1" applyFill="1" applyBorder="1" applyAlignment="1">
      <alignment vertical="center"/>
    </xf>
    <xf numFmtId="0" fontId="30" fillId="0" borderId="85" xfId="0" applyFont="1" applyBorder="1" applyAlignment="1">
      <alignment horizontal="left" vertical="center" wrapText="1"/>
    </xf>
    <xf numFmtId="0" fontId="30" fillId="0" borderId="85" xfId="0" applyFont="1" applyBorder="1" applyAlignment="1">
      <alignment vertical="center"/>
    </xf>
    <xf numFmtId="0" fontId="30" fillId="0" borderId="85" xfId="0" applyFont="1" applyBorder="1" applyAlignment="1">
      <alignment horizontal="center" vertical="center"/>
    </xf>
    <xf numFmtId="0" fontId="29" fillId="15" borderId="85" xfId="0" applyFont="1" applyFill="1" applyBorder="1" applyAlignment="1">
      <alignment horizontal="center" wrapText="1"/>
    </xf>
    <xf numFmtId="0" fontId="29" fillId="0" borderId="94" xfId="0" applyFont="1" applyBorder="1" applyAlignment="1">
      <alignment horizontal="center" vertical="center" wrapText="1"/>
    </xf>
    <xf numFmtId="0" fontId="29" fillId="0" borderId="0" xfId="0" applyFont="1" applyAlignment="1">
      <alignment horizontal="center" vertical="center" wrapText="1"/>
    </xf>
    <xf numFmtId="0" fontId="29" fillId="0" borderId="95" xfId="0" applyFont="1" applyBorder="1" applyAlignment="1">
      <alignment horizontal="center" vertical="center" wrapText="1"/>
    </xf>
    <xf numFmtId="0" fontId="31" fillId="16" borderId="97" xfId="0" applyFont="1" applyFill="1" applyBorder="1" applyAlignment="1">
      <alignment horizontal="center" vertical="center"/>
    </xf>
    <xf numFmtId="0" fontId="31" fillId="16" borderId="98" xfId="0" applyFont="1" applyFill="1" applyBorder="1" applyAlignment="1">
      <alignment horizontal="center" vertical="center"/>
    </xf>
    <xf numFmtId="0" fontId="31" fillId="16" borderId="99" xfId="0" applyFont="1" applyFill="1" applyBorder="1" applyAlignment="1">
      <alignment horizontal="center" vertical="center"/>
    </xf>
    <xf numFmtId="0" fontId="29" fillId="15" borderId="85" xfId="0" applyFont="1" applyFill="1" applyBorder="1" applyAlignment="1">
      <alignment horizontal="center" vertical="center" wrapText="1"/>
    </xf>
    <xf numFmtId="0" fontId="30" fillId="0" borderId="85" xfId="0" applyFont="1" applyBorder="1"/>
    <xf numFmtId="3" fontId="29" fillId="0" borderId="85" xfId="0" applyNumberFormat="1" applyFont="1" applyBorder="1" applyAlignment="1">
      <alignment horizontal="right"/>
    </xf>
    <xf numFmtId="0" fontId="31" fillId="16" borderId="101" xfId="0" applyFont="1" applyFill="1" applyBorder="1" applyAlignment="1">
      <alignment horizontal="center" vertical="center" wrapText="1"/>
    </xf>
    <xf numFmtId="0" fontId="31" fillId="16" borderId="102" xfId="0" applyFont="1" applyFill="1" applyBorder="1" applyAlignment="1">
      <alignment horizontal="center" vertical="center" wrapText="1"/>
    </xf>
    <xf numFmtId="0" fontId="31" fillId="16" borderId="103" xfId="0" applyFont="1" applyFill="1" applyBorder="1" applyAlignment="1">
      <alignment horizontal="center" vertical="center" wrapText="1"/>
    </xf>
    <xf numFmtId="0" fontId="29" fillId="17" borderId="104" xfId="0" applyFont="1" applyFill="1" applyBorder="1"/>
    <xf numFmtId="0" fontId="30" fillId="17" borderId="105" xfId="0" applyFont="1" applyFill="1" applyBorder="1" applyAlignment="1">
      <alignment horizontal="center"/>
    </xf>
    <xf numFmtId="0" fontId="30" fillId="17" borderId="1" xfId="0" applyFont="1" applyFill="1" applyBorder="1" applyAlignment="1">
      <alignment horizontal="center"/>
    </xf>
    <xf numFmtId="0" fontId="30" fillId="17" borderId="106" xfId="0" applyFont="1" applyFill="1" applyBorder="1" applyAlignment="1">
      <alignment horizontal="center"/>
    </xf>
    <xf numFmtId="3" fontId="30" fillId="0" borderId="85" xfId="0" applyNumberFormat="1" applyFont="1" applyBorder="1"/>
    <xf numFmtId="0" fontId="29" fillId="0" borderId="85" xfId="0" applyFont="1" applyBorder="1" applyAlignment="1">
      <alignment horizontal="center"/>
    </xf>
    <xf numFmtId="0" fontId="30" fillId="0" borderId="85" xfId="0" applyFont="1" applyBorder="1" applyAlignment="1">
      <alignment horizontal="center"/>
    </xf>
    <xf numFmtId="0" fontId="30" fillId="0" borderId="85" xfId="0" applyFont="1" applyBorder="1" applyAlignment="1">
      <alignment vertical="center" wrapText="1"/>
    </xf>
    <xf numFmtId="0" fontId="29" fillId="4" borderId="85" xfId="0" applyFont="1" applyFill="1" applyBorder="1" applyAlignment="1">
      <alignment horizontal="center"/>
    </xf>
    <xf numFmtId="0" fontId="32" fillId="5" borderId="85" xfId="0" applyFont="1" applyFill="1" applyBorder="1" applyAlignment="1">
      <alignment horizontal="left" vertical="center" wrapText="1"/>
    </xf>
    <xf numFmtId="0" fontId="30" fillId="0" borderId="0" xfId="0" applyFont="1" applyAlignment="1">
      <alignment horizontal="center" vertical="center"/>
    </xf>
    <xf numFmtId="0" fontId="29" fillId="0" borderId="113" xfId="0" applyFont="1" applyBorder="1" applyAlignment="1">
      <alignment horizontal="center"/>
    </xf>
    <xf numFmtId="3" fontId="29" fillId="0" borderId="101" xfId="0" applyNumberFormat="1" applyFont="1" applyBorder="1" applyAlignment="1">
      <alignment horizontal="right"/>
    </xf>
    <xf numFmtId="3" fontId="29" fillId="0" borderId="102" xfId="0" applyNumberFormat="1" applyFont="1" applyBorder="1" applyAlignment="1">
      <alignment horizontal="right"/>
    </xf>
    <xf numFmtId="3" fontId="29" fillId="0" borderId="103" xfId="0" applyNumberFormat="1" applyFont="1" applyBorder="1" applyAlignment="1">
      <alignment horizontal="right"/>
    </xf>
    <xf numFmtId="0" fontId="30" fillId="0" borderId="113" xfId="0" applyFont="1" applyBorder="1" applyAlignment="1">
      <alignment horizontal="center"/>
    </xf>
    <xf numFmtId="3" fontId="30" fillId="0" borderId="101" xfId="0" applyNumberFormat="1" applyFont="1" applyBorder="1"/>
    <xf numFmtId="3" fontId="30" fillId="0" borderId="102" xfId="0" applyNumberFormat="1" applyFont="1" applyBorder="1"/>
    <xf numFmtId="3" fontId="30" fillId="0" borderId="103" xfId="0" applyNumberFormat="1" applyFont="1" applyBorder="1"/>
    <xf numFmtId="0" fontId="32" fillId="0" borderId="85" xfId="0" applyFont="1" applyBorder="1" applyAlignment="1">
      <alignment horizontal="left" vertical="center" wrapText="1"/>
    </xf>
    <xf numFmtId="0" fontId="29" fillId="0" borderId="0" xfId="0" applyFont="1" applyAlignment="1">
      <alignment vertical="center"/>
    </xf>
    <xf numFmtId="0" fontId="30" fillId="0" borderId="81" xfId="0" applyFont="1" applyBorder="1" applyAlignment="1">
      <alignment vertical="center"/>
    </xf>
    <xf numFmtId="0" fontId="30" fillId="0" borderId="22" xfId="0" applyFont="1" applyBorder="1" applyAlignment="1">
      <alignment vertical="center"/>
    </xf>
    <xf numFmtId="0" fontId="30" fillId="0" borderId="85" xfId="0" applyFont="1" applyBorder="1" applyAlignment="1">
      <alignment wrapText="1"/>
    </xf>
    <xf numFmtId="0" fontId="33" fillId="0" borderId="0" xfId="0" applyFont="1" applyAlignment="1">
      <alignment horizontal="center" vertical="center"/>
    </xf>
    <xf numFmtId="0" fontId="33" fillId="0" borderId="0" xfId="0" applyFont="1" applyAlignment="1">
      <alignment horizontal="left" vertical="center" wrapText="1"/>
    </xf>
    <xf numFmtId="0" fontId="33" fillId="0" borderId="0" xfId="0" applyFont="1"/>
    <xf numFmtId="0" fontId="33" fillId="0" borderId="1" xfId="0" applyFont="1" applyBorder="1"/>
    <xf numFmtId="0" fontId="33" fillId="0" borderId="1" xfId="0" applyFont="1" applyBorder="1" applyAlignment="1">
      <alignment horizontal="center" vertical="center"/>
    </xf>
    <xf numFmtId="0" fontId="33" fillId="0" borderId="0" xfId="0" applyFont="1" applyAlignment="1">
      <alignment horizontal="left"/>
    </xf>
    <xf numFmtId="0" fontId="35" fillId="0" borderId="114" xfId="0" applyFont="1" applyBorder="1" applyAlignment="1">
      <alignment horizontal="left" vertical="center" wrapText="1"/>
    </xf>
    <xf numFmtId="0" fontId="1" fillId="0" borderId="115" xfId="0" applyFont="1" applyBorder="1" applyAlignment="1">
      <alignment horizontal="left" vertical="center" wrapText="1"/>
    </xf>
    <xf numFmtId="0" fontId="35" fillId="0" borderId="116" xfId="0" applyFont="1" applyBorder="1" applyAlignment="1">
      <alignment horizontal="left" vertical="center" wrapText="1"/>
    </xf>
    <xf numFmtId="0" fontId="1" fillId="0" borderId="117" xfId="0" applyFont="1" applyBorder="1" applyAlignment="1">
      <alignment horizontal="left" vertical="center" wrapText="1"/>
    </xf>
    <xf numFmtId="0" fontId="19" fillId="0" borderId="117" xfId="0" applyFont="1" applyBorder="1" applyAlignment="1">
      <alignment horizontal="left" vertical="center" wrapText="1"/>
    </xf>
    <xf numFmtId="0" fontId="35" fillId="0" borderId="116" xfId="0" applyFont="1" applyBorder="1" applyAlignment="1">
      <alignment horizontal="left" vertical="center" readingOrder="1"/>
    </xf>
    <xf numFmtId="0" fontId="35" fillId="0" borderId="118" xfId="0" applyFont="1" applyBorder="1" applyAlignment="1">
      <alignment horizontal="left" vertical="center" readingOrder="1"/>
    </xf>
    <xf numFmtId="0" fontId="1" fillId="0" borderId="119" xfId="0" applyFont="1" applyBorder="1" applyAlignment="1">
      <alignment horizontal="left" vertical="center" wrapText="1"/>
    </xf>
    <xf numFmtId="0" fontId="26" fillId="0" borderId="0" xfId="0" applyFont="1" applyAlignment="1">
      <alignment horizontal="left" vertical="center" wrapText="1"/>
    </xf>
    <xf numFmtId="0" fontId="26" fillId="0" borderId="1" xfId="0" applyFont="1" applyBorder="1" applyAlignment="1">
      <alignment horizontal="left" vertical="center" wrapText="1"/>
    </xf>
    <xf numFmtId="0" fontId="36" fillId="0" borderId="0" xfId="0" applyFont="1" applyAlignment="1">
      <alignment horizontal="center"/>
    </xf>
    <xf numFmtId="0" fontId="35" fillId="0" borderId="0" xfId="0" applyFont="1"/>
    <xf numFmtId="0" fontId="37" fillId="0" borderId="0" xfId="0" applyFont="1"/>
    <xf numFmtId="0" fontId="38" fillId="0" borderId="0" xfId="0" applyFont="1"/>
    <xf numFmtId="0" fontId="39" fillId="0" borderId="22" xfId="0" applyFont="1" applyBorder="1" applyAlignment="1">
      <alignment horizontal="center" vertical="center"/>
    </xf>
    <xf numFmtId="0" fontId="26" fillId="0" borderId="0" xfId="0" applyFont="1" applyAlignment="1">
      <alignment horizontal="left" vertical="top"/>
    </xf>
    <xf numFmtId="0" fontId="26" fillId="0" borderId="22" xfId="0" applyFont="1" applyBorder="1"/>
    <xf numFmtId="0" fontId="39" fillId="0" borderId="0" xfId="0" applyFont="1" applyAlignment="1">
      <alignment vertical="center"/>
    </xf>
    <xf numFmtId="0" fontId="40" fillId="0" borderId="0" xfId="0" applyFont="1"/>
    <xf numFmtId="0" fontId="41" fillId="0" borderId="0" xfId="0" applyFont="1" applyAlignment="1">
      <alignment horizontal="left" vertical="top" wrapText="1"/>
    </xf>
    <xf numFmtId="0" fontId="26" fillId="0" borderId="0" xfId="0" applyFont="1" applyAlignment="1">
      <alignment horizontal="left" vertical="top" wrapText="1"/>
    </xf>
    <xf numFmtId="0" fontId="41" fillId="9" borderId="22" xfId="0" applyFont="1" applyFill="1" applyBorder="1" applyAlignment="1">
      <alignment horizontal="center" vertical="center" wrapText="1"/>
    </xf>
    <xf numFmtId="0" fontId="42" fillId="0" borderId="0" xfId="0" applyFont="1" applyAlignment="1">
      <alignment horizontal="center" vertical="center" wrapText="1"/>
    </xf>
    <xf numFmtId="0" fontId="41" fillId="0" borderId="22" xfId="0" applyFont="1" applyBorder="1" applyAlignment="1">
      <alignment horizontal="left" vertical="center" wrapText="1"/>
    </xf>
    <xf numFmtId="0" fontId="26" fillId="0" borderId="22" xfId="0" applyFont="1" applyBorder="1" applyAlignment="1">
      <alignment horizontal="left" vertical="center" wrapText="1"/>
    </xf>
    <xf numFmtId="0" fontId="43" fillId="0" borderId="22" xfId="0" applyFont="1" applyBorder="1" applyAlignment="1">
      <alignment horizontal="left" vertical="center" wrapText="1"/>
    </xf>
    <xf numFmtId="0" fontId="40" fillId="0" borderId="1" xfId="0" applyFont="1" applyBorder="1"/>
    <xf numFmtId="0" fontId="26" fillId="0" borderId="22" xfId="0" applyFont="1" applyBorder="1" applyAlignment="1">
      <alignment vertical="center" wrapText="1"/>
    </xf>
    <xf numFmtId="0" fontId="26" fillId="0" borderId="0" xfId="0" applyFont="1" applyAlignment="1">
      <alignment vertical="center" wrapText="1"/>
    </xf>
    <xf numFmtId="0" fontId="26" fillId="0" borderId="1" xfId="0" applyFont="1" applyBorder="1" applyAlignment="1">
      <alignment horizontal="left" vertical="top" wrapText="1"/>
    </xf>
    <xf numFmtId="0" fontId="41" fillId="0" borderId="0" xfId="0" applyFont="1" applyAlignment="1">
      <alignment horizontal="left" vertical="center"/>
    </xf>
    <xf numFmtId="0" fontId="26" fillId="0" borderId="0" xfId="0" applyFont="1" applyAlignment="1">
      <alignment horizontal="left"/>
    </xf>
    <xf numFmtId="0" fontId="26" fillId="0" borderId="1" xfId="0" applyFont="1" applyBorder="1" applyAlignment="1">
      <alignment horizontal="left"/>
    </xf>
    <xf numFmtId="0" fontId="16" fillId="0" borderId="0" xfId="0" applyFont="1" applyAlignment="1">
      <alignment horizontal="center" vertical="center"/>
    </xf>
    <xf numFmtId="0" fontId="16" fillId="0" borderId="0" xfId="0" applyFont="1" applyAlignment="1">
      <alignment horizontal="center" vertical="center" wrapText="1"/>
    </xf>
    <xf numFmtId="1" fontId="16" fillId="0" borderId="0" xfId="0" applyNumberFormat="1" applyFont="1" applyAlignment="1">
      <alignment horizontal="center" vertical="center" wrapText="1"/>
    </xf>
    <xf numFmtId="0" fontId="12" fillId="0" borderId="0" xfId="0" applyFont="1" applyAlignment="1">
      <alignment horizontal="center" vertical="center" wrapText="1"/>
    </xf>
    <xf numFmtId="0" fontId="16" fillId="0" borderId="1" xfId="0" applyFont="1" applyBorder="1" applyAlignment="1">
      <alignment horizontal="center" vertical="center" wrapText="1"/>
    </xf>
    <xf numFmtId="0" fontId="18" fillId="0" borderId="0" xfId="0" applyFont="1" applyAlignment="1">
      <alignment horizontal="center" vertical="center"/>
    </xf>
    <xf numFmtId="0" fontId="44"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1" fontId="18" fillId="0" borderId="0" xfId="0" applyNumberFormat="1" applyFont="1" applyAlignment="1">
      <alignment horizontal="left" vertical="center" wrapText="1"/>
    </xf>
    <xf numFmtId="0" fontId="45" fillId="0" borderId="0" xfId="0" applyFont="1" applyAlignment="1">
      <alignment horizontal="left" vertical="center" wrapText="1"/>
    </xf>
    <xf numFmtId="0" fontId="46" fillId="19" borderId="1" xfId="0" applyFont="1" applyFill="1" applyBorder="1" applyAlignment="1">
      <alignment horizontal="left" vertical="center" wrapText="1"/>
    </xf>
    <xf numFmtId="0" fontId="18" fillId="0" borderId="1" xfId="0" applyFont="1" applyBorder="1" applyAlignment="1">
      <alignment horizontal="left" vertical="center" wrapText="1"/>
    </xf>
    <xf numFmtId="1" fontId="47" fillId="0" borderId="1" xfId="0" applyNumberFormat="1" applyFont="1" applyBorder="1" applyAlignment="1">
      <alignment horizontal="left" vertical="center" wrapText="1"/>
    </xf>
    <xf numFmtId="0" fontId="47"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46" fillId="0" borderId="0" xfId="0" applyFont="1" applyAlignment="1">
      <alignment horizontal="left" vertical="center" wrapText="1"/>
    </xf>
    <xf numFmtId="0" fontId="46" fillId="20" borderId="1" xfId="0" applyFont="1" applyFill="1" applyBorder="1" applyAlignment="1">
      <alignment horizontal="left" vertical="center" wrapText="1"/>
    </xf>
    <xf numFmtId="1" fontId="48" fillId="0" borderId="1" xfId="0" applyNumberFormat="1" applyFont="1" applyBorder="1" applyAlignment="1">
      <alignment horizontal="left" vertical="center" wrapText="1"/>
    </xf>
    <xf numFmtId="0" fontId="16" fillId="0" borderId="0" xfId="0" applyFont="1" applyAlignment="1">
      <alignment horizontal="left" vertical="center"/>
    </xf>
    <xf numFmtId="0" fontId="46" fillId="17" borderId="1" xfId="0" applyFont="1" applyFill="1" applyBorder="1" applyAlignment="1">
      <alignment horizontal="left" vertical="center" wrapText="1"/>
    </xf>
    <xf numFmtId="1" fontId="18" fillId="0" borderId="1" xfId="0" applyNumberFormat="1" applyFont="1" applyBorder="1" applyAlignment="1">
      <alignment horizontal="left" vertical="center" wrapText="1"/>
    </xf>
    <xf numFmtId="0" fontId="47" fillId="0" borderId="0" xfId="0" applyFont="1" applyAlignment="1">
      <alignment horizontal="left" vertical="center" wrapText="1"/>
    </xf>
    <xf numFmtId="0" fontId="48" fillId="0" borderId="0" xfId="0" applyFont="1" applyAlignment="1">
      <alignment horizontal="left" vertical="center"/>
    </xf>
    <xf numFmtId="0" fontId="18" fillId="0" borderId="1" xfId="0" applyFont="1" applyBorder="1" applyAlignment="1">
      <alignment horizontal="left" vertical="center"/>
    </xf>
    <xf numFmtId="0" fontId="46" fillId="21" borderId="1" xfId="0" applyFont="1" applyFill="1" applyBorder="1" applyAlignment="1">
      <alignment horizontal="left" vertical="center" wrapText="1"/>
    </xf>
    <xf numFmtId="0" fontId="46" fillId="22" borderId="1" xfId="0" applyFont="1" applyFill="1" applyBorder="1" applyAlignment="1">
      <alignment horizontal="left" vertical="center" wrapText="1"/>
    </xf>
    <xf numFmtId="0" fontId="45" fillId="0" borderId="0" xfId="0" applyFont="1" applyAlignment="1">
      <alignment horizontal="left" vertical="center"/>
    </xf>
    <xf numFmtId="0" fontId="48" fillId="0" borderId="1" xfId="0" applyFont="1" applyBorder="1" applyAlignment="1">
      <alignment horizontal="left" vertical="center" wrapText="1"/>
    </xf>
    <xf numFmtId="0" fontId="18" fillId="0" borderId="22" xfId="0" applyFont="1" applyBorder="1" applyAlignment="1">
      <alignment horizontal="left" vertical="center" wrapText="1"/>
    </xf>
    <xf numFmtId="0" fontId="47" fillId="0" borderId="1" xfId="0" applyFont="1" applyBorder="1" applyAlignment="1">
      <alignment horizontal="left" vertical="center" wrapText="1"/>
    </xf>
    <xf numFmtId="0" fontId="1" fillId="23" borderId="1" xfId="0" applyFont="1" applyFill="1" applyBorder="1"/>
    <xf numFmtId="0" fontId="0" fillId="23" borderId="0" xfId="0" applyFill="1"/>
    <xf numFmtId="0" fontId="1" fillId="23" borderId="36" xfId="0" applyFont="1" applyFill="1" applyBorder="1" applyAlignment="1">
      <alignment horizontal="left" vertical="center"/>
    </xf>
    <xf numFmtId="0" fontId="1" fillId="23" borderId="1" xfId="0" applyFont="1" applyFill="1" applyBorder="1" applyAlignment="1">
      <alignment vertical="center"/>
    </xf>
    <xf numFmtId="0" fontId="3" fillId="23" borderId="0" xfId="0" applyFont="1" applyFill="1" applyAlignment="1">
      <alignment vertical="center"/>
    </xf>
    <xf numFmtId="0" fontId="3" fillId="23" borderId="7" xfId="0" applyFont="1" applyFill="1" applyBorder="1" applyAlignment="1">
      <alignment vertical="center"/>
    </xf>
    <xf numFmtId="0" fontId="1" fillId="23" borderId="0" xfId="0" applyFont="1" applyFill="1" applyAlignment="1">
      <alignment vertical="center"/>
    </xf>
    <xf numFmtId="0" fontId="3" fillId="23" borderId="5" xfId="0" applyFont="1" applyFill="1" applyBorder="1" applyAlignment="1">
      <alignment horizontal="center" vertical="center"/>
    </xf>
    <xf numFmtId="0" fontId="3" fillId="23" borderId="6" xfId="0" applyFont="1" applyFill="1" applyBorder="1" applyAlignment="1">
      <alignment horizontal="center" vertical="center"/>
    </xf>
    <xf numFmtId="0" fontId="1" fillId="23" borderId="6" xfId="0" applyFont="1" applyFill="1" applyBorder="1" applyAlignment="1">
      <alignment horizontal="center" vertical="center"/>
    </xf>
    <xf numFmtId="0" fontId="1" fillId="23" borderId="4" xfId="0" applyFont="1" applyFill="1" applyBorder="1" applyAlignment="1">
      <alignment horizontal="right" vertical="center"/>
    </xf>
    <xf numFmtId="0" fontId="1" fillId="23" borderId="6" xfId="0" applyFont="1" applyFill="1" applyBorder="1" applyAlignment="1">
      <alignment horizontal="right" vertical="center"/>
    </xf>
    <xf numFmtId="0" fontId="3" fillId="23" borderId="1" xfId="0" applyFont="1" applyFill="1" applyBorder="1"/>
    <xf numFmtId="0" fontId="1" fillId="23" borderId="0" xfId="0" applyFont="1" applyFill="1"/>
    <xf numFmtId="0" fontId="4" fillId="23" borderId="1" xfId="0" applyFont="1" applyFill="1" applyBorder="1" applyAlignment="1">
      <alignment wrapText="1"/>
    </xf>
    <xf numFmtId="0" fontId="3" fillId="23" borderId="1" xfId="0" applyFont="1" applyFill="1" applyBorder="1" applyAlignment="1">
      <alignment wrapText="1"/>
    </xf>
    <xf numFmtId="0" fontId="4" fillId="23" borderId="1" xfId="0" applyFont="1" applyFill="1" applyBorder="1" applyAlignment="1">
      <alignment horizontal="center" wrapText="1"/>
    </xf>
    <xf numFmtId="0" fontId="4" fillId="25" borderId="1" xfId="0" applyFont="1" applyFill="1" applyBorder="1" applyAlignment="1">
      <alignment horizontal="center" wrapText="1"/>
    </xf>
    <xf numFmtId="0" fontId="1" fillId="25" borderId="1" xfId="0" applyFont="1" applyFill="1" applyBorder="1"/>
    <xf numFmtId="0" fontId="6" fillId="23" borderId="1" xfId="0" applyFont="1" applyFill="1" applyBorder="1"/>
    <xf numFmtId="0" fontId="8" fillId="23" borderId="1" xfId="0" applyFont="1" applyFill="1" applyBorder="1"/>
    <xf numFmtId="0" fontId="3" fillId="23" borderId="1" xfId="0" applyFont="1" applyFill="1" applyBorder="1" applyAlignment="1">
      <alignment vertical="center" wrapText="1"/>
    </xf>
    <xf numFmtId="0" fontId="3" fillId="26" borderId="1" xfId="0" applyFont="1" applyFill="1" applyBorder="1" applyAlignment="1">
      <alignment wrapText="1"/>
    </xf>
    <xf numFmtId="0" fontId="1" fillId="27" borderId="1" xfId="0" applyFont="1" applyFill="1" applyBorder="1"/>
    <xf numFmtId="0" fontId="1" fillId="26" borderId="1" xfId="0" applyFont="1" applyFill="1" applyBorder="1"/>
    <xf numFmtId="0" fontId="7" fillId="26" borderId="1" xfId="0" applyFont="1" applyFill="1" applyBorder="1" applyAlignment="1">
      <alignment vertical="center" wrapText="1"/>
    </xf>
    <xf numFmtId="0" fontId="1" fillId="26" borderId="1" xfId="0" applyFont="1" applyFill="1" applyBorder="1" applyAlignment="1">
      <alignment vertical="center"/>
    </xf>
    <xf numFmtId="0" fontId="7" fillId="26" borderId="1" xfId="0" applyFont="1" applyFill="1" applyBorder="1" applyAlignment="1">
      <alignment vertical="center"/>
    </xf>
    <xf numFmtId="0" fontId="8" fillId="27" borderId="1" xfId="0" applyFont="1" applyFill="1" applyBorder="1"/>
    <xf numFmtId="0" fontId="7" fillId="26" borderId="1" xfId="0" applyFont="1" applyFill="1" applyBorder="1"/>
    <xf numFmtId="0" fontId="9" fillId="26" borderId="1" xfId="0" applyFont="1" applyFill="1" applyBorder="1" applyAlignment="1">
      <alignment vertical="center" wrapText="1"/>
    </xf>
    <xf numFmtId="0" fontId="4" fillId="26" borderId="14" xfId="0" applyFont="1" applyFill="1" applyBorder="1" applyAlignment="1">
      <alignment horizontal="center" wrapText="1"/>
    </xf>
    <xf numFmtId="0" fontId="3" fillId="26" borderId="1" xfId="0" applyFont="1" applyFill="1" applyBorder="1"/>
    <xf numFmtId="0" fontId="10" fillId="23" borderId="1" xfId="0" applyFont="1" applyFill="1" applyBorder="1"/>
    <xf numFmtId="0" fontId="11" fillId="23" borderId="1" xfId="0" applyFont="1" applyFill="1" applyBorder="1" applyAlignment="1">
      <alignment horizontal="left" vertical="center"/>
    </xf>
    <xf numFmtId="0" fontId="10" fillId="23" borderId="1" xfId="0" applyFont="1" applyFill="1" applyBorder="1" applyAlignment="1">
      <alignment horizontal="center" vertical="center"/>
    </xf>
    <xf numFmtId="0" fontId="10" fillId="23" borderId="0" xfId="0" applyFont="1" applyFill="1"/>
    <xf numFmtId="0" fontId="1" fillId="0" borderId="22" xfId="0" applyFont="1" applyBorder="1" applyAlignment="1">
      <alignment horizontal="justify" vertical="center" wrapText="1"/>
    </xf>
    <xf numFmtId="0" fontId="1" fillId="23" borderId="1" xfId="0" applyFont="1" applyFill="1" applyBorder="1" applyAlignment="1">
      <alignment horizontal="left" vertical="center"/>
    </xf>
    <xf numFmtId="0" fontId="1" fillId="23" borderId="1" xfId="0" applyFont="1" applyFill="1" applyBorder="1" applyAlignment="1">
      <alignment horizontal="center" vertical="center" wrapText="1"/>
    </xf>
    <xf numFmtId="0" fontId="1" fillId="23" borderId="1" xfId="0" applyFont="1" applyFill="1" applyBorder="1" applyAlignment="1">
      <alignment horizontal="left" vertical="center" wrapText="1"/>
    </xf>
    <xf numFmtId="10" fontId="1" fillId="23" borderId="1" xfId="0" applyNumberFormat="1" applyFont="1" applyFill="1" applyBorder="1" applyAlignment="1">
      <alignment horizontal="center" vertical="center"/>
    </xf>
    <xf numFmtId="0" fontId="1" fillId="23" borderId="1" xfId="0" applyFont="1" applyFill="1" applyBorder="1" applyAlignment="1">
      <alignment horizontal="center" vertical="center"/>
    </xf>
    <xf numFmtId="10" fontId="15" fillId="23" borderId="1" xfId="0" applyNumberFormat="1" applyFont="1" applyFill="1" applyBorder="1" applyAlignment="1">
      <alignment horizontal="center" vertical="center"/>
    </xf>
    <xf numFmtId="10" fontId="1" fillId="23" borderId="1" xfId="0" applyNumberFormat="1" applyFont="1" applyFill="1" applyBorder="1" applyAlignment="1">
      <alignment horizontal="center" vertical="center" wrapText="1"/>
    </xf>
    <xf numFmtId="164" fontId="1" fillId="23" borderId="1" xfId="0" applyNumberFormat="1" applyFont="1" applyFill="1" applyBorder="1" applyAlignment="1">
      <alignment horizontal="center" vertical="center" wrapText="1"/>
    </xf>
    <xf numFmtId="0" fontId="1" fillId="23" borderId="1" xfId="0" applyFont="1" applyFill="1" applyBorder="1" applyAlignment="1">
      <alignment horizontal="center"/>
    </xf>
    <xf numFmtId="10" fontId="1" fillId="23" borderId="1" xfId="0" applyNumberFormat="1" applyFont="1" applyFill="1" applyBorder="1" applyAlignment="1">
      <alignment horizontal="left" vertical="center"/>
    </xf>
    <xf numFmtId="0" fontId="1" fillId="23" borderId="1" xfId="0" applyFont="1" applyFill="1" applyBorder="1" applyAlignment="1">
      <alignment horizontal="right" vertical="center"/>
    </xf>
    <xf numFmtId="10" fontId="1" fillId="23" borderId="1" xfId="0" applyNumberFormat="1" applyFont="1" applyFill="1" applyBorder="1" applyAlignment="1">
      <alignment horizontal="right" vertical="center"/>
    </xf>
    <xf numFmtId="0" fontId="3"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3" fillId="23" borderId="1" xfId="0" applyFont="1" applyFill="1" applyBorder="1" applyAlignment="1">
      <alignment horizontal="justify" vertical="center" wrapText="1"/>
    </xf>
    <xf numFmtId="0" fontId="0" fillId="0" borderId="0" xfId="0" applyAlignment="1">
      <alignment horizontal="justify"/>
    </xf>
    <xf numFmtId="0" fontId="16" fillId="9" borderId="22" xfId="0" applyFont="1" applyFill="1" applyBorder="1" applyAlignment="1">
      <alignment horizontal="justify" vertical="center" wrapText="1"/>
    </xf>
    <xf numFmtId="0" fontId="16" fillId="0" borderId="1" xfId="0" applyFont="1" applyBorder="1" applyAlignment="1">
      <alignment horizontal="justify" vertical="center" wrapText="1"/>
    </xf>
    <xf numFmtId="0" fontId="16" fillId="23" borderId="1" xfId="0" applyFont="1" applyFill="1" applyBorder="1" applyAlignment="1">
      <alignment horizontal="justify" vertical="center" wrapText="1"/>
    </xf>
    <xf numFmtId="0" fontId="17" fillId="9" borderId="67" xfId="0" applyFont="1" applyFill="1" applyBorder="1" applyAlignment="1">
      <alignment horizontal="justify" vertical="center" wrapText="1"/>
    </xf>
    <xf numFmtId="0" fontId="1" fillId="23" borderId="1" xfId="0" applyFont="1" applyFill="1" applyBorder="1" applyAlignment="1">
      <alignment horizontal="justify" vertical="center" wrapText="1"/>
    </xf>
    <xf numFmtId="0" fontId="1" fillId="0" borderId="1" xfId="0" applyFont="1" applyBorder="1" applyAlignment="1">
      <alignment horizontal="justify" vertical="center"/>
    </xf>
    <xf numFmtId="0" fontId="1" fillId="0" borderId="0" xfId="0" applyFont="1" applyAlignment="1">
      <alignment horizontal="justify" vertical="center"/>
    </xf>
    <xf numFmtId="0" fontId="0" fillId="23" borderId="0" xfId="0" applyFill="1" applyAlignment="1">
      <alignment horizontal="justify"/>
    </xf>
    <xf numFmtId="0" fontId="1" fillId="23" borderId="1" xfId="0" applyFont="1" applyFill="1" applyBorder="1" applyAlignment="1">
      <alignment horizontal="justify" vertical="center"/>
    </xf>
    <xf numFmtId="0" fontId="1" fillId="23" borderId="0" xfId="0" applyFont="1" applyFill="1" applyAlignment="1">
      <alignment horizontal="justify" vertical="center"/>
    </xf>
    <xf numFmtId="0" fontId="3" fillId="13" borderId="48" xfId="0" applyFont="1" applyFill="1" applyBorder="1" applyAlignment="1">
      <alignment horizontal="right" vertical="center" wrapText="1"/>
    </xf>
    <xf numFmtId="0" fontId="1" fillId="13" borderId="22" xfId="0" applyFont="1" applyFill="1" applyBorder="1" applyAlignment="1">
      <alignment horizontal="right" vertical="center" wrapText="1"/>
    </xf>
    <xf numFmtId="168" fontId="1" fillId="0" borderId="22" xfId="0" applyNumberFormat="1" applyFont="1" applyBorder="1" applyAlignment="1">
      <alignment horizontal="right" vertical="center" wrapText="1"/>
    </xf>
    <xf numFmtId="168" fontId="14" fillId="0" borderId="22" xfId="0" applyNumberFormat="1" applyFont="1" applyBorder="1" applyAlignment="1">
      <alignment horizontal="right" vertical="center" wrapText="1"/>
    </xf>
    <xf numFmtId="168" fontId="14" fillId="0" borderId="41" xfId="0" applyNumberFormat="1" applyFont="1" applyBorder="1" applyAlignment="1">
      <alignment horizontal="right" vertical="center" wrapText="1"/>
    </xf>
    <xf numFmtId="168" fontId="14" fillId="2" borderId="22" xfId="0" applyNumberFormat="1" applyFont="1" applyFill="1" applyBorder="1" applyAlignment="1">
      <alignment horizontal="right" vertical="center" wrapText="1"/>
    </xf>
    <xf numFmtId="171" fontId="1" fillId="13" borderId="22" xfId="0" applyNumberFormat="1" applyFont="1" applyFill="1" applyBorder="1" applyAlignment="1">
      <alignment horizontal="right" vertical="center"/>
    </xf>
    <xf numFmtId="0" fontId="0" fillId="0" borderId="0" xfId="0" applyAlignment="1">
      <alignment horizontal="right"/>
    </xf>
    <xf numFmtId="0" fontId="1" fillId="6" borderId="22" xfId="0" applyFont="1" applyFill="1" applyBorder="1" applyAlignment="1">
      <alignment horizontal="right" vertical="center" wrapText="1"/>
    </xf>
    <xf numFmtId="169" fontId="14" fillId="0" borderId="18" xfId="0" applyNumberFormat="1" applyFont="1" applyBorder="1" applyAlignment="1">
      <alignment horizontal="right" vertical="center" wrapText="1"/>
    </xf>
    <xf numFmtId="169" fontId="14" fillId="0" borderId="42" xfId="0" applyNumberFormat="1" applyFont="1" applyBorder="1" applyAlignment="1">
      <alignment horizontal="right" vertical="center" wrapText="1"/>
    </xf>
    <xf numFmtId="170" fontId="14" fillId="0" borderId="22" xfId="0" applyNumberFormat="1" applyFont="1" applyBorder="1" applyAlignment="1">
      <alignment horizontal="right" vertical="center" wrapText="1"/>
    </xf>
    <xf numFmtId="172" fontId="14" fillId="13" borderId="22" xfId="0" applyNumberFormat="1" applyFont="1" applyFill="1" applyBorder="1" applyAlignment="1">
      <alignment horizontal="right" vertical="center" wrapText="1"/>
    </xf>
    <xf numFmtId="168" fontId="14" fillId="13" borderId="22" xfId="0" applyNumberFormat="1" applyFont="1" applyFill="1" applyBorder="1" applyAlignment="1">
      <alignment horizontal="right" vertical="center" wrapText="1"/>
    </xf>
    <xf numFmtId="168" fontId="21" fillId="2" borderId="22" xfId="0" applyNumberFormat="1" applyFont="1" applyFill="1" applyBorder="1" applyAlignment="1">
      <alignment horizontal="right" vertical="center" wrapText="1"/>
    </xf>
    <xf numFmtId="0" fontId="10" fillId="0" borderId="0" xfId="0" applyFont="1" applyAlignment="1">
      <alignment horizontal="justify" vertical="center" wrapText="1"/>
    </xf>
    <xf numFmtId="0" fontId="22" fillId="0" borderId="0" xfId="0" applyFont="1" applyAlignment="1">
      <alignment horizontal="justify" vertical="center" wrapText="1"/>
    </xf>
    <xf numFmtId="0" fontId="10" fillId="7" borderId="48" xfId="0" applyFont="1" applyFill="1" applyBorder="1" applyAlignment="1">
      <alignment horizontal="justify" vertical="center" wrapText="1"/>
    </xf>
    <xf numFmtId="0" fontId="22" fillId="7" borderId="48" xfId="0" applyFont="1" applyFill="1" applyBorder="1" applyAlignment="1">
      <alignment horizontal="justify" vertical="center" wrapText="1"/>
    </xf>
    <xf numFmtId="0" fontId="10" fillId="9" borderId="48" xfId="0" applyFont="1" applyFill="1" applyBorder="1" applyAlignment="1">
      <alignment horizontal="justify" vertical="center" wrapText="1"/>
    </xf>
    <xf numFmtId="0" fontId="0" fillId="0" borderId="0" xfId="0" applyAlignment="1">
      <alignment horizontal="justify" vertical="center" wrapText="1"/>
    </xf>
    <xf numFmtId="0" fontId="1" fillId="0" borderId="0" xfId="0" applyFont="1" applyAlignment="1">
      <alignment horizontal="justify" vertical="center" wrapText="1"/>
    </xf>
    <xf numFmtId="0" fontId="50" fillId="9" borderId="48" xfId="0" applyFont="1" applyFill="1" applyBorder="1" applyAlignment="1">
      <alignment horizontal="justify" vertical="center" wrapText="1"/>
    </xf>
    <xf numFmtId="0" fontId="12" fillId="0" borderId="0" xfId="0" applyFont="1" applyAlignment="1">
      <alignment horizontal="justify" vertical="center" wrapText="1"/>
    </xf>
    <xf numFmtId="0" fontId="10"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0" fillId="0" borderId="0" xfId="0" applyFont="1" applyAlignment="1">
      <alignment horizontal="center" vertical="center" wrapText="1"/>
    </xf>
    <xf numFmtId="0" fontId="12" fillId="7" borderId="22" xfId="0" applyFont="1" applyFill="1" applyBorder="1" applyAlignment="1">
      <alignment horizontal="center" vertical="center" wrapText="1"/>
    </xf>
    <xf numFmtId="1" fontId="23" fillId="0" borderId="22" xfId="0" applyNumberFormat="1" applyFont="1" applyBorder="1" applyAlignment="1">
      <alignment horizontal="center" vertical="center" wrapText="1"/>
    </xf>
    <xf numFmtId="1" fontId="10" fillId="0" borderId="22" xfId="0" applyNumberFormat="1" applyFont="1" applyBorder="1" applyAlignment="1">
      <alignment horizontal="center" vertical="center" wrapText="1"/>
    </xf>
    <xf numFmtId="10" fontId="10" fillId="0" borderId="22" xfId="0" applyNumberFormat="1" applyFont="1" applyBorder="1" applyAlignment="1">
      <alignment horizontal="center" vertical="center" wrapText="1"/>
    </xf>
    <xf numFmtId="1" fontId="24" fillId="0" borderId="22" xfId="0" applyNumberFormat="1" applyFont="1" applyBorder="1" applyAlignment="1">
      <alignment horizontal="center" vertical="center" wrapText="1"/>
    </xf>
    <xf numFmtId="1" fontId="12" fillId="0" borderId="22" xfId="0" applyNumberFormat="1" applyFont="1" applyBorder="1" applyAlignment="1">
      <alignment horizontal="center" vertical="center" wrapText="1"/>
    </xf>
    <xf numFmtId="10" fontId="12" fillId="0" borderId="22" xfId="0" applyNumberFormat="1" applyFont="1" applyBorder="1" applyAlignment="1">
      <alignment horizontal="center" vertical="center" wrapText="1"/>
    </xf>
    <xf numFmtId="1" fontId="23" fillId="14" borderId="22" xfId="0" applyNumberFormat="1" applyFont="1" applyFill="1" applyBorder="1" applyAlignment="1">
      <alignment horizontal="center" vertical="center" wrapText="1"/>
    </xf>
    <xf numFmtId="1" fontId="10" fillId="14" borderId="22" xfId="0" applyNumberFormat="1" applyFont="1" applyFill="1" applyBorder="1" applyAlignment="1">
      <alignment horizontal="center" vertical="center" wrapText="1"/>
    </xf>
    <xf numFmtId="10" fontId="10" fillId="14" borderId="22" xfId="0" applyNumberFormat="1" applyFont="1" applyFill="1" applyBorder="1" applyAlignment="1">
      <alignment horizontal="center" vertical="center" wrapText="1"/>
    </xf>
    <xf numFmtId="0" fontId="0" fillId="0" borderId="0" xfId="0" applyAlignment="1">
      <alignment horizontal="center" vertical="center" wrapText="1"/>
    </xf>
    <xf numFmtId="1" fontId="53" fillId="14" borderId="22" xfId="0" applyNumberFormat="1" applyFont="1" applyFill="1" applyBorder="1" applyAlignment="1">
      <alignment horizontal="center" vertical="center" wrapText="1"/>
    </xf>
    <xf numFmtId="1" fontId="54" fillId="14" borderId="22" xfId="0" applyNumberFormat="1" applyFont="1" applyFill="1" applyBorder="1" applyAlignment="1">
      <alignment horizontal="center" vertical="center" wrapText="1"/>
    </xf>
    <xf numFmtId="10" fontId="54" fillId="14" borderId="22" xfId="0" applyNumberFormat="1" applyFont="1" applyFill="1" applyBorder="1" applyAlignment="1">
      <alignment horizontal="center" vertical="center" wrapText="1"/>
    </xf>
    <xf numFmtId="0" fontId="4" fillId="26" borderId="14" xfId="0" applyFont="1" applyFill="1" applyBorder="1" applyAlignment="1">
      <alignment horizontal="center" wrapText="1"/>
    </xf>
    <xf numFmtId="0" fontId="2" fillId="27" borderId="15" xfId="0" applyFont="1" applyFill="1" applyBorder="1"/>
    <xf numFmtId="0" fontId="4" fillId="2" borderId="14" xfId="0" applyFont="1" applyFill="1" applyBorder="1" applyAlignment="1">
      <alignment horizontal="center" wrapText="1"/>
    </xf>
    <xf numFmtId="0" fontId="2" fillId="0" borderId="15" xfId="0" applyFont="1" applyBorder="1"/>
    <xf numFmtId="0" fontId="1" fillId="3" borderId="4" xfId="0" applyFont="1" applyFill="1" applyBorder="1" applyAlignment="1">
      <alignment horizontal="left" vertical="center" wrapText="1"/>
    </xf>
    <xf numFmtId="0" fontId="2" fillId="0" borderId="5" xfId="0" applyFont="1" applyBorder="1"/>
    <xf numFmtId="0" fontId="2" fillId="0" borderId="6" xfId="0" applyFont="1" applyBorder="1"/>
    <xf numFmtId="0" fontId="1" fillId="3" borderId="2" xfId="0" applyFont="1" applyFill="1" applyBorder="1" applyAlignment="1">
      <alignment horizontal="left" vertical="center" wrapText="1"/>
    </xf>
    <xf numFmtId="0" fontId="2" fillId="0" borderId="17" xfId="0" applyFont="1" applyBorder="1"/>
    <xf numFmtId="0" fontId="2" fillId="0" borderId="3" xfId="0" applyFont="1" applyBorder="1"/>
    <xf numFmtId="0" fontId="2" fillId="0" borderId="9" xfId="0" applyFont="1" applyBorder="1"/>
    <xf numFmtId="0" fontId="2" fillId="0" borderId="21" xfId="0" applyFont="1" applyBorder="1"/>
    <xf numFmtId="0" fontId="2" fillId="0" borderId="10" xfId="0" applyFont="1" applyBorder="1"/>
    <xf numFmtId="0" fontId="1" fillId="0" borderId="4" xfId="0" applyFont="1" applyBorder="1" applyAlignment="1">
      <alignment horizontal="left" vertical="center" wrapText="1"/>
    </xf>
    <xf numFmtId="1" fontId="1" fillId="0" borderId="4" xfId="0" applyNumberFormat="1" applyFont="1" applyBorder="1" applyAlignment="1">
      <alignment horizontal="left" vertical="center" wrapText="1"/>
    </xf>
    <xf numFmtId="0" fontId="4" fillId="26" borderId="19" xfId="0" applyFont="1" applyFill="1" applyBorder="1" applyAlignment="1">
      <alignment horizontal="left" vertical="center" wrapText="1"/>
    </xf>
    <xf numFmtId="0" fontId="2" fillId="27" borderId="25" xfId="0" applyFont="1" applyFill="1" applyBorder="1"/>
    <xf numFmtId="0" fontId="2" fillId="27" borderId="26" xfId="0" applyFont="1" applyFill="1" applyBorder="1"/>
    <xf numFmtId="0" fontId="2" fillId="27" borderId="27" xfId="0" applyFont="1" applyFill="1" applyBorder="1"/>
    <xf numFmtId="0" fontId="0" fillId="27" borderId="0" xfId="0" applyFill="1"/>
    <xf numFmtId="0" fontId="2" fillId="27" borderId="28" xfId="0" applyFont="1" applyFill="1" applyBorder="1"/>
    <xf numFmtId="0" fontId="2" fillId="27" borderId="23" xfId="0" applyFont="1" applyFill="1" applyBorder="1"/>
    <xf numFmtId="0" fontId="2" fillId="27" borderId="29" xfId="0" applyFont="1" applyFill="1" applyBorder="1"/>
    <xf numFmtId="0" fontId="2" fillId="27" borderId="30" xfId="0" applyFont="1" applyFill="1" applyBorder="1"/>
    <xf numFmtId="0" fontId="4" fillId="23" borderId="14" xfId="0" applyFont="1" applyFill="1" applyBorder="1" applyAlignment="1">
      <alignment horizontal="center" wrapText="1"/>
    </xf>
    <xf numFmtId="0" fontId="2" fillId="23" borderId="15" xfId="0" applyFont="1" applyFill="1" applyBorder="1"/>
    <xf numFmtId="0" fontId="1" fillId="0" borderId="2" xfId="0" applyFont="1" applyBorder="1" applyAlignment="1">
      <alignment horizontal="left" vertical="center" wrapText="1"/>
    </xf>
    <xf numFmtId="0" fontId="1" fillId="3" borderId="19" xfId="0" applyFont="1" applyFill="1" applyBorder="1" applyAlignment="1">
      <alignment horizontal="left" vertical="center" wrapText="1"/>
    </xf>
    <xf numFmtId="0" fontId="2" fillId="0" borderId="20" xfId="0" applyFont="1" applyBorder="1"/>
    <xf numFmtId="0" fontId="2" fillId="0" borderId="23" xfId="0" applyFont="1" applyBorder="1"/>
    <xf numFmtId="0" fontId="2" fillId="0" borderId="24" xfId="0" applyFont="1" applyBorder="1"/>
    <xf numFmtId="0" fontId="9" fillId="26" borderId="19" xfId="0" applyFont="1" applyFill="1" applyBorder="1" applyAlignment="1">
      <alignment horizontal="left" vertical="center" wrapText="1"/>
    </xf>
    <xf numFmtId="0" fontId="4" fillId="26" borderId="19" xfId="0" applyFont="1" applyFill="1" applyBorder="1" applyAlignment="1">
      <alignment horizontal="center" vertical="center" wrapText="1"/>
    </xf>
    <xf numFmtId="0" fontId="7" fillId="26" borderId="19" xfId="0" applyFont="1" applyFill="1" applyBorder="1" applyAlignment="1">
      <alignment horizontal="left" vertical="center" wrapText="1"/>
    </xf>
    <xf numFmtId="0" fontId="7" fillId="26" borderId="11" xfId="0" applyFont="1" applyFill="1" applyBorder="1" applyAlignment="1">
      <alignment horizontal="left" vertical="center"/>
    </xf>
    <xf numFmtId="0" fontId="2" fillId="27" borderId="12" xfId="0" applyFont="1" applyFill="1" applyBorder="1"/>
    <xf numFmtId="0" fontId="2" fillId="27" borderId="13" xfId="0" applyFont="1" applyFill="1" applyBorder="1"/>
    <xf numFmtId="0" fontId="3" fillId="24" borderId="11" xfId="0" applyFont="1" applyFill="1" applyBorder="1" applyAlignment="1">
      <alignment horizontal="center"/>
    </xf>
    <xf numFmtId="0" fontId="2" fillId="23" borderId="12" xfId="0" applyFont="1" applyFill="1" applyBorder="1"/>
    <xf numFmtId="0" fontId="2" fillId="23" borderId="13" xfId="0" applyFont="1" applyFill="1" applyBorder="1"/>
    <xf numFmtId="0" fontId="5" fillId="2"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2" fillId="23" borderId="16" xfId="0" applyFont="1" applyFill="1" applyBorder="1"/>
    <xf numFmtId="0" fontId="2" fillId="0" borderId="16" xfId="0" applyFont="1" applyBorder="1"/>
    <xf numFmtId="0" fontId="1" fillId="23" borderId="2" xfId="0" applyFont="1" applyFill="1" applyBorder="1" applyAlignment="1">
      <alignment horizontal="center" vertical="center"/>
    </xf>
    <xf numFmtId="0" fontId="2" fillId="23" borderId="3" xfId="0" applyFont="1" applyFill="1" applyBorder="1"/>
    <xf numFmtId="0" fontId="2" fillId="23" borderId="8" xfId="0" applyFont="1" applyFill="1" applyBorder="1"/>
    <xf numFmtId="0" fontId="2" fillId="23" borderId="7" xfId="0" applyFont="1" applyFill="1" applyBorder="1"/>
    <xf numFmtId="0" fontId="2" fillId="23" borderId="9" xfId="0" applyFont="1" applyFill="1" applyBorder="1"/>
    <xf numFmtId="0" fontId="2" fillId="23" borderId="10" xfId="0" applyFont="1" applyFill="1" applyBorder="1"/>
    <xf numFmtId="0" fontId="3" fillId="23" borderId="4" xfId="0" applyFont="1" applyFill="1" applyBorder="1" applyAlignment="1">
      <alignment horizontal="center" vertical="center"/>
    </xf>
    <xf numFmtId="0" fontId="2" fillId="23" borderId="5" xfId="0" applyFont="1" applyFill="1" applyBorder="1"/>
    <xf numFmtId="0" fontId="2" fillId="23" borderId="6" xfId="0" applyFont="1" applyFill="1" applyBorder="1"/>
    <xf numFmtId="164" fontId="1" fillId="0" borderId="4" xfId="0" applyNumberFormat="1" applyFont="1" applyBorder="1" applyAlignment="1">
      <alignment horizontal="left" vertical="center" wrapText="1"/>
    </xf>
    <xf numFmtId="0" fontId="1" fillId="5" borderId="4" xfId="0" applyFont="1" applyFill="1" applyBorder="1" applyAlignment="1">
      <alignment horizontal="left" vertical="center"/>
    </xf>
    <xf numFmtId="0" fontId="1" fillId="5"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0" borderId="4" xfId="0" applyFont="1" applyBorder="1" applyAlignment="1">
      <alignment horizontal="center"/>
    </xf>
    <xf numFmtId="0" fontId="1" fillId="0" borderId="31" xfId="0" applyFont="1" applyBorder="1" applyAlignment="1">
      <alignment horizontal="center" vertical="center"/>
    </xf>
    <xf numFmtId="0" fontId="2" fillId="0" borderId="32" xfId="0" applyFont="1" applyBorder="1"/>
    <xf numFmtId="0" fontId="2" fillId="0" borderId="33" xfId="0" applyFont="1" applyBorder="1"/>
    <xf numFmtId="0" fontId="1" fillId="0" borderId="34" xfId="0" applyFont="1" applyBorder="1" applyAlignment="1">
      <alignment horizontal="center" vertical="center"/>
    </xf>
    <xf numFmtId="0" fontId="2" fillId="0" borderId="35" xfId="0" applyFont="1" applyBorder="1"/>
    <xf numFmtId="0" fontId="1" fillId="0" borderId="4" xfId="0" applyFont="1" applyBorder="1" applyAlignment="1">
      <alignment horizontal="left" vertical="center"/>
    </xf>
    <xf numFmtId="0" fontId="1" fillId="23" borderId="31" xfId="0" applyFont="1" applyFill="1" applyBorder="1" applyAlignment="1">
      <alignment horizontal="center" vertical="center"/>
    </xf>
    <xf numFmtId="0" fontId="2" fillId="23" borderId="32" xfId="0" applyFont="1" applyFill="1" applyBorder="1"/>
    <xf numFmtId="0" fontId="2" fillId="23" borderId="33" xfId="0" applyFont="1" applyFill="1" applyBorder="1"/>
    <xf numFmtId="0" fontId="1" fillId="23" borderId="34" xfId="0" applyFont="1" applyFill="1" applyBorder="1" applyAlignment="1">
      <alignment horizontal="center" vertical="center"/>
    </xf>
    <xf numFmtId="0" fontId="2" fillId="23" borderId="35" xfId="0" applyFont="1" applyFill="1" applyBorder="1"/>
    <xf numFmtId="0" fontId="1" fillId="23" borderId="37" xfId="0" applyFont="1" applyFill="1" applyBorder="1" applyAlignment="1">
      <alignment horizontal="left" vertical="center"/>
    </xf>
    <xf numFmtId="0" fontId="2" fillId="23" borderId="38" xfId="0" applyFont="1" applyFill="1" applyBorder="1"/>
    <xf numFmtId="0" fontId="2" fillId="23" borderId="39" xfId="0" applyFont="1" applyFill="1" applyBorder="1"/>
    <xf numFmtId="0" fontId="1" fillId="23" borderId="37" xfId="0" applyFont="1" applyFill="1" applyBorder="1" applyAlignment="1">
      <alignment horizontal="right" vertical="center"/>
    </xf>
    <xf numFmtId="0" fontId="2" fillId="23" borderId="40" xfId="0" applyFont="1" applyFill="1" applyBorder="1"/>
    <xf numFmtId="0" fontId="7" fillId="0" borderId="4" xfId="0" applyFont="1" applyBorder="1" applyAlignment="1">
      <alignment horizontal="left" vertical="center"/>
    </xf>
    <xf numFmtId="0" fontId="1" fillId="0" borderId="4" xfId="0" applyFont="1" applyBorder="1" applyAlignment="1">
      <alignment horizontal="center" vertical="center" wrapText="1"/>
    </xf>
    <xf numFmtId="0" fontId="1" fillId="3" borderId="2" xfId="0" applyFont="1" applyFill="1" applyBorder="1" applyAlignment="1">
      <alignment horizontal="center" vertical="center" wrapText="1"/>
    </xf>
    <xf numFmtId="49" fontId="7" fillId="0" borderId="41" xfId="0" applyNumberFormat="1" applyFont="1" applyBorder="1" applyAlignment="1">
      <alignment horizontal="center" vertical="center"/>
    </xf>
    <xf numFmtId="0" fontId="2" fillId="0" borderId="42" xfId="0" applyFont="1" applyBorder="1"/>
    <xf numFmtId="0" fontId="1" fillId="0" borderId="37" xfId="0" applyFont="1" applyBorder="1" applyAlignment="1">
      <alignment horizontal="left" vertical="center"/>
    </xf>
    <xf numFmtId="0" fontId="2" fillId="0" borderId="38" xfId="0" applyFont="1" applyBorder="1"/>
    <xf numFmtId="0" fontId="2" fillId="0" borderId="39" xfId="0" applyFont="1" applyBorder="1"/>
    <xf numFmtId="0" fontId="1" fillId="0" borderId="37" xfId="0" applyFont="1" applyBorder="1" applyAlignment="1">
      <alignment horizontal="right" vertical="center"/>
    </xf>
    <xf numFmtId="0" fontId="2" fillId="0" borderId="40" xfId="0" applyFont="1" applyBorder="1"/>
    <xf numFmtId="9" fontId="1" fillId="0" borderId="4" xfId="0" applyNumberFormat="1" applyFont="1" applyBorder="1" applyAlignment="1">
      <alignment horizontal="left" vertical="center" wrapText="1"/>
    </xf>
    <xf numFmtId="0" fontId="1" fillId="0" borderId="4" xfId="0" applyFont="1" applyBorder="1" applyAlignment="1">
      <alignment horizontal="center" vertical="center"/>
    </xf>
    <xf numFmtId="0" fontId="1" fillId="0" borderId="41" xfId="0" applyFont="1" applyBorder="1" applyAlignment="1">
      <alignment horizontal="center" vertical="center"/>
    </xf>
    <xf numFmtId="0" fontId="2" fillId="0" borderId="49" xfId="0" applyFont="1" applyBorder="1"/>
    <xf numFmtId="0" fontId="1" fillId="0" borderId="41" xfId="0" applyFont="1" applyBorder="1" applyAlignment="1">
      <alignment horizontal="left" vertical="center" wrapText="1"/>
    </xf>
    <xf numFmtId="0" fontId="12" fillId="23" borderId="11" xfId="0" applyFont="1" applyFill="1" applyBorder="1" applyAlignment="1">
      <alignment horizontal="center" vertical="center" wrapText="1"/>
    </xf>
    <xf numFmtId="0" fontId="10" fillId="6" borderId="46"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2" fillId="0" borderId="47" xfId="0" applyFont="1" applyBorder="1"/>
    <xf numFmtId="0" fontId="10" fillId="7" borderId="46" xfId="0" applyFont="1" applyFill="1" applyBorder="1" applyAlignment="1">
      <alignment horizontal="center" vertical="center" wrapText="1"/>
    </xf>
    <xf numFmtId="0" fontId="1" fillId="0" borderId="48" xfId="0" applyFont="1" applyBorder="1" applyAlignment="1">
      <alignment horizontal="justify" vertical="center" wrapText="1"/>
    </xf>
    <xf numFmtId="0" fontId="2" fillId="0" borderId="120" xfId="0" applyFont="1" applyBorder="1" applyAlignment="1">
      <alignment horizontal="justify"/>
    </xf>
    <xf numFmtId="0" fontId="17" fillId="9" borderId="53" xfId="0" applyFont="1" applyFill="1" applyBorder="1" applyAlignment="1">
      <alignment horizontal="justify" vertical="center" wrapText="1"/>
    </xf>
    <xf numFmtId="0" fontId="2" fillId="0" borderId="65" xfId="0" applyFont="1" applyBorder="1" applyAlignment="1">
      <alignment horizontal="justify"/>
    </xf>
    <xf numFmtId="0" fontId="16" fillId="9" borderId="4" xfId="0" applyFont="1" applyFill="1" applyBorder="1" applyAlignment="1">
      <alignment horizontal="justify" vertical="center" wrapText="1"/>
    </xf>
    <xf numFmtId="0" fontId="2" fillId="0" borderId="5" xfId="0" applyFont="1" applyBorder="1" applyAlignment="1">
      <alignment horizontal="justify"/>
    </xf>
    <xf numFmtId="0" fontId="2" fillId="0" borderId="6" xfId="0" applyFont="1" applyBorder="1" applyAlignment="1">
      <alignment horizontal="justify"/>
    </xf>
    <xf numFmtId="0" fontId="18" fillId="9" borderId="41" xfId="0" applyFont="1" applyFill="1" applyBorder="1" applyAlignment="1">
      <alignment horizontal="justify" vertical="center" wrapText="1"/>
    </xf>
    <xf numFmtId="0" fontId="2" fillId="0" borderId="42" xfId="0" applyFont="1" applyBorder="1" applyAlignment="1">
      <alignment horizontal="justify"/>
    </xf>
    <xf numFmtId="0" fontId="17" fillId="12" borderId="64" xfId="0" applyFont="1" applyFill="1" applyBorder="1" applyAlignment="1">
      <alignment horizontal="justify" vertical="center" wrapText="1"/>
    </xf>
    <xf numFmtId="0" fontId="2" fillId="0" borderId="75" xfId="0" applyFont="1" applyBorder="1" applyAlignment="1">
      <alignment horizontal="justify"/>
    </xf>
    <xf numFmtId="0" fontId="16" fillId="10" borderId="4" xfId="0" applyFont="1" applyFill="1" applyBorder="1" applyAlignment="1">
      <alignment horizontal="justify" vertical="center" wrapText="1"/>
    </xf>
    <xf numFmtId="0" fontId="17" fillId="9" borderId="64" xfId="0" applyFont="1" applyFill="1" applyBorder="1" applyAlignment="1">
      <alignment horizontal="justify" vertical="center" wrapText="1"/>
    </xf>
    <xf numFmtId="0" fontId="17" fillId="7" borderId="60" xfId="0" applyFont="1" applyFill="1" applyBorder="1" applyAlignment="1">
      <alignment horizontal="justify" vertical="center" wrapText="1"/>
    </xf>
    <xf numFmtId="0" fontId="2" fillId="0" borderId="66" xfId="0" applyFont="1" applyBorder="1" applyAlignment="1">
      <alignment horizontal="justify"/>
    </xf>
    <xf numFmtId="0" fontId="17" fillId="7" borderId="14" xfId="0" applyFont="1" applyFill="1" applyBorder="1" applyAlignment="1">
      <alignment horizontal="justify" vertical="center" wrapText="1"/>
    </xf>
    <xf numFmtId="0" fontId="2" fillId="0" borderId="71" xfId="0" applyFont="1" applyBorder="1" applyAlignment="1">
      <alignment horizontal="justify"/>
    </xf>
    <xf numFmtId="0" fontId="18" fillId="7" borderId="52" xfId="0" applyFont="1" applyFill="1" applyBorder="1" applyAlignment="1">
      <alignment horizontal="justify" vertical="center" wrapText="1"/>
    </xf>
    <xf numFmtId="0" fontId="2" fillId="0" borderId="62" xfId="0" applyFont="1" applyBorder="1" applyAlignment="1">
      <alignment horizontal="justify"/>
    </xf>
    <xf numFmtId="0" fontId="2" fillId="0" borderId="73" xfId="0" applyFont="1" applyBorder="1" applyAlignment="1">
      <alignment horizontal="justify"/>
    </xf>
    <xf numFmtId="0" fontId="17" fillId="9" borderId="57" xfId="0" applyFont="1" applyFill="1" applyBorder="1" applyAlignment="1">
      <alignment horizontal="justify" vertical="center" wrapText="1"/>
    </xf>
    <xf numFmtId="0" fontId="2" fillId="0" borderId="58" xfId="0" applyFont="1" applyBorder="1" applyAlignment="1">
      <alignment horizontal="justify"/>
    </xf>
    <xf numFmtId="0" fontId="17" fillId="9" borderId="55" xfId="0" applyFont="1" applyFill="1" applyBorder="1" applyAlignment="1">
      <alignment horizontal="justify" vertical="center" wrapText="1"/>
    </xf>
    <xf numFmtId="0" fontId="2" fillId="0" borderId="56" xfId="0" applyFont="1" applyBorder="1" applyAlignment="1">
      <alignment horizontal="justify"/>
    </xf>
    <xf numFmtId="0" fontId="2" fillId="0" borderId="69" xfId="0" applyFont="1" applyBorder="1" applyAlignment="1">
      <alignment horizontal="justify"/>
    </xf>
    <xf numFmtId="0" fontId="2" fillId="0" borderId="70" xfId="0" applyFont="1" applyBorder="1" applyAlignment="1">
      <alignment horizontal="justify"/>
    </xf>
    <xf numFmtId="0" fontId="17" fillId="9" borderId="50" xfId="0" applyFont="1" applyFill="1" applyBorder="1" applyAlignment="1">
      <alignment horizontal="justify" vertical="center" wrapText="1"/>
    </xf>
    <xf numFmtId="0" fontId="2" fillId="0" borderId="68" xfId="0" applyFont="1" applyBorder="1" applyAlignment="1">
      <alignment horizontal="justify"/>
    </xf>
    <xf numFmtId="0" fontId="18" fillId="7" borderId="51" xfId="0" applyFont="1" applyFill="1" applyBorder="1" applyAlignment="1">
      <alignment horizontal="justify" vertical="center" wrapText="1"/>
    </xf>
    <xf numFmtId="0" fontId="2" fillId="0" borderId="32" xfId="0" applyFont="1" applyBorder="1" applyAlignment="1">
      <alignment horizontal="justify"/>
    </xf>
    <xf numFmtId="0" fontId="2" fillId="0" borderId="33" xfId="0" applyFont="1" applyBorder="1" applyAlignment="1">
      <alignment horizontal="justify"/>
    </xf>
    <xf numFmtId="0" fontId="17" fillId="7" borderId="61" xfId="0" applyFont="1" applyFill="1" applyBorder="1" applyAlignment="1">
      <alignment horizontal="justify" vertical="center" wrapText="1"/>
    </xf>
    <xf numFmtId="0" fontId="2" fillId="0" borderId="72" xfId="0" applyFont="1" applyBorder="1" applyAlignment="1">
      <alignment horizontal="justify"/>
    </xf>
    <xf numFmtId="167" fontId="19" fillId="0" borderId="48" xfId="0" applyNumberFormat="1" applyFont="1" applyBorder="1" applyAlignment="1">
      <alignment horizontal="justify" vertical="center" wrapText="1"/>
    </xf>
    <xf numFmtId="10" fontId="19" fillId="0" borderId="48" xfId="0" applyNumberFormat="1" applyFont="1" applyBorder="1" applyAlignment="1">
      <alignment horizontal="justify" vertical="center" wrapText="1"/>
    </xf>
    <xf numFmtId="10" fontId="14" fillId="0" borderId="79" xfId="0" applyNumberFormat="1" applyFont="1" applyBorder="1" applyAlignment="1">
      <alignment horizontal="justify" vertical="center" wrapText="1"/>
    </xf>
    <xf numFmtId="0" fontId="17" fillId="12" borderId="63" xfId="0" applyFont="1" applyFill="1" applyBorder="1" applyAlignment="1">
      <alignment horizontal="justify" vertical="center" wrapText="1"/>
    </xf>
    <xf numFmtId="0" fontId="2" fillId="0" borderId="76" xfId="0" applyFont="1" applyBorder="1" applyAlignment="1">
      <alignment horizontal="justify"/>
    </xf>
    <xf numFmtId="10" fontId="1" fillId="0" borderId="48" xfId="0" applyNumberFormat="1" applyFont="1" applyBorder="1" applyAlignment="1">
      <alignment horizontal="justify" vertical="center" wrapText="1"/>
    </xf>
    <xf numFmtId="0" fontId="14" fillId="0" borderId="48" xfId="0" applyFont="1" applyBorder="1" applyAlignment="1">
      <alignment horizontal="justify" vertical="center" wrapText="1"/>
    </xf>
    <xf numFmtId="0" fontId="2" fillId="0" borderId="59" xfId="0" applyFont="1" applyBorder="1" applyAlignment="1">
      <alignment horizontal="justify"/>
    </xf>
    <xf numFmtId="0" fontId="17" fillId="9" borderId="54" xfId="0" applyFont="1" applyFill="1" applyBorder="1" applyAlignment="1">
      <alignment horizontal="justify" vertical="center" wrapText="1"/>
    </xf>
    <xf numFmtId="0" fontId="17" fillId="12" borderId="53" xfId="0" applyFont="1" applyFill="1" applyBorder="1" applyAlignment="1">
      <alignment horizontal="justify" vertical="center" wrapText="1"/>
    </xf>
    <xf numFmtId="0" fontId="2" fillId="0" borderId="74" xfId="0" applyFont="1" applyBorder="1" applyAlignment="1">
      <alignment horizontal="justify"/>
    </xf>
    <xf numFmtId="0" fontId="1" fillId="23" borderId="48" xfId="0" applyFont="1" applyFill="1" applyBorder="1" applyAlignment="1">
      <alignment horizontal="justify" vertical="center" wrapText="1"/>
    </xf>
    <xf numFmtId="0" fontId="2" fillId="23" borderId="120" xfId="0" applyFont="1" applyFill="1" applyBorder="1" applyAlignment="1">
      <alignment horizontal="justify"/>
    </xf>
    <xf numFmtId="0" fontId="3" fillId="23" borderId="11" xfId="0" applyFont="1" applyFill="1" applyBorder="1" applyAlignment="1">
      <alignment horizontal="justify" vertical="center" wrapText="1"/>
    </xf>
    <xf numFmtId="0" fontId="2" fillId="23" borderId="12" xfId="0" applyFont="1" applyFill="1" applyBorder="1" applyAlignment="1">
      <alignment horizontal="justify"/>
    </xf>
    <xf numFmtId="0" fontId="2" fillId="23" borderId="13" xfId="0" applyFont="1" applyFill="1" applyBorder="1" applyAlignment="1">
      <alignment horizontal="justify"/>
    </xf>
    <xf numFmtId="0" fontId="16" fillId="9" borderId="46" xfId="0" applyFont="1" applyFill="1" applyBorder="1" applyAlignment="1">
      <alignment horizontal="justify" vertical="center" wrapText="1"/>
    </xf>
    <xf numFmtId="0" fontId="2" fillId="0" borderId="38" xfId="0" applyFont="1" applyBorder="1" applyAlignment="1">
      <alignment horizontal="justify"/>
    </xf>
    <xf numFmtId="0" fontId="2" fillId="0" borderId="40" xfId="0" applyFont="1" applyBorder="1" applyAlignment="1">
      <alignment horizontal="justify"/>
    </xf>
    <xf numFmtId="0" fontId="17" fillId="9" borderId="41" xfId="0" applyFont="1" applyFill="1" applyBorder="1" applyAlignment="1">
      <alignment horizontal="justify" vertical="center" wrapText="1"/>
    </xf>
    <xf numFmtId="0" fontId="2" fillId="0" borderId="78" xfId="0" applyFont="1" applyBorder="1" applyAlignment="1">
      <alignment horizontal="justify"/>
    </xf>
    <xf numFmtId="0" fontId="1" fillId="0" borderId="48" xfId="0" applyFont="1" applyBorder="1" applyAlignment="1">
      <alignment horizontal="justify" vertical="justify" wrapText="1"/>
    </xf>
    <xf numFmtId="0" fontId="2" fillId="0" borderId="120" xfId="0" applyFont="1" applyBorder="1" applyAlignment="1">
      <alignment horizontal="justify" vertical="justify"/>
    </xf>
    <xf numFmtId="0" fontId="1" fillId="0" borderId="52" xfId="0" applyFont="1" applyBorder="1" applyAlignment="1">
      <alignment horizontal="justify" vertical="center" wrapText="1"/>
    </xf>
    <xf numFmtId="0" fontId="2" fillId="0" borderId="121" xfId="0" applyFont="1" applyBorder="1" applyAlignment="1">
      <alignment horizontal="justify"/>
    </xf>
    <xf numFmtId="0" fontId="17" fillId="11" borderId="53" xfId="0" applyFont="1" applyFill="1" applyBorder="1" applyAlignment="1">
      <alignment horizontal="justify" vertical="center" wrapText="1"/>
    </xf>
    <xf numFmtId="0" fontId="2" fillId="0" borderId="77" xfId="0" applyFont="1" applyBorder="1" applyAlignment="1">
      <alignment horizontal="justify"/>
    </xf>
    <xf numFmtId="0" fontId="17" fillId="11" borderId="64" xfId="0" applyFont="1" applyFill="1" applyBorder="1" applyAlignment="1">
      <alignment horizontal="justify" vertical="center" wrapText="1"/>
    </xf>
    <xf numFmtId="0" fontId="17" fillId="9" borderId="63" xfId="0" applyFont="1" applyFill="1" applyBorder="1" applyAlignment="1">
      <alignment horizontal="justify" vertical="center" wrapText="1"/>
    </xf>
    <xf numFmtId="0" fontId="16" fillId="11" borderId="4" xfId="0" applyFont="1" applyFill="1" applyBorder="1" applyAlignment="1">
      <alignment horizontal="justify" vertical="center" wrapText="1"/>
    </xf>
    <xf numFmtId="0" fontId="17" fillId="9" borderId="51" xfId="0" applyFont="1" applyFill="1" applyBorder="1" applyAlignment="1">
      <alignment horizontal="justify" vertical="center" wrapText="1"/>
    </xf>
    <xf numFmtId="0" fontId="19" fillId="0" borderId="48" xfId="0" applyFont="1" applyBorder="1" applyAlignment="1">
      <alignment horizontal="justify" vertical="center" wrapText="1"/>
    </xf>
    <xf numFmtId="0" fontId="19" fillId="0" borderId="79" xfId="0" applyFont="1" applyBorder="1" applyAlignment="1">
      <alignment horizontal="justify" vertical="center" wrapText="1"/>
    </xf>
    <xf numFmtId="0" fontId="19" fillId="0" borderId="42" xfId="0" applyFont="1" applyBorder="1" applyAlignment="1">
      <alignment horizontal="justify" vertical="center" wrapText="1"/>
    </xf>
    <xf numFmtId="0" fontId="3" fillId="1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168" fontId="3" fillId="2" borderId="4" xfId="0" applyNumberFormat="1" applyFont="1" applyFill="1" applyBorder="1" applyAlignment="1">
      <alignment horizontal="center" vertical="center" wrapText="1"/>
    </xf>
    <xf numFmtId="0" fontId="3" fillId="9" borderId="4" xfId="0" applyFont="1" applyFill="1" applyBorder="1" applyAlignment="1">
      <alignment horizontal="center" vertical="center" wrapText="1"/>
    </xf>
    <xf numFmtId="0" fontId="10" fillId="0" borderId="41" xfId="0" applyFont="1" applyBorder="1" applyAlignment="1">
      <alignment horizontal="justify" vertical="center" wrapText="1"/>
    </xf>
    <xf numFmtId="0" fontId="2" fillId="0" borderId="49" xfId="0" applyFont="1" applyBorder="1" applyAlignment="1">
      <alignment horizontal="justify" vertical="center" wrapText="1"/>
    </xf>
    <xf numFmtId="0" fontId="2" fillId="0" borderId="42" xfId="0" applyFont="1" applyBorder="1" applyAlignment="1">
      <alignment horizontal="justify" vertical="center" wrapText="1"/>
    </xf>
    <xf numFmtId="166" fontId="22" fillId="0" borderId="41" xfId="0" applyNumberFormat="1" applyFont="1" applyBorder="1" applyAlignment="1">
      <alignment horizontal="justify" vertical="center" wrapText="1"/>
    </xf>
    <xf numFmtId="1" fontId="22" fillId="0" borderId="41" xfId="0" applyNumberFormat="1" applyFont="1" applyBorder="1" applyAlignment="1">
      <alignment horizontal="justify" vertical="center" wrapText="1"/>
    </xf>
    <xf numFmtId="9" fontId="22" fillId="0" borderId="41" xfId="0" applyNumberFormat="1" applyFont="1" applyBorder="1" applyAlignment="1">
      <alignment horizontal="justify" vertical="center" wrapText="1"/>
    </xf>
    <xf numFmtId="10" fontId="23" fillId="0" borderId="41" xfId="0" applyNumberFormat="1" applyFont="1" applyBorder="1" applyAlignment="1">
      <alignment horizontal="justify" vertical="center" wrapText="1"/>
    </xf>
    <xf numFmtId="0" fontId="12" fillId="7" borderId="37"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51" fillId="0" borderId="41" xfId="0" applyFont="1" applyBorder="1" applyAlignment="1">
      <alignment horizontal="justify" vertical="center" wrapText="1"/>
    </xf>
    <xf numFmtId="0" fontId="51" fillId="0" borderId="49" xfId="0" applyFont="1" applyBorder="1" applyAlignment="1">
      <alignment horizontal="justify" vertical="center" wrapText="1"/>
    </xf>
    <xf numFmtId="0" fontId="51" fillId="0" borderId="42" xfId="0" applyFont="1" applyBorder="1" applyAlignment="1">
      <alignment horizontal="justify" vertical="center" wrapText="1"/>
    </xf>
    <xf numFmtId="9" fontId="10" fillId="0" borderId="41" xfId="0" applyNumberFormat="1" applyFont="1" applyBorder="1" applyAlignment="1">
      <alignment horizontal="justify" vertical="center" wrapText="1"/>
    </xf>
    <xf numFmtId="0" fontId="52" fillId="0" borderId="41" xfId="0" applyFont="1" applyBorder="1" applyAlignment="1">
      <alignment horizontal="justify" vertical="center" wrapText="1"/>
    </xf>
    <xf numFmtId="0" fontId="10" fillId="7" borderId="37"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2" fillId="0" borderId="40" xfId="0" applyFont="1" applyBorder="1" applyAlignment="1">
      <alignment horizontal="center" vertical="center" wrapText="1"/>
    </xf>
    <xf numFmtId="0" fontId="20" fillId="7" borderId="4"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8" borderId="80" xfId="0" applyFont="1" applyFill="1" applyBorder="1" applyAlignment="1">
      <alignment horizontal="center" vertical="center"/>
    </xf>
    <xf numFmtId="0" fontId="26" fillId="0" borderId="81" xfId="0" applyFont="1" applyBorder="1" applyAlignment="1">
      <alignment horizontal="center" vertical="center"/>
    </xf>
    <xf numFmtId="0" fontId="2" fillId="0" borderId="84" xfId="0" applyFont="1" applyBorder="1"/>
    <xf numFmtId="0" fontId="2" fillId="0" borderId="86" xfId="0" applyFont="1" applyBorder="1"/>
    <xf numFmtId="0" fontId="28" fillId="4" borderId="82" xfId="0" applyFont="1" applyFill="1" applyBorder="1" applyAlignment="1">
      <alignment horizontal="center" vertical="center" wrapText="1"/>
    </xf>
    <xf numFmtId="0" fontId="2" fillId="0" borderId="83" xfId="0" applyFont="1" applyBorder="1"/>
    <xf numFmtId="0" fontId="31" fillId="16" borderId="110" xfId="0" applyFont="1" applyFill="1" applyBorder="1" applyAlignment="1">
      <alignment horizontal="center" vertical="center"/>
    </xf>
    <xf numFmtId="0" fontId="2" fillId="0" borderId="111" xfId="0" applyFont="1" applyBorder="1"/>
    <xf numFmtId="0" fontId="2" fillId="0" borderId="112" xfId="0" applyFont="1" applyBorder="1"/>
    <xf numFmtId="49" fontId="31" fillId="16" borderId="96" xfId="0" applyNumberFormat="1" applyFont="1" applyFill="1" applyBorder="1" applyAlignment="1">
      <alignment horizontal="center" vertical="center" wrapText="1"/>
    </xf>
    <xf numFmtId="0" fontId="2" fillId="0" borderId="100" xfId="0" applyFont="1" applyBorder="1"/>
    <xf numFmtId="0" fontId="29" fillId="0" borderId="91" xfId="0" applyFont="1" applyBorder="1" applyAlignment="1">
      <alignment horizontal="center" vertical="center" wrapText="1"/>
    </xf>
    <xf numFmtId="0" fontId="2" fillId="0" borderId="92" xfId="0" applyFont="1" applyBorder="1"/>
    <xf numFmtId="0" fontId="2" fillId="0" borderId="93" xfId="0" applyFont="1" applyBorder="1"/>
    <xf numFmtId="0" fontId="29" fillId="0" borderId="87" xfId="0" applyFont="1" applyBorder="1" applyAlignment="1">
      <alignment horizontal="center" vertical="center" wrapText="1"/>
    </xf>
    <xf numFmtId="0" fontId="2" fillId="0" borderId="88" xfId="0" applyFont="1" applyBorder="1"/>
    <xf numFmtId="0" fontId="2" fillId="0" borderId="89" xfId="0" applyFont="1" applyBorder="1"/>
    <xf numFmtId="3" fontId="29" fillId="15" borderId="90" xfId="0" applyNumberFormat="1" applyFont="1" applyFill="1" applyBorder="1" applyAlignment="1">
      <alignment horizontal="center" vertical="center"/>
    </xf>
    <xf numFmtId="0" fontId="29" fillId="15" borderId="87" xfId="0" applyFont="1" applyFill="1" applyBorder="1" applyAlignment="1">
      <alignment horizontal="center" vertical="center"/>
    </xf>
    <xf numFmtId="0" fontId="29" fillId="0" borderId="107" xfId="0" applyFont="1" applyBorder="1" applyAlignment="1">
      <alignment horizontal="center" vertical="center" wrapText="1"/>
    </xf>
    <xf numFmtId="0" fontId="2" fillId="0" borderId="108" xfId="0" applyFont="1" applyBorder="1"/>
    <xf numFmtId="0" fontId="2" fillId="0" borderId="109" xfId="0" applyFont="1" applyBorder="1"/>
    <xf numFmtId="0" fontId="34" fillId="18" borderId="11" xfId="0" applyFont="1" applyFill="1" applyBorder="1" applyAlignment="1">
      <alignment horizontal="center"/>
    </xf>
    <xf numFmtId="0" fontId="26" fillId="0" borderId="4" xfId="0" applyFont="1" applyBorder="1" applyAlignment="1">
      <alignment horizontal="left" vertical="center" wrapText="1"/>
    </xf>
    <xf numFmtId="0" fontId="34" fillId="18" borderId="11" xfId="0" applyFont="1" applyFill="1" applyBorder="1" applyAlignment="1">
      <alignment horizontal="center" vertical="center"/>
    </xf>
    <xf numFmtId="0" fontId="26" fillId="0" borderId="4" xfId="0" applyFont="1" applyBorder="1" applyAlignment="1">
      <alignment horizontal="left" vertical="top"/>
    </xf>
    <xf numFmtId="169" fontId="14" fillId="0" borderId="22" xfId="0" applyNumberFormat="1" applyFont="1" applyFill="1" applyBorder="1" applyAlignment="1">
      <alignment horizontal="right" vertical="center" wrapText="1"/>
    </xf>
    <xf numFmtId="169" fontId="14" fillId="0" borderId="2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1.png"/><Relationship Id="rId2" Type="http://schemas.openxmlformats.org/officeDocument/2006/relationships/hyperlink" Target="#'3. Metas Proyecto de Inv'!A1"/><Relationship Id="rId1" Type="http://schemas.openxmlformats.org/officeDocument/2006/relationships/hyperlink" Target="#'2. Actividades_Tareas_vig'!A1"/><Relationship Id="rId6" Type="http://schemas.openxmlformats.org/officeDocument/2006/relationships/hyperlink" Target="#'8.%20TERRITORIALIZACI&#211;N'!A1"/><Relationship Id="rId5" Type="http://schemas.openxmlformats.org/officeDocument/2006/relationships/hyperlink" Target="#'Anexo_hoja de vida indicador'!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52425" cy="35242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238125</xdr:colOff>
      <xdr:row>13</xdr:row>
      <xdr:rowOff>123825</xdr:rowOff>
    </xdr:from>
    <xdr:ext cx="2828925" cy="4667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0029825" y="3848100"/>
          <a:ext cx="2828925" cy="4667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14</xdr:col>
      <xdr:colOff>276225</xdr:colOff>
      <xdr:row>14</xdr:row>
      <xdr:rowOff>123825</xdr:rowOff>
    </xdr:from>
    <xdr:ext cx="2800350" cy="44767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10067925" y="4381500"/>
          <a:ext cx="2800350"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Metas_vigencia</a:t>
          </a:r>
          <a:endParaRPr sz="1200" b="0">
            <a:solidFill>
              <a:schemeClr val="lt1"/>
            </a:solidFill>
            <a:latin typeface="Arial"/>
            <a:ea typeface="Arial"/>
            <a:cs typeface="Arial"/>
            <a:sym typeface="Arial"/>
          </a:endParaRPr>
        </a:p>
      </xdr:txBody>
    </xdr:sp>
    <xdr:clientData fLocksWithSheet="0"/>
  </xdr:oneCellAnchor>
  <xdr:oneCellAnchor>
    <xdr:from>
      <xdr:col>14</xdr:col>
      <xdr:colOff>276225</xdr:colOff>
      <xdr:row>15</xdr:row>
      <xdr:rowOff>228600</xdr:rowOff>
    </xdr:from>
    <xdr:ext cx="2800350" cy="4572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10067925" y="4895850"/>
          <a:ext cx="2800350" cy="4572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304800</xdr:colOff>
      <xdr:row>16</xdr:row>
      <xdr:rowOff>342900</xdr:rowOff>
    </xdr:from>
    <xdr:ext cx="2790825" cy="46672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10096500" y="5419725"/>
          <a:ext cx="2790825" cy="4667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238125</xdr:colOff>
      <xdr:row>12</xdr:row>
      <xdr:rowOff>0</xdr:rowOff>
    </xdr:from>
    <xdr:ext cx="2819400" cy="485775"/>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3941063" y="3541875"/>
          <a:ext cx="2809875" cy="4762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Anexo de Vida de los Indicadores MPI-MPDD</a:t>
          </a:r>
          <a:endParaRPr sz="1200" b="0">
            <a:solidFill>
              <a:schemeClr val="lt1"/>
            </a:solidFill>
            <a:latin typeface="Arial"/>
            <a:ea typeface="Arial"/>
            <a:cs typeface="Arial"/>
            <a:sym typeface="Arial"/>
          </a:endParaRPr>
        </a:p>
      </xdr:txBody>
    </xdr:sp>
    <xdr:clientData fLocksWithSheet="0"/>
  </xdr:oneCellAnchor>
  <xdr:oneCellAnchor>
    <xdr:from>
      <xdr:col>14</xdr:col>
      <xdr:colOff>295275</xdr:colOff>
      <xdr:row>18</xdr:row>
      <xdr:rowOff>66675</xdr:rowOff>
    </xdr:from>
    <xdr:ext cx="2800350" cy="457200"/>
    <xdr:sp macro="" textlink="">
      <xdr:nvSpPr>
        <xdr:cNvPr id="10" name="Shape 10">
          <a:hlinkClick xmlns:r="http://schemas.openxmlformats.org/officeDocument/2006/relationships" r:id="rId6"/>
          <a:extLst>
            <a:ext uri="{FF2B5EF4-FFF2-40B4-BE49-F238E27FC236}">
              <a16:creationId xmlns:a16="http://schemas.microsoft.com/office/drawing/2014/main" id="{00000000-0008-0000-0000-00000A000000}"/>
            </a:ext>
          </a:extLst>
        </xdr:cNvPr>
        <xdr:cNvSpPr/>
      </xdr:nvSpPr>
      <xdr:spPr>
        <a:xfrm>
          <a:off x="10086975" y="5962650"/>
          <a:ext cx="2800350" cy="4572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171450</xdr:colOff>
      <xdr:row>0</xdr:row>
      <xdr:rowOff>57150</xdr:rowOff>
    </xdr:from>
    <xdr:ext cx="9239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247650</xdr:colOff>
      <xdr:row>0</xdr:row>
      <xdr:rowOff>66675</xdr:rowOff>
    </xdr:from>
    <xdr:ext cx="533400" cy="5524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39</xdr:row>
      <xdr:rowOff>66675</xdr:rowOff>
    </xdr:from>
    <xdr:ext cx="533400" cy="523875"/>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78</xdr:row>
      <xdr:rowOff>66675</xdr:rowOff>
    </xdr:from>
    <xdr:ext cx="533400" cy="523875"/>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78</xdr:row>
      <xdr:rowOff>66675</xdr:rowOff>
    </xdr:from>
    <xdr:ext cx="533400" cy="523875"/>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6.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7.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8.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9.pn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10.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11.png">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12.png">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13.png">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14.pn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15.png">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16.png">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17.png">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18.png">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19.png">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25</xdr:col>
      <xdr:colOff>0</xdr:colOff>
      <xdr:row>1</xdr:row>
      <xdr:rowOff>0</xdr:rowOff>
    </xdr:from>
    <xdr:ext cx="38100" cy="9525"/>
    <xdr:pic>
      <xdr:nvPicPr>
        <xdr:cNvPr id="2" name="image20.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 name="image21.png">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4" name="image22.png">
          <a:extLst>
            <a:ext uri="{FF2B5EF4-FFF2-40B4-BE49-F238E27FC236}">
              <a16:creationId xmlns:a16="http://schemas.microsoft.com/office/drawing/2014/main" id="{00000000-0008-0000-0B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 name="image23.png">
          <a:extLst>
            <a:ext uri="{FF2B5EF4-FFF2-40B4-BE49-F238E27FC236}">
              <a16:creationId xmlns:a16="http://schemas.microsoft.com/office/drawing/2014/main" id="{00000000-0008-0000-0B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 name="image24.png">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 name="image25.png">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 name="image26.png">
          <a:extLst>
            <a:ext uri="{FF2B5EF4-FFF2-40B4-BE49-F238E27FC236}">
              <a16:creationId xmlns:a16="http://schemas.microsoft.com/office/drawing/2014/main" id="{00000000-0008-0000-0B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9" name="image27.png">
          <a:extLst>
            <a:ext uri="{FF2B5EF4-FFF2-40B4-BE49-F238E27FC236}">
              <a16:creationId xmlns:a16="http://schemas.microsoft.com/office/drawing/2014/main" id="{00000000-0008-0000-0B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0" name="image28.png">
          <a:extLst>
            <a:ext uri="{FF2B5EF4-FFF2-40B4-BE49-F238E27FC236}">
              <a16:creationId xmlns:a16="http://schemas.microsoft.com/office/drawing/2014/main" id="{00000000-0008-0000-0B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 name="image29.png">
          <a:extLst>
            <a:ext uri="{FF2B5EF4-FFF2-40B4-BE49-F238E27FC236}">
              <a16:creationId xmlns:a16="http://schemas.microsoft.com/office/drawing/2014/main" id="{00000000-0008-0000-0B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 name="image30.png">
          <a:extLst>
            <a:ext uri="{FF2B5EF4-FFF2-40B4-BE49-F238E27FC236}">
              <a16:creationId xmlns:a16="http://schemas.microsoft.com/office/drawing/2014/main" id="{00000000-0008-0000-0B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 name="image31.png">
          <a:extLst>
            <a:ext uri="{FF2B5EF4-FFF2-40B4-BE49-F238E27FC236}">
              <a16:creationId xmlns:a16="http://schemas.microsoft.com/office/drawing/2014/main" id="{00000000-0008-0000-0B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 name="image32.png">
          <a:extLst>
            <a:ext uri="{FF2B5EF4-FFF2-40B4-BE49-F238E27FC236}">
              <a16:creationId xmlns:a16="http://schemas.microsoft.com/office/drawing/2014/main" id="{00000000-0008-0000-0B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5" name="image33.png">
          <a:extLst>
            <a:ext uri="{FF2B5EF4-FFF2-40B4-BE49-F238E27FC236}">
              <a16:creationId xmlns:a16="http://schemas.microsoft.com/office/drawing/2014/main" id="{00000000-0008-0000-0B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6" name="image34.png">
          <a:extLst>
            <a:ext uri="{FF2B5EF4-FFF2-40B4-BE49-F238E27FC236}">
              <a16:creationId xmlns:a16="http://schemas.microsoft.com/office/drawing/2014/main" id="{00000000-0008-0000-0B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 name="image35.png">
          <a:extLst>
            <a:ext uri="{FF2B5EF4-FFF2-40B4-BE49-F238E27FC236}">
              <a16:creationId xmlns:a16="http://schemas.microsoft.com/office/drawing/2014/main" id="{00000000-0008-0000-0B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 name="image36.png">
          <a:extLst>
            <a:ext uri="{FF2B5EF4-FFF2-40B4-BE49-F238E27FC236}">
              <a16:creationId xmlns:a16="http://schemas.microsoft.com/office/drawing/2014/main" id="{00000000-0008-0000-0B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 name="image37.png">
          <a:extLst>
            <a:ext uri="{FF2B5EF4-FFF2-40B4-BE49-F238E27FC236}">
              <a16:creationId xmlns:a16="http://schemas.microsoft.com/office/drawing/2014/main" id="{00000000-0008-0000-0B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0" name="image38.png">
          <a:extLst>
            <a:ext uri="{FF2B5EF4-FFF2-40B4-BE49-F238E27FC236}">
              <a16:creationId xmlns:a16="http://schemas.microsoft.com/office/drawing/2014/main" id="{00000000-0008-0000-0B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1" name="image39.png">
          <a:extLst>
            <a:ext uri="{FF2B5EF4-FFF2-40B4-BE49-F238E27FC236}">
              <a16:creationId xmlns:a16="http://schemas.microsoft.com/office/drawing/2014/main" id="{00000000-0008-0000-0B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2" name="image40.png">
          <a:extLst>
            <a:ext uri="{FF2B5EF4-FFF2-40B4-BE49-F238E27FC236}">
              <a16:creationId xmlns:a16="http://schemas.microsoft.com/office/drawing/2014/main" id="{00000000-0008-0000-0B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3" name="image41.png">
          <a:extLst>
            <a:ext uri="{FF2B5EF4-FFF2-40B4-BE49-F238E27FC236}">
              <a16:creationId xmlns:a16="http://schemas.microsoft.com/office/drawing/2014/main" id="{00000000-0008-0000-0B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4" name="image42.png">
          <a:extLst>
            <a:ext uri="{FF2B5EF4-FFF2-40B4-BE49-F238E27FC236}">
              <a16:creationId xmlns:a16="http://schemas.microsoft.com/office/drawing/2014/main" id="{00000000-0008-0000-0B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5" name="image43.png">
          <a:extLst>
            <a:ext uri="{FF2B5EF4-FFF2-40B4-BE49-F238E27FC236}">
              <a16:creationId xmlns:a16="http://schemas.microsoft.com/office/drawing/2014/main" id="{00000000-0008-0000-0B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6" name="image44.png">
          <a:extLst>
            <a:ext uri="{FF2B5EF4-FFF2-40B4-BE49-F238E27FC236}">
              <a16:creationId xmlns:a16="http://schemas.microsoft.com/office/drawing/2014/main" id="{00000000-0008-0000-0B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7" name="image45.png">
          <a:extLst>
            <a:ext uri="{FF2B5EF4-FFF2-40B4-BE49-F238E27FC236}">
              <a16:creationId xmlns:a16="http://schemas.microsoft.com/office/drawing/2014/main" id="{00000000-0008-0000-0B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 name="image46.png">
          <a:extLst>
            <a:ext uri="{FF2B5EF4-FFF2-40B4-BE49-F238E27FC236}">
              <a16:creationId xmlns:a16="http://schemas.microsoft.com/office/drawing/2014/main" id="{00000000-0008-0000-0B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 name="image47.png">
          <a:extLst>
            <a:ext uri="{FF2B5EF4-FFF2-40B4-BE49-F238E27FC236}">
              <a16:creationId xmlns:a16="http://schemas.microsoft.com/office/drawing/2014/main" id="{00000000-0008-0000-0B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0" name="image48.png">
          <a:extLst>
            <a:ext uri="{FF2B5EF4-FFF2-40B4-BE49-F238E27FC236}">
              <a16:creationId xmlns:a16="http://schemas.microsoft.com/office/drawing/2014/main" id="{00000000-0008-0000-0B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 name="image49.png">
          <a:extLst>
            <a:ext uri="{FF2B5EF4-FFF2-40B4-BE49-F238E27FC236}">
              <a16:creationId xmlns:a16="http://schemas.microsoft.com/office/drawing/2014/main" id="{00000000-0008-0000-0B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 name="image50.png">
          <a:extLst>
            <a:ext uri="{FF2B5EF4-FFF2-40B4-BE49-F238E27FC236}">
              <a16:creationId xmlns:a16="http://schemas.microsoft.com/office/drawing/2014/main" id="{00000000-0008-0000-0B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 name="image51.png">
          <a:extLst>
            <a:ext uri="{FF2B5EF4-FFF2-40B4-BE49-F238E27FC236}">
              <a16:creationId xmlns:a16="http://schemas.microsoft.com/office/drawing/2014/main" id="{00000000-0008-0000-0B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4" name="image52.png">
          <a:extLst>
            <a:ext uri="{FF2B5EF4-FFF2-40B4-BE49-F238E27FC236}">
              <a16:creationId xmlns:a16="http://schemas.microsoft.com/office/drawing/2014/main" id="{00000000-0008-0000-0B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5" name="image53.png">
          <a:extLst>
            <a:ext uri="{FF2B5EF4-FFF2-40B4-BE49-F238E27FC236}">
              <a16:creationId xmlns:a16="http://schemas.microsoft.com/office/drawing/2014/main" id="{00000000-0008-0000-0B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6" name="image54.png">
          <a:extLst>
            <a:ext uri="{FF2B5EF4-FFF2-40B4-BE49-F238E27FC236}">
              <a16:creationId xmlns:a16="http://schemas.microsoft.com/office/drawing/2014/main" id="{00000000-0008-0000-0B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7" name="image55.png">
          <a:extLst>
            <a:ext uri="{FF2B5EF4-FFF2-40B4-BE49-F238E27FC236}">
              <a16:creationId xmlns:a16="http://schemas.microsoft.com/office/drawing/2014/main" id="{00000000-0008-0000-0B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8" name="image56.png">
          <a:extLst>
            <a:ext uri="{FF2B5EF4-FFF2-40B4-BE49-F238E27FC236}">
              <a16:creationId xmlns:a16="http://schemas.microsoft.com/office/drawing/2014/main" id="{00000000-0008-0000-0B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9" name="image57.png">
          <a:extLst>
            <a:ext uri="{FF2B5EF4-FFF2-40B4-BE49-F238E27FC236}">
              <a16:creationId xmlns:a16="http://schemas.microsoft.com/office/drawing/2014/main" id="{00000000-0008-0000-0B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0" name="image58.png">
          <a:extLst>
            <a:ext uri="{FF2B5EF4-FFF2-40B4-BE49-F238E27FC236}">
              <a16:creationId xmlns:a16="http://schemas.microsoft.com/office/drawing/2014/main" id="{00000000-0008-0000-0B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1" name="image59.png">
          <a:extLst>
            <a:ext uri="{FF2B5EF4-FFF2-40B4-BE49-F238E27FC236}">
              <a16:creationId xmlns:a16="http://schemas.microsoft.com/office/drawing/2014/main" id="{00000000-0008-0000-0B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2" name="image60.png">
          <a:extLst>
            <a:ext uri="{FF2B5EF4-FFF2-40B4-BE49-F238E27FC236}">
              <a16:creationId xmlns:a16="http://schemas.microsoft.com/office/drawing/2014/main" id="{00000000-0008-0000-0B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3" name="image61.png">
          <a:extLst>
            <a:ext uri="{FF2B5EF4-FFF2-40B4-BE49-F238E27FC236}">
              <a16:creationId xmlns:a16="http://schemas.microsoft.com/office/drawing/2014/main" id="{00000000-0008-0000-0B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4" name="image62.png">
          <a:extLst>
            <a:ext uri="{FF2B5EF4-FFF2-40B4-BE49-F238E27FC236}">
              <a16:creationId xmlns:a16="http://schemas.microsoft.com/office/drawing/2014/main" id="{00000000-0008-0000-0B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5" name="image63.png">
          <a:extLst>
            <a:ext uri="{FF2B5EF4-FFF2-40B4-BE49-F238E27FC236}">
              <a16:creationId xmlns:a16="http://schemas.microsoft.com/office/drawing/2014/main" id="{00000000-0008-0000-0B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6" name="image64.png">
          <a:extLst>
            <a:ext uri="{FF2B5EF4-FFF2-40B4-BE49-F238E27FC236}">
              <a16:creationId xmlns:a16="http://schemas.microsoft.com/office/drawing/2014/main" id="{00000000-0008-0000-0B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7" name="image65.png">
          <a:extLst>
            <a:ext uri="{FF2B5EF4-FFF2-40B4-BE49-F238E27FC236}">
              <a16:creationId xmlns:a16="http://schemas.microsoft.com/office/drawing/2014/main" id="{00000000-0008-0000-0B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8" name="image66.png">
          <a:extLst>
            <a:ext uri="{FF2B5EF4-FFF2-40B4-BE49-F238E27FC236}">
              <a16:creationId xmlns:a16="http://schemas.microsoft.com/office/drawing/2014/main" id="{00000000-0008-0000-0B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9" name="image67.png">
          <a:extLst>
            <a:ext uri="{FF2B5EF4-FFF2-40B4-BE49-F238E27FC236}">
              <a16:creationId xmlns:a16="http://schemas.microsoft.com/office/drawing/2014/main" id="{00000000-0008-0000-0B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0" name="image68.png">
          <a:extLst>
            <a:ext uri="{FF2B5EF4-FFF2-40B4-BE49-F238E27FC236}">
              <a16:creationId xmlns:a16="http://schemas.microsoft.com/office/drawing/2014/main" id="{00000000-0008-0000-0B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1" name="image69.png">
          <a:extLst>
            <a:ext uri="{FF2B5EF4-FFF2-40B4-BE49-F238E27FC236}">
              <a16:creationId xmlns:a16="http://schemas.microsoft.com/office/drawing/2014/main" id="{00000000-0008-0000-0B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2" name="image70.png">
          <a:extLst>
            <a:ext uri="{FF2B5EF4-FFF2-40B4-BE49-F238E27FC236}">
              <a16:creationId xmlns:a16="http://schemas.microsoft.com/office/drawing/2014/main" id="{00000000-0008-0000-0B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3" name="image71.png">
          <a:extLst>
            <a:ext uri="{FF2B5EF4-FFF2-40B4-BE49-F238E27FC236}">
              <a16:creationId xmlns:a16="http://schemas.microsoft.com/office/drawing/2014/main" id="{00000000-0008-0000-0B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4" name="image72.png">
          <a:extLst>
            <a:ext uri="{FF2B5EF4-FFF2-40B4-BE49-F238E27FC236}">
              <a16:creationId xmlns:a16="http://schemas.microsoft.com/office/drawing/2014/main" id="{00000000-0008-0000-0B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5" name="image73.png">
          <a:extLst>
            <a:ext uri="{FF2B5EF4-FFF2-40B4-BE49-F238E27FC236}">
              <a16:creationId xmlns:a16="http://schemas.microsoft.com/office/drawing/2014/main" id="{00000000-0008-0000-0B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6" name="image74.png">
          <a:extLst>
            <a:ext uri="{FF2B5EF4-FFF2-40B4-BE49-F238E27FC236}">
              <a16:creationId xmlns:a16="http://schemas.microsoft.com/office/drawing/2014/main" id="{00000000-0008-0000-0B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7" name="image75.png">
          <a:extLst>
            <a:ext uri="{FF2B5EF4-FFF2-40B4-BE49-F238E27FC236}">
              <a16:creationId xmlns:a16="http://schemas.microsoft.com/office/drawing/2014/main" id="{00000000-0008-0000-0B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8" name="image76.png">
          <a:extLst>
            <a:ext uri="{FF2B5EF4-FFF2-40B4-BE49-F238E27FC236}">
              <a16:creationId xmlns:a16="http://schemas.microsoft.com/office/drawing/2014/main" id="{00000000-0008-0000-0B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9" name="image77.png">
          <a:extLst>
            <a:ext uri="{FF2B5EF4-FFF2-40B4-BE49-F238E27FC236}">
              <a16:creationId xmlns:a16="http://schemas.microsoft.com/office/drawing/2014/main" id="{00000000-0008-0000-0B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0" name="image78.png">
          <a:extLst>
            <a:ext uri="{FF2B5EF4-FFF2-40B4-BE49-F238E27FC236}">
              <a16:creationId xmlns:a16="http://schemas.microsoft.com/office/drawing/2014/main" id="{00000000-0008-0000-0B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1" name="image79.png">
          <a:extLst>
            <a:ext uri="{FF2B5EF4-FFF2-40B4-BE49-F238E27FC236}">
              <a16:creationId xmlns:a16="http://schemas.microsoft.com/office/drawing/2014/main" id="{00000000-0008-0000-0B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2" name="image80.png">
          <a:extLst>
            <a:ext uri="{FF2B5EF4-FFF2-40B4-BE49-F238E27FC236}">
              <a16:creationId xmlns:a16="http://schemas.microsoft.com/office/drawing/2014/main" id="{00000000-0008-0000-0B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3" name="image81.png">
          <a:extLst>
            <a:ext uri="{FF2B5EF4-FFF2-40B4-BE49-F238E27FC236}">
              <a16:creationId xmlns:a16="http://schemas.microsoft.com/office/drawing/2014/main" id="{00000000-0008-0000-0B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4" name="image82.png">
          <a:extLst>
            <a:ext uri="{FF2B5EF4-FFF2-40B4-BE49-F238E27FC236}">
              <a16:creationId xmlns:a16="http://schemas.microsoft.com/office/drawing/2014/main" id="{00000000-0008-0000-0B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5" name="image83.png">
          <a:extLst>
            <a:ext uri="{FF2B5EF4-FFF2-40B4-BE49-F238E27FC236}">
              <a16:creationId xmlns:a16="http://schemas.microsoft.com/office/drawing/2014/main" id="{00000000-0008-0000-0B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6" name="image84.png">
          <a:extLst>
            <a:ext uri="{FF2B5EF4-FFF2-40B4-BE49-F238E27FC236}">
              <a16:creationId xmlns:a16="http://schemas.microsoft.com/office/drawing/2014/main" id="{00000000-0008-0000-0B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7" name="image85.png">
          <a:extLst>
            <a:ext uri="{FF2B5EF4-FFF2-40B4-BE49-F238E27FC236}">
              <a16:creationId xmlns:a16="http://schemas.microsoft.com/office/drawing/2014/main" id="{00000000-0008-0000-0B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8" name="image86.png">
          <a:extLst>
            <a:ext uri="{FF2B5EF4-FFF2-40B4-BE49-F238E27FC236}">
              <a16:creationId xmlns:a16="http://schemas.microsoft.com/office/drawing/2014/main" id="{00000000-0008-0000-0B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9" name="image87.png">
          <a:extLst>
            <a:ext uri="{FF2B5EF4-FFF2-40B4-BE49-F238E27FC236}">
              <a16:creationId xmlns:a16="http://schemas.microsoft.com/office/drawing/2014/main" id="{00000000-0008-0000-0B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0" name="image88.png">
          <a:extLst>
            <a:ext uri="{FF2B5EF4-FFF2-40B4-BE49-F238E27FC236}">
              <a16:creationId xmlns:a16="http://schemas.microsoft.com/office/drawing/2014/main" id="{00000000-0008-0000-0B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1" name="image89.png">
          <a:extLst>
            <a:ext uri="{FF2B5EF4-FFF2-40B4-BE49-F238E27FC236}">
              <a16:creationId xmlns:a16="http://schemas.microsoft.com/office/drawing/2014/main" id="{00000000-0008-0000-0B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2" name="image90.png">
          <a:extLst>
            <a:ext uri="{FF2B5EF4-FFF2-40B4-BE49-F238E27FC236}">
              <a16:creationId xmlns:a16="http://schemas.microsoft.com/office/drawing/2014/main" id="{00000000-0008-0000-0B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3" name="image91.png">
          <a:extLst>
            <a:ext uri="{FF2B5EF4-FFF2-40B4-BE49-F238E27FC236}">
              <a16:creationId xmlns:a16="http://schemas.microsoft.com/office/drawing/2014/main" id="{00000000-0008-0000-0B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4" name="image92.png">
          <a:extLst>
            <a:ext uri="{FF2B5EF4-FFF2-40B4-BE49-F238E27FC236}">
              <a16:creationId xmlns:a16="http://schemas.microsoft.com/office/drawing/2014/main" id="{00000000-0008-0000-0B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5" name="image93.png">
          <a:extLst>
            <a:ext uri="{FF2B5EF4-FFF2-40B4-BE49-F238E27FC236}">
              <a16:creationId xmlns:a16="http://schemas.microsoft.com/office/drawing/2014/main" id="{00000000-0008-0000-0B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6" name="image94.png">
          <a:extLst>
            <a:ext uri="{FF2B5EF4-FFF2-40B4-BE49-F238E27FC236}">
              <a16:creationId xmlns:a16="http://schemas.microsoft.com/office/drawing/2014/main" id="{00000000-0008-0000-0B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7" name="image95.png">
          <a:extLst>
            <a:ext uri="{FF2B5EF4-FFF2-40B4-BE49-F238E27FC236}">
              <a16:creationId xmlns:a16="http://schemas.microsoft.com/office/drawing/2014/main" id="{00000000-0008-0000-0B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8" name="image96.png">
          <a:extLst>
            <a:ext uri="{FF2B5EF4-FFF2-40B4-BE49-F238E27FC236}">
              <a16:creationId xmlns:a16="http://schemas.microsoft.com/office/drawing/2014/main" id="{00000000-0008-0000-0B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9" name="image97.png">
          <a:extLst>
            <a:ext uri="{FF2B5EF4-FFF2-40B4-BE49-F238E27FC236}">
              <a16:creationId xmlns:a16="http://schemas.microsoft.com/office/drawing/2014/main" id="{00000000-0008-0000-0B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0" name="image98.png">
          <a:extLst>
            <a:ext uri="{FF2B5EF4-FFF2-40B4-BE49-F238E27FC236}">
              <a16:creationId xmlns:a16="http://schemas.microsoft.com/office/drawing/2014/main" id="{00000000-0008-0000-0B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1" name="image99.png">
          <a:extLst>
            <a:ext uri="{FF2B5EF4-FFF2-40B4-BE49-F238E27FC236}">
              <a16:creationId xmlns:a16="http://schemas.microsoft.com/office/drawing/2014/main" id="{00000000-0008-0000-0B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2" name="image100.png">
          <a:extLst>
            <a:ext uri="{FF2B5EF4-FFF2-40B4-BE49-F238E27FC236}">
              <a16:creationId xmlns:a16="http://schemas.microsoft.com/office/drawing/2014/main" id="{00000000-0008-0000-0B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3" name="image101.png">
          <a:extLst>
            <a:ext uri="{FF2B5EF4-FFF2-40B4-BE49-F238E27FC236}">
              <a16:creationId xmlns:a16="http://schemas.microsoft.com/office/drawing/2014/main" id="{00000000-0008-0000-0B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4" name="image102.png">
          <a:extLst>
            <a:ext uri="{FF2B5EF4-FFF2-40B4-BE49-F238E27FC236}">
              <a16:creationId xmlns:a16="http://schemas.microsoft.com/office/drawing/2014/main" id="{00000000-0008-0000-0B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5" name="image103.png">
          <a:extLst>
            <a:ext uri="{FF2B5EF4-FFF2-40B4-BE49-F238E27FC236}">
              <a16:creationId xmlns:a16="http://schemas.microsoft.com/office/drawing/2014/main" id="{00000000-0008-0000-0B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6" name="image104.png">
          <a:extLst>
            <a:ext uri="{FF2B5EF4-FFF2-40B4-BE49-F238E27FC236}">
              <a16:creationId xmlns:a16="http://schemas.microsoft.com/office/drawing/2014/main" id="{00000000-0008-0000-0B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7" name="image105.png">
          <a:extLst>
            <a:ext uri="{FF2B5EF4-FFF2-40B4-BE49-F238E27FC236}">
              <a16:creationId xmlns:a16="http://schemas.microsoft.com/office/drawing/2014/main" id="{00000000-0008-0000-0B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8" name="image106.png">
          <a:extLst>
            <a:ext uri="{FF2B5EF4-FFF2-40B4-BE49-F238E27FC236}">
              <a16:creationId xmlns:a16="http://schemas.microsoft.com/office/drawing/2014/main" id="{00000000-0008-0000-0B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9" name="image107.png">
          <a:extLst>
            <a:ext uri="{FF2B5EF4-FFF2-40B4-BE49-F238E27FC236}">
              <a16:creationId xmlns:a16="http://schemas.microsoft.com/office/drawing/2014/main" id="{00000000-0008-0000-0B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0" name="image108.png">
          <a:extLst>
            <a:ext uri="{FF2B5EF4-FFF2-40B4-BE49-F238E27FC236}">
              <a16:creationId xmlns:a16="http://schemas.microsoft.com/office/drawing/2014/main" id="{00000000-0008-0000-0B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1" name="image109.png">
          <a:extLst>
            <a:ext uri="{FF2B5EF4-FFF2-40B4-BE49-F238E27FC236}">
              <a16:creationId xmlns:a16="http://schemas.microsoft.com/office/drawing/2014/main" id="{00000000-0008-0000-0B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2" name="image110.png">
          <a:extLst>
            <a:ext uri="{FF2B5EF4-FFF2-40B4-BE49-F238E27FC236}">
              <a16:creationId xmlns:a16="http://schemas.microsoft.com/office/drawing/2014/main" id="{00000000-0008-0000-0B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3" name="image111.png">
          <a:extLst>
            <a:ext uri="{FF2B5EF4-FFF2-40B4-BE49-F238E27FC236}">
              <a16:creationId xmlns:a16="http://schemas.microsoft.com/office/drawing/2014/main" id="{00000000-0008-0000-0B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4" name="image112.png">
          <a:extLst>
            <a:ext uri="{FF2B5EF4-FFF2-40B4-BE49-F238E27FC236}">
              <a16:creationId xmlns:a16="http://schemas.microsoft.com/office/drawing/2014/main" id="{00000000-0008-0000-0B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5" name="image113.png">
          <a:extLst>
            <a:ext uri="{FF2B5EF4-FFF2-40B4-BE49-F238E27FC236}">
              <a16:creationId xmlns:a16="http://schemas.microsoft.com/office/drawing/2014/main" id="{00000000-0008-0000-0B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6" name="image114.png">
          <a:extLst>
            <a:ext uri="{FF2B5EF4-FFF2-40B4-BE49-F238E27FC236}">
              <a16:creationId xmlns:a16="http://schemas.microsoft.com/office/drawing/2014/main" id="{00000000-0008-0000-0B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7" name="image115.png">
          <a:extLst>
            <a:ext uri="{FF2B5EF4-FFF2-40B4-BE49-F238E27FC236}">
              <a16:creationId xmlns:a16="http://schemas.microsoft.com/office/drawing/2014/main" id="{00000000-0008-0000-0B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8" name="image116.png">
          <a:extLst>
            <a:ext uri="{FF2B5EF4-FFF2-40B4-BE49-F238E27FC236}">
              <a16:creationId xmlns:a16="http://schemas.microsoft.com/office/drawing/2014/main" id="{00000000-0008-0000-0B00-00006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9" name="image117.png">
          <a:extLst>
            <a:ext uri="{FF2B5EF4-FFF2-40B4-BE49-F238E27FC236}">
              <a16:creationId xmlns:a16="http://schemas.microsoft.com/office/drawing/2014/main" id="{00000000-0008-0000-0B00-00006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0" name="image118.png">
          <a:extLst>
            <a:ext uri="{FF2B5EF4-FFF2-40B4-BE49-F238E27FC236}">
              <a16:creationId xmlns:a16="http://schemas.microsoft.com/office/drawing/2014/main" id="{00000000-0008-0000-0B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1" name="image119.png">
          <a:extLst>
            <a:ext uri="{FF2B5EF4-FFF2-40B4-BE49-F238E27FC236}">
              <a16:creationId xmlns:a16="http://schemas.microsoft.com/office/drawing/2014/main" id="{00000000-0008-0000-0B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2" name="image120.png">
          <a:extLst>
            <a:ext uri="{FF2B5EF4-FFF2-40B4-BE49-F238E27FC236}">
              <a16:creationId xmlns:a16="http://schemas.microsoft.com/office/drawing/2014/main" id="{00000000-0008-0000-0B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3" name="image121.png">
          <a:extLst>
            <a:ext uri="{FF2B5EF4-FFF2-40B4-BE49-F238E27FC236}">
              <a16:creationId xmlns:a16="http://schemas.microsoft.com/office/drawing/2014/main" id="{00000000-0008-0000-0B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4" name="image122.png">
          <a:extLst>
            <a:ext uri="{FF2B5EF4-FFF2-40B4-BE49-F238E27FC236}">
              <a16:creationId xmlns:a16="http://schemas.microsoft.com/office/drawing/2014/main" id="{00000000-0008-0000-0B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5" name="image123.png">
          <a:extLst>
            <a:ext uri="{FF2B5EF4-FFF2-40B4-BE49-F238E27FC236}">
              <a16:creationId xmlns:a16="http://schemas.microsoft.com/office/drawing/2014/main" id="{00000000-0008-0000-0B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6" name="image124.png">
          <a:extLst>
            <a:ext uri="{FF2B5EF4-FFF2-40B4-BE49-F238E27FC236}">
              <a16:creationId xmlns:a16="http://schemas.microsoft.com/office/drawing/2014/main" id="{00000000-0008-0000-0B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7" name="image125.png">
          <a:extLst>
            <a:ext uri="{FF2B5EF4-FFF2-40B4-BE49-F238E27FC236}">
              <a16:creationId xmlns:a16="http://schemas.microsoft.com/office/drawing/2014/main" id="{00000000-0008-0000-0B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8" name="image126.png">
          <a:extLst>
            <a:ext uri="{FF2B5EF4-FFF2-40B4-BE49-F238E27FC236}">
              <a16:creationId xmlns:a16="http://schemas.microsoft.com/office/drawing/2014/main" id="{00000000-0008-0000-0B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9" name="image127.png">
          <a:extLst>
            <a:ext uri="{FF2B5EF4-FFF2-40B4-BE49-F238E27FC236}">
              <a16:creationId xmlns:a16="http://schemas.microsoft.com/office/drawing/2014/main" id="{00000000-0008-0000-0B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0" name="image128.png">
          <a:extLst>
            <a:ext uri="{FF2B5EF4-FFF2-40B4-BE49-F238E27FC236}">
              <a16:creationId xmlns:a16="http://schemas.microsoft.com/office/drawing/2014/main" id="{00000000-0008-0000-0B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1" name="image129.png">
          <a:extLst>
            <a:ext uri="{FF2B5EF4-FFF2-40B4-BE49-F238E27FC236}">
              <a16:creationId xmlns:a16="http://schemas.microsoft.com/office/drawing/2014/main" id="{00000000-0008-0000-0B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2" name="image130.png">
          <a:extLst>
            <a:ext uri="{FF2B5EF4-FFF2-40B4-BE49-F238E27FC236}">
              <a16:creationId xmlns:a16="http://schemas.microsoft.com/office/drawing/2014/main" id="{00000000-0008-0000-0B00-00007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3" name="image131.png">
          <a:extLst>
            <a:ext uri="{FF2B5EF4-FFF2-40B4-BE49-F238E27FC236}">
              <a16:creationId xmlns:a16="http://schemas.microsoft.com/office/drawing/2014/main" id="{00000000-0008-0000-0B00-00007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4" name="image132.png">
          <a:extLst>
            <a:ext uri="{FF2B5EF4-FFF2-40B4-BE49-F238E27FC236}">
              <a16:creationId xmlns:a16="http://schemas.microsoft.com/office/drawing/2014/main" id="{00000000-0008-0000-0B00-00007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5" name="image133.png">
          <a:extLst>
            <a:ext uri="{FF2B5EF4-FFF2-40B4-BE49-F238E27FC236}">
              <a16:creationId xmlns:a16="http://schemas.microsoft.com/office/drawing/2014/main" id="{00000000-0008-0000-0B00-00007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6" name="image134.png">
          <a:extLst>
            <a:ext uri="{FF2B5EF4-FFF2-40B4-BE49-F238E27FC236}">
              <a16:creationId xmlns:a16="http://schemas.microsoft.com/office/drawing/2014/main" id="{00000000-0008-0000-0B00-00007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7" name="image135.png">
          <a:extLst>
            <a:ext uri="{FF2B5EF4-FFF2-40B4-BE49-F238E27FC236}">
              <a16:creationId xmlns:a16="http://schemas.microsoft.com/office/drawing/2014/main" id="{00000000-0008-0000-0B00-00007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8" name="image136.png">
          <a:extLst>
            <a:ext uri="{FF2B5EF4-FFF2-40B4-BE49-F238E27FC236}">
              <a16:creationId xmlns:a16="http://schemas.microsoft.com/office/drawing/2014/main" id="{00000000-0008-0000-0B00-00007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9" name="image137.png">
          <a:extLst>
            <a:ext uri="{FF2B5EF4-FFF2-40B4-BE49-F238E27FC236}">
              <a16:creationId xmlns:a16="http://schemas.microsoft.com/office/drawing/2014/main" id="{00000000-0008-0000-0B00-00007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0" name="image138.png">
          <a:extLst>
            <a:ext uri="{FF2B5EF4-FFF2-40B4-BE49-F238E27FC236}">
              <a16:creationId xmlns:a16="http://schemas.microsoft.com/office/drawing/2014/main" id="{00000000-0008-0000-0B00-00007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1" name="image139.png">
          <a:extLst>
            <a:ext uri="{FF2B5EF4-FFF2-40B4-BE49-F238E27FC236}">
              <a16:creationId xmlns:a16="http://schemas.microsoft.com/office/drawing/2014/main" id="{00000000-0008-0000-0B00-00007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2" name="image140.png">
          <a:extLst>
            <a:ext uri="{FF2B5EF4-FFF2-40B4-BE49-F238E27FC236}">
              <a16:creationId xmlns:a16="http://schemas.microsoft.com/office/drawing/2014/main" id="{00000000-0008-0000-0B00-00007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3" name="image141.png">
          <a:extLst>
            <a:ext uri="{FF2B5EF4-FFF2-40B4-BE49-F238E27FC236}">
              <a16:creationId xmlns:a16="http://schemas.microsoft.com/office/drawing/2014/main" id="{00000000-0008-0000-0B00-00007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4" name="image142.png">
          <a:extLst>
            <a:ext uri="{FF2B5EF4-FFF2-40B4-BE49-F238E27FC236}">
              <a16:creationId xmlns:a16="http://schemas.microsoft.com/office/drawing/2014/main" id="{00000000-0008-0000-0B00-00007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5" name="image143.png">
          <a:extLst>
            <a:ext uri="{FF2B5EF4-FFF2-40B4-BE49-F238E27FC236}">
              <a16:creationId xmlns:a16="http://schemas.microsoft.com/office/drawing/2014/main" id="{00000000-0008-0000-0B00-00007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6" name="image144.png">
          <a:extLst>
            <a:ext uri="{FF2B5EF4-FFF2-40B4-BE49-F238E27FC236}">
              <a16:creationId xmlns:a16="http://schemas.microsoft.com/office/drawing/2014/main" id="{00000000-0008-0000-0B00-00007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7" name="image145.png">
          <a:extLst>
            <a:ext uri="{FF2B5EF4-FFF2-40B4-BE49-F238E27FC236}">
              <a16:creationId xmlns:a16="http://schemas.microsoft.com/office/drawing/2014/main" id="{00000000-0008-0000-0B00-00007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8" name="image146.png">
          <a:extLst>
            <a:ext uri="{FF2B5EF4-FFF2-40B4-BE49-F238E27FC236}">
              <a16:creationId xmlns:a16="http://schemas.microsoft.com/office/drawing/2014/main" id="{00000000-0008-0000-0B00-00008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9" name="image147.png">
          <a:extLst>
            <a:ext uri="{FF2B5EF4-FFF2-40B4-BE49-F238E27FC236}">
              <a16:creationId xmlns:a16="http://schemas.microsoft.com/office/drawing/2014/main" id="{00000000-0008-0000-0B00-000081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0" name="image148.png">
          <a:extLst>
            <a:ext uri="{FF2B5EF4-FFF2-40B4-BE49-F238E27FC236}">
              <a16:creationId xmlns:a16="http://schemas.microsoft.com/office/drawing/2014/main" id="{00000000-0008-0000-0B00-00008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1" name="image149.png">
          <a:extLst>
            <a:ext uri="{FF2B5EF4-FFF2-40B4-BE49-F238E27FC236}">
              <a16:creationId xmlns:a16="http://schemas.microsoft.com/office/drawing/2014/main" id="{00000000-0008-0000-0B00-00008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2" name="image150.png">
          <a:extLst>
            <a:ext uri="{FF2B5EF4-FFF2-40B4-BE49-F238E27FC236}">
              <a16:creationId xmlns:a16="http://schemas.microsoft.com/office/drawing/2014/main" id="{00000000-0008-0000-0B00-00008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3" name="image151.png">
          <a:extLst>
            <a:ext uri="{FF2B5EF4-FFF2-40B4-BE49-F238E27FC236}">
              <a16:creationId xmlns:a16="http://schemas.microsoft.com/office/drawing/2014/main" id="{00000000-0008-0000-0B00-00008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4" name="image152.png">
          <a:extLst>
            <a:ext uri="{FF2B5EF4-FFF2-40B4-BE49-F238E27FC236}">
              <a16:creationId xmlns:a16="http://schemas.microsoft.com/office/drawing/2014/main" id="{00000000-0008-0000-0B00-00008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5" name="image153.png">
          <a:extLst>
            <a:ext uri="{FF2B5EF4-FFF2-40B4-BE49-F238E27FC236}">
              <a16:creationId xmlns:a16="http://schemas.microsoft.com/office/drawing/2014/main" id="{00000000-0008-0000-0B00-00008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6" name="image154.png">
          <a:extLst>
            <a:ext uri="{FF2B5EF4-FFF2-40B4-BE49-F238E27FC236}">
              <a16:creationId xmlns:a16="http://schemas.microsoft.com/office/drawing/2014/main" id="{00000000-0008-0000-0B00-00008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7" name="image155.png">
          <a:extLst>
            <a:ext uri="{FF2B5EF4-FFF2-40B4-BE49-F238E27FC236}">
              <a16:creationId xmlns:a16="http://schemas.microsoft.com/office/drawing/2014/main" id="{00000000-0008-0000-0B00-00008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8" name="image156.png">
          <a:extLst>
            <a:ext uri="{FF2B5EF4-FFF2-40B4-BE49-F238E27FC236}">
              <a16:creationId xmlns:a16="http://schemas.microsoft.com/office/drawing/2014/main" id="{00000000-0008-0000-0B00-00008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9" name="image157.png">
          <a:extLst>
            <a:ext uri="{FF2B5EF4-FFF2-40B4-BE49-F238E27FC236}">
              <a16:creationId xmlns:a16="http://schemas.microsoft.com/office/drawing/2014/main" id="{00000000-0008-0000-0B00-00008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0" name="image158.png">
          <a:extLst>
            <a:ext uri="{FF2B5EF4-FFF2-40B4-BE49-F238E27FC236}">
              <a16:creationId xmlns:a16="http://schemas.microsoft.com/office/drawing/2014/main" id="{00000000-0008-0000-0B00-00008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1" name="image159.png">
          <a:extLst>
            <a:ext uri="{FF2B5EF4-FFF2-40B4-BE49-F238E27FC236}">
              <a16:creationId xmlns:a16="http://schemas.microsoft.com/office/drawing/2014/main" id="{00000000-0008-0000-0B00-00008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2" name="image160.png">
          <a:extLst>
            <a:ext uri="{FF2B5EF4-FFF2-40B4-BE49-F238E27FC236}">
              <a16:creationId xmlns:a16="http://schemas.microsoft.com/office/drawing/2014/main" id="{00000000-0008-0000-0B00-00008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3" name="image161.png">
          <a:extLst>
            <a:ext uri="{FF2B5EF4-FFF2-40B4-BE49-F238E27FC236}">
              <a16:creationId xmlns:a16="http://schemas.microsoft.com/office/drawing/2014/main" id="{00000000-0008-0000-0B00-00008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4" name="image162.png">
          <a:extLst>
            <a:ext uri="{FF2B5EF4-FFF2-40B4-BE49-F238E27FC236}">
              <a16:creationId xmlns:a16="http://schemas.microsoft.com/office/drawing/2014/main" id="{00000000-0008-0000-0B00-00009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5" name="image163.png">
          <a:extLst>
            <a:ext uri="{FF2B5EF4-FFF2-40B4-BE49-F238E27FC236}">
              <a16:creationId xmlns:a16="http://schemas.microsoft.com/office/drawing/2014/main" id="{00000000-0008-0000-0B00-000091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6" name="image164.png">
          <a:extLst>
            <a:ext uri="{FF2B5EF4-FFF2-40B4-BE49-F238E27FC236}">
              <a16:creationId xmlns:a16="http://schemas.microsoft.com/office/drawing/2014/main" id="{00000000-0008-0000-0B00-00009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7" name="image165.png">
          <a:extLst>
            <a:ext uri="{FF2B5EF4-FFF2-40B4-BE49-F238E27FC236}">
              <a16:creationId xmlns:a16="http://schemas.microsoft.com/office/drawing/2014/main" id="{00000000-0008-0000-0B00-00009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8" name="image166.png">
          <a:extLst>
            <a:ext uri="{FF2B5EF4-FFF2-40B4-BE49-F238E27FC236}">
              <a16:creationId xmlns:a16="http://schemas.microsoft.com/office/drawing/2014/main" id="{00000000-0008-0000-0B00-00009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9" name="image167.png">
          <a:extLst>
            <a:ext uri="{FF2B5EF4-FFF2-40B4-BE49-F238E27FC236}">
              <a16:creationId xmlns:a16="http://schemas.microsoft.com/office/drawing/2014/main" id="{00000000-0008-0000-0B00-00009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0" name="image168.png">
          <a:extLst>
            <a:ext uri="{FF2B5EF4-FFF2-40B4-BE49-F238E27FC236}">
              <a16:creationId xmlns:a16="http://schemas.microsoft.com/office/drawing/2014/main" id="{00000000-0008-0000-0B00-00009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1" name="image169.png">
          <a:extLst>
            <a:ext uri="{FF2B5EF4-FFF2-40B4-BE49-F238E27FC236}">
              <a16:creationId xmlns:a16="http://schemas.microsoft.com/office/drawing/2014/main" id="{00000000-0008-0000-0B00-00009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2" name="image170.png">
          <a:extLst>
            <a:ext uri="{FF2B5EF4-FFF2-40B4-BE49-F238E27FC236}">
              <a16:creationId xmlns:a16="http://schemas.microsoft.com/office/drawing/2014/main" id="{00000000-0008-0000-0B00-00009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3" name="image171.png">
          <a:extLst>
            <a:ext uri="{FF2B5EF4-FFF2-40B4-BE49-F238E27FC236}">
              <a16:creationId xmlns:a16="http://schemas.microsoft.com/office/drawing/2014/main" id="{00000000-0008-0000-0B00-00009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4" name="image172.png">
          <a:extLst>
            <a:ext uri="{FF2B5EF4-FFF2-40B4-BE49-F238E27FC236}">
              <a16:creationId xmlns:a16="http://schemas.microsoft.com/office/drawing/2014/main" id="{00000000-0008-0000-0B00-00009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5" name="image173.png">
          <a:extLst>
            <a:ext uri="{FF2B5EF4-FFF2-40B4-BE49-F238E27FC236}">
              <a16:creationId xmlns:a16="http://schemas.microsoft.com/office/drawing/2014/main" id="{00000000-0008-0000-0B00-00009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6" name="image174.png">
          <a:extLst>
            <a:ext uri="{FF2B5EF4-FFF2-40B4-BE49-F238E27FC236}">
              <a16:creationId xmlns:a16="http://schemas.microsoft.com/office/drawing/2014/main" id="{00000000-0008-0000-0B00-00009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7" name="image175.png">
          <a:extLst>
            <a:ext uri="{FF2B5EF4-FFF2-40B4-BE49-F238E27FC236}">
              <a16:creationId xmlns:a16="http://schemas.microsoft.com/office/drawing/2014/main" id="{00000000-0008-0000-0B00-00009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8" name="image176.png">
          <a:extLst>
            <a:ext uri="{FF2B5EF4-FFF2-40B4-BE49-F238E27FC236}">
              <a16:creationId xmlns:a16="http://schemas.microsoft.com/office/drawing/2014/main" id="{00000000-0008-0000-0B00-00009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9" name="image177.png">
          <a:extLst>
            <a:ext uri="{FF2B5EF4-FFF2-40B4-BE49-F238E27FC236}">
              <a16:creationId xmlns:a16="http://schemas.microsoft.com/office/drawing/2014/main" id="{00000000-0008-0000-0B00-00009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0" name="image178.png">
          <a:extLst>
            <a:ext uri="{FF2B5EF4-FFF2-40B4-BE49-F238E27FC236}">
              <a16:creationId xmlns:a16="http://schemas.microsoft.com/office/drawing/2014/main" id="{00000000-0008-0000-0B00-0000A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1" name="image179.png">
          <a:extLst>
            <a:ext uri="{FF2B5EF4-FFF2-40B4-BE49-F238E27FC236}">
              <a16:creationId xmlns:a16="http://schemas.microsoft.com/office/drawing/2014/main" id="{00000000-0008-0000-0B00-0000A1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2" name="image180.png">
          <a:extLst>
            <a:ext uri="{FF2B5EF4-FFF2-40B4-BE49-F238E27FC236}">
              <a16:creationId xmlns:a16="http://schemas.microsoft.com/office/drawing/2014/main" id="{00000000-0008-0000-0B00-0000A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3" name="image181.png">
          <a:extLst>
            <a:ext uri="{FF2B5EF4-FFF2-40B4-BE49-F238E27FC236}">
              <a16:creationId xmlns:a16="http://schemas.microsoft.com/office/drawing/2014/main" id="{00000000-0008-0000-0B00-0000A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4" name="image182.png">
          <a:extLst>
            <a:ext uri="{FF2B5EF4-FFF2-40B4-BE49-F238E27FC236}">
              <a16:creationId xmlns:a16="http://schemas.microsoft.com/office/drawing/2014/main" id="{00000000-0008-0000-0B00-0000A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5" name="image183.png">
          <a:extLst>
            <a:ext uri="{FF2B5EF4-FFF2-40B4-BE49-F238E27FC236}">
              <a16:creationId xmlns:a16="http://schemas.microsoft.com/office/drawing/2014/main" id="{00000000-0008-0000-0B00-0000A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6" name="image184.png">
          <a:extLst>
            <a:ext uri="{FF2B5EF4-FFF2-40B4-BE49-F238E27FC236}">
              <a16:creationId xmlns:a16="http://schemas.microsoft.com/office/drawing/2014/main" id="{00000000-0008-0000-0B00-0000A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7" name="image185.png">
          <a:extLst>
            <a:ext uri="{FF2B5EF4-FFF2-40B4-BE49-F238E27FC236}">
              <a16:creationId xmlns:a16="http://schemas.microsoft.com/office/drawing/2014/main" id="{00000000-0008-0000-0B00-0000A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8" name="image186.png">
          <a:extLst>
            <a:ext uri="{FF2B5EF4-FFF2-40B4-BE49-F238E27FC236}">
              <a16:creationId xmlns:a16="http://schemas.microsoft.com/office/drawing/2014/main" id="{00000000-0008-0000-0B00-0000A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9" name="image187.png">
          <a:extLst>
            <a:ext uri="{FF2B5EF4-FFF2-40B4-BE49-F238E27FC236}">
              <a16:creationId xmlns:a16="http://schemas.microsoft.com/office/drawing/2014/main" id="{00000000-0008-0000-0B00-0000A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0" name="image188.png">
          <a:extLst>
            <a:ext uri="{FF2B5EF4-FFF2-40B4-BE49-F238E27FC236}">
              <a16:creationId xmlns:a16="http://schemas.microsoft.com/office/drawing/2014/main" id="{00000000-0008-0000-0B00-0000A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1" name="image189.png">
          <a:extLst>
            <a:ext uri="{FF2B5EF4-FFF2-40B4-BE49-F238E27FC236}">
              <a16:creationId xmlns:a16="http://schemas.microsoft.com/office/drawing/2014/main" id="{00000000-0008-0000-0B00-0000A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2" name="image190.png">
          <a:extLst>
            <a:ext uri="{FF2B5EF4-FFF2-40B4-BE49-F238E27FC236}">
              <a16:creationId xmlns:a16="http://schemas.microsoft.com/office/drawing/2014/main" id="{00000000-0008-0000-0B00-0000A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3" name="image191.png">
          <a:extLst>
            <a:ext uri="{FF2B5EF4-FFF2-40B4-BE49-F238E27FC236}">
              <a16:creationId xmlns:a16="http://schemas.microsoft.com/office/drawing/2014/main" id="{00000000-0008-0000-0B00-0000A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4" name="image192.png">
          <a:extLst>
            <a:ext uri="{FF2B5EF4-FFF2-40B4-BE49-F238E27FC236}">
              <a16:creationId xmlns:a16="http://schemas.microsoft.com/office/drawing/2014/main" id="{00000000-0008-0000-0B00-0000A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5" name="image193.png">
          <a:extLst>
            <a:ext uri="{FF2B5EF4-FFF2-40B4-BE49-F238E27FC236}">
              <a16:creationId xmlns:a16="http://schemas.microsoft.com/office/drawing/2014/main" id="{00000000-0008-0000-0B00-0000A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6" name="image194.png">
          <a:extLst>
            <a:ext uri="{FF2B5EF4-FFF2-40B4-BE49-F238E27FC236}">
              <a16:creationId xmlns:a16="http://schemas.microsoft.com/office/drawing/2014/main" id="{00000000-0008-0000-0B00-0000B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7" name="image195.png">
          <a:extLst>
            <a:ext uri="{FF2B5EF4-FFF2-40B4-BE49-F238E27FC236}">
              <a16:creationId xmlns:a16="http://schemas.microsoft.com/office/drawing/2014/main" id="{00000000-0008-0000-0B00-0000B1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8" name="image196.png">
          <a:extLst>
            <a:ext uri="{FF2B5EF4-FFF2-40B4-BE49-F238E27FC236}">
              <a16:creationId xmlns:a16="http://schemas.microsoft.com/office/drawing/2014/main" id="{00000000-0008-0000-0B00-0000B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9" name="image197.png">
          <a:extLst>
            <a:ext uri="{FF2B5EF4-FFF2-40B4-BE49-F238E27FC236}">
              <a16:creationId xmlns:a16="http://schemas.microsoft.com/office/drawing/2014/main" id="{00000000-0008-0000-0B00-0000B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0" name="image198.png">
          <a:extLst>
            <a:ext uri="{FF2B5EF4-FFF2-40B4-BE49-F238E27FC236}">
              <a16:creationId xmlns:a16="http://schemas.microsoft.com/office/drawing/2014/main" id="{00000000-0008-0000-0B00-0000B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1" name="image199.png">
          <a:extLst>
            <a:ext uri="{FF2B5EF4-FFF2-40B4-BE49-F238E27FC236}">
              <a16:creationId xmlns:a16="http://schemas.microsoft.com/office/drawing/2014/main" id="{00000000-0008-0000-0B00-0000B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2" name="image200.png">
          <a:extLst>
            <a:ext uri="{FF2B5EF4-FFF2-40B4-BE49-F238E27FC236}">
              <a16:creationId xmlns:a16="http://schemas.microsoft.com/office/drawing/2014/main" id="{00000000-0008-0000-0B00-0000B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3" name="image201.png">
          <a:extLst>
            <a:ext uri="{FF2B5EF4-FFF2-40B4-BE49-F238E27FC236}">
              <a16:creationId xmlns:a16="http://schemas.microsoft.com/office/drawing/2014/main" id="{00000000-0008-0000-0B00-0000B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4" name="image202.png">
          <a:extLst>
            <a:ext uri="{FF2B5EF4-FFF2-40B4-BE49-F238E27FC236}">
              <a16:creationId xmlns:a16="http://schemas.microsoft.com/office/drawing/2014/main" id="{00000000-0008-0000-0B00-0000B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5" name="image203.png">
          <a:extLst>
            <a:ext uri="{FF2B5EF4-FFF2-40B4-BE49-F238E27FC236}">
              <a16:creationId xmlns:a16="http://schemas.microsoft.com/office/drawing/2014/main" id="{00000000-0008-0000-0B00-0000B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6" name="image204.png">
          <a:extLst>
            <a:ext uri="{FF2B5EF4-FFF2-40B4-BE49-F238E27FC236}">
              <a16:creationId xmlns:a16="http://schemas.microsoft.com/office/drawing/2014/main" id="{00000000-0008-0000-0B00-0000B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7" name="image205.png">
          <a:extLst>
            <a:ext uri="{FF2B5EF4-FFF2-40B4-BE49-F238E27FC236}">
              <a16:creationId xmlns:a16="http://schemas.microsoft.com/office/drawing/2014/main" id="{00000000-0008-0000-0B00-0000B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8" name="image206.png">
          <a:extLst>
            <a:ext uri="{FF2B5EF4-FFF2-40B4-BE49-F238E27FC236}">
              <a16:creationId xmlns:a16="http://schemas.microsoft.com/office/drawing/2014/main" id="{00000000-0008-0000-0B00-0000B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9" name="image207.png">
          <a:extLst>
            <a:ext uri="{FF2B5EF4-FFF2-40B4-BE49-F238E27FC236}">
              <a16:creationId xmlns:a16="http://schemas.microsoft.com/office/drawing/2014/main" id="{00000000-0008-0000-0B00-0000B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0" name="image208.png">
          <a:extLst>
            <a:ext uri="{FF2B5EF4-FFF2-40B4-BE49-F238E27FC236}">
              <a16:creationId xmlns:a16="http://schemas.microsoft.com/office/drawing/2014/main" id="{00000000-0008-0000-0B00-0000B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1" name="image209.png">
          <a:extLst>
            <a:ext uri="{FF2B5EF4-FFF2-40B4-BE49-F238E27FC236}">
              <a16:creationId xmlns:a16="http://schemas.microsoft.com/office/drawing/2014/main" id="{00000000-0008-0000-0B00-0000B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2" name="image210.png">
          <a:extLst>
            <a:ext uri="{FF2B5EF4-FFF2-40B4-BE49-F238E27FC236}">
              <a16:creationId xmlns:a16="http://schemas.microsoft.com/office/drawing/2014/main" id="{00000000-0008-0000-0B00-0000C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3" name="image211.png">
          <a:extLst>
            <a:ext uri="{FF2B5EF4-FFF2-40B4-BE49-F238E27FC236}">
              <a16:creationId xmlns:a16="http://schemas.microsoft.com/office/drawing/2014/main" id="{00000000-0008-0000-0B00-0000C1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4" name="image212.png">
          <a:extLst>
            <a:ext uri="{FF2B5EF4-FFF2-40B4-BE49-F238E27FC236}">
              <a16:creationId xmlns:a16="http://schemas.microsoft.com/office/drawing/2014/main" id="{00000000-0008-0000-0B00-0000C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5" name="image213.png">
          <a:extLst>
            <a:ext uri="{FF2B5EF4-FFF2-40B4-BE49-F238E27FC236}">
              <a16:creationId xmlns:a16="http://schemas.microsoft.com/office/drawing/2014/main" id="{00000000-0008-0000-0B00-0000C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6" name="image214.png">
          <a:extLst>
            <a:ext uri="{FF2B5EF4-FFF2-40B4-BE49-F238E27FC236}">
              <a16:creationId xmlns:a16="http://schemas.microsoft.com/office/drawing/2014/main" id="{00000000-0008-0000-0B00-0000C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7" name="image215.png">
          <a:extLst>
            <a:ext uri="{FF2B5EF4-FFF2-40B4-BE49-F238E27FC236}">
              <a16:creationId xmlns:a16="http://schemas.microsoft.com/office/drawing/2014/main" id="{00000000-0008-0000-0B00-0000C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8" name="image216.png">
          <a:extLst>
            <a:ext uri="{FF2B5EF4-FFF2-40B4-BE49-F238E27FC236}">
              <a16:creationId xmlns:a16="http://schemas.microsoft.com/office/drawing/2014/main" id="{00000000-0008-0000-0B00-0000C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9" name="image217.png">
          <a:extLst>
            <a:ext uri="{FF2B5EF4-FFF2-40B4-BE49-F238E27FC236}">
              <a16:creationId xmlns:a16="http://schemas.microsoft.com/office/drawing/2014/main" id="{00000000-0008-0000-0B00-0000C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0" name="image218.png">
          <a:extLst>
            <a:ext uri="{FF2B5EF4-FFF2-40B4-BE49-F238E27FC236}">
              <a16:creationId xmlns:a16="http://schemas.microsoft.com/office/drawing/2014/main" id="{00000000-0008-0000-0B00-0000C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1" name="image219.png">
          <a:extLst>
            <a:ext uri="{FF2B5EF4-FFF2-40B4-BE49-F238E27FC236}">
              <a16:creationId xmlns:a16="http://schemas.microsoft.com/office/drawing/2014/main" id="{00000000-0008-0000-0B00-0000C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2" name="image220.png">
          <a:extLst>
            <a:ext uri="{FF2B5EF4-FFF2-40B4-BE49-F238E27FC236}">
              <a16:creationId xmlns:a16="http://schemas.microsoft.com/office/drawing/2014/main" id="{00000000-0008-0000-0B00-0000C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3" name="image221.png">
          <a:extLst>
            <a:ext uri="{FF2B5EF4-FFF2-40B4-BE49-F238E27FC236}">
              <a16:creationId xmlns:a16="http://schemas.microsoft.com/office/drawing/2014/main" id="{00000000-0008-0000-0B00-0000C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4" name="image222.png">
          <a:extLst>
            <a:ext uri="{FF2B5EF4-FFF2-40B4-BE49-F238E27FC236}">
              <a16:creationId xmlns:a16="http://schemas.microsoft.com/office/drawing/2014/main" id="{00000000-0008-0000-0B00-0000C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5" name="image223.png">
          <a:extLst>
            <a:ext uri="{FF2B5EF4-FFF2-40B4-BE49-F238E27FC236}">
              <a16:creationId xmlns:a16="http://schemas.microsoft.com/office/drawing/2014/main" id="{00000000-0008-0000-0B00-0000C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6" name="image224.png">
          <a:extLst>
            <a:ext uri="{FF2B5EF4-FFF2-40B4-BE49-F238E27FC236}">
              <a16:creationId xmlns:a16="http://schemas.microsoft.com/office/drawing/2014/main" id="{00000000-0008-0000-0B00-0000C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7" name="image225.png">
          <a:extLst>
            <a:ext uri="{FF2B5EF4-FFF2-40B4-BE49-F238E27FC236}">
              <a16:creationId xmlns:a16="http://schemas.microsoft.com/office/drawing/2014/main" id="{00000000-0008-0000-0B00-0000C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8" name="image226.png">
          <a:extLst>
            <a:ext uri="{FF2B5EF4-FFF2-40B4-BE49-F238E27FC236}">
              <a16:creationId xmlns:a16="http://schemas.microsoft.com/office/drawing/2014/main" id="{00000000-0008-0000-0B00-0000D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9" name="image227.png">
          <a:extLst>
            <a:ext uri="{FF2B5EF4-FFF2-40B4-BE49-F238E27FC236}">
              <a16:creationId xmlns:a16="http://schemas.microsoft.com/office/drawing/2014/main" id="{00000000-0008-0000-0B00-0000D1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0" name="image228.png">
          <a:extLst>
            <a:ext uri="{FF2B5EF4-FFF2-40B4-BE49-F238E27FC236}">
              <a16:creationId xmlns:a16="http://schemas.microsoft.com/office/drawing/2014/main" id="{00000000-0008-0000-0B00-0000D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1" name="image229.png">
          <a:extLst>
            <a:ext uri="{FF2B5EF4-FFF2-40B4-BE49-F238E27FC236}">
              <a16:creationId xmlns:a16="http://schemas.microsoft.com/office/drawing/2014/main" id="{00000000-0008-0000-0B00-0000D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2" name="image230.png">
          <a:extLst>
            <a:ext uri="{FF2B5EF4-FFF2-40B4-BE49-F238E27FC236}">
              <a16:creationId xmlns:a16="http://schemas.microsoft.com/office/drawing/2014/main" id="{00000000-0008-0000-0B00-0000D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3" name="image231.png">
          <a:extLst>
            <a:ext uri="{FF2B5EF4-FFF2-40B4-BE49-F238E27FC236}">
              <a16:creationId xmlns:a16="http://schemas.microsoft.com/office/drawing/2014/main" id="{00000000-0008-0000-0B00-0000D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4" name="image232.png">
          <a:extLst>
            <a:ext uri="{FF2B5EF4-FFF2-40B4-BE49-F238E27FC236}">
              <a16:creationId xmlns:a16="http://schemas.microsoft.com/office/drawing/2014/main" id="{00000000-0008-0000-0B00-0000D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5" name="image233.png">
          <a:extLst>
            <a:ext uri="{FF2B5EF4-FFF2-40B4-BE49-F238E27FC236}">
              <a16:creationId xmlns:a16="http://schemas.microsoft.com/office/drawing/2014/main" id="{00000000-0008-0000-0B00-0000D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6" name="image234.png">
          <a:extLst>
            <a:ext uri="{FF2B5EF4-FFF2-40B4-BE49-F238E27FC236}">
              <a16:creationId xmlns:a16="http://schemas.microsoft.com/office/drawing/2014/main" id="{00000000-0008-0000-0B00-0000D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7" name="image235.png">
          <a:extLst>
            <a:ext uri="{FF2B5EF4-FFF2-40B4-BE49-F238E27FC236}">
              <a16:creationId xmlns:a16="http://schemas.microsoft.com/office/drawing/2014/main" id="{00000000-0008-0000-0B00-0000D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8" name="image236.png">
          <a:extLst>
            <a:ext uri="{FF2B5EF4-FFF2-40B4-BE49-F238E27FC236}">
              <a16:creationId xmlns:a16="http://schemas.microsoft.com/office/drawing/2014/main" id="{00000000-0008-0000-0B00-0000D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9" name="image237.png">
          <a:extLst>
            <a:ext uri="{FF2B5EF4-FFF2-40B4-BE49-F238E27FC236}">
              <a16:creationId xmlns:a16="http://schemas.microsoft.com/office/drawing/2014/main" id="{00000000-0008-0000-0B00-0000D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0" name="image238.png">
          <a:extLst>
            <a:ext uri="{FF2B5EF4-FFF2-40B4-BE49-F238E27FC236}">
              <a16:creationId xmlns:a16="http://schemas.microsoft.com/office/drawing/2014/main" id="{00000000-0008-0000-0B00-0000D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1" name="image239.png">
          <a:extLst>
            <a:ext uri="{FF2B5EF4-FFF2-40B4-BE49-F238E27FC236}">
              <a16:creationId xmlns:a16="http://schemas.microsoft.com/office/drawing/2014/main" id="{00000000-0008-0000-0B00-0000D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2" name="image240.png">
          <a:extLst>
            <a:ext uri="{FF2B5EF4-FFF2-40B4-BE49-F238E27FC236}">
              <a16:creationId xmlns:a16="http://schemas.microsoft.com/office/drawing/2014/main" id="{00000000-0008-0000-0B00-0000D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3" name="image241.png">
          <a:extLst>
            <a:ext uri="{FF2B5EF4-FFF2-40B4-BE49-F238E27FC236}">
              <a16:creationId xmlns:a16="http://schemas.microsoft.com/office/drawing/2014/main" id="{00000000-0008-0000-0B00-0000D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4" name="image242.png">
          <a:extLst>
            <a:ext uri="{FF2B5EF4-FFF2-40B4-BE49-F238E27FC236}">
              <a16:creationId xmlns:a16="http://schemas.microsoft.com/office/drawing/2014/main" id="{00000000-0008-0000-0B00-0000E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5" name="image243.png">
          <a:extLst>
            <a:ext uri="{FF2B5EF4-FFF2-40B4-BE49-F238E27FC236}">
              <a16:creationId xmlns:a16="http://schemas.microsoft.com/office/drawing/2014/main" id="{00000000-0008-0000-0B00-0000E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Z237"/>
  <sheetViews>
    <sheetView topLeftCell="B14" workbookViewId="0">
      <selection activeCell="F12" sqref="F12:M12"/>
    </sheetView>
  </sheetViews>
  <sheetFormatPr baseColWidth="10" defaultColWidth="0" defaultRowHeight="15" customHeight="1" zeroHeight="1" x14ac:dyDescent="0.25"/>
  <cols>
    <col min="1" max="1" width="6.59765625" style="267" customWidth="1"/>
    <col min="2" max="4" width="9" style="267" customWidth="1"/>
    <col min="5" max="5" width="5.69921875" style="267" customWidth="1"/>
    <col min="6" max="13" width="8.69921875" style="267" customWidth="1"/>
    <col min="14" max="14" width="12.19921875" style="267" customWidth="1"/>
    <col min="15" max="18" width="11.09765625" style="267" customWidth="1"/>
    <col min="19" max="19" width="10" style="267" customWidth="1"/>
    <col min="20" max="21" width="9.19921875" style="267" hidden="1" customWidth="1"/>
    <col min="22" max="22" width="10" style="267" hidden="1" customWidth="1"/>
    <col min="23" max="26" width="9.19921875" style="267" hidden="1" customWidth="1"/>
    <col min="27" max="16384" width="12.59765625" style="267" hidden="1"/>
  </cols>
  <sheetData>
    <row r="1" spans="1:26" ht="20.25" customHeight="1" x14ac:dyDescent="0.3">
      <c r="A1" s="269"/>
      <c r="B1" s="416"/>
      <c r="C1" s="417"/>
      <c r="D1" s="422" t="s">
        <v>0</v>
      </c>
      <c r="E1" s="423"/>
      <c r="F1" s="423"/>
      <c r="G1" s="423"/>
      <c r="H1" s="423"/>
      <c r="I1" s="423"/>
      <c r="J1" s="423"/>
      <c r="K1" s="423"/>
      <c r="L1" s="423"/>
      <c r="M1" s="423"/>
      <c r="N1" s="423"/>
      <c r="O1" s="423"/>
      <c r="P1" s="423"/>
      <c r="Q1" s="423"/>
      <c r="R1" s="424"/>
      <c r="S1" s="266"/>
      <c r="T1" s="270"/>
      <c r="U1" s="270"/>
      <c r="V1" s="271"/>
      <c r="W1" s="269"/>
      <c r="X1" s="269"/>
      <c r="Y1" s="269"/>
      <c r="Z1" s="269"/>
    </row>
    <row r="2" spans="1:26" ht="20.25" customHeight="1" x14ac:dyDescent="0.3">
      <c r="A2" s="272"/>
      <c r="B2" s="418"/>
      <c r="C2" s="419"/>
      <c r="D2" s="422" t="s">
        <v>1</v>
      </c>
      <c r="E2" s="423"/>
      <c r="F2" s="423"/>
      <c r="G2" s="423"/>
      <c r="H2" s="423"/>
      <c r="I2" s="423"/>
      <c r="J2" s="423"/>
      <c r="K2" s="423"/>
      <c r="L2" s="423"/>
      <c r="M2" s="423"/>
      <c r="N2" s="423"/>
      <c r="O2" s="423"/>
      <c r="P2" s="423"/>
      <c r="Q2" s="423"/>
      <c r="R2" s="424"/>
      <c r="S2" s="266"/>
      <c r="T2" s="273"/>
      <c r="U2" s="273"/>
      <c r="V2" s="274"/>
      <c r="W2" s="269"/>
      <c r="X2" s="269"/>
      <c r="Y2" s="269"/>
      <c r="Z2" s="269"/>
    </row>
    <row r="3" spans="1:26" ht="20.25" customHeight="1" x14ac:dyDescent="0.3">
      <c r="A3" s="269"/>
      <c r="B3" s="418"/>
      <c r="C3" s="419"/>
      <c r="D3" s="422" t="s">
        <v>2</v>
      </c>
      <c r="E3" s="423"/>
      <c r="F3" s="423"/>
      <c r="G3" s="423"/>
      <c r="H3" s="423"/>
      <c r="I3" s="423"/>
      <c r="J3" s="423"/>
      <c r="K3" s="423"/>
      <c r="L3" s="423"/>
      <c r="M3" s="423"/>
      <c r="N3" s="423"/>
      <c r="O3" s="423"/>
      <c r="P3" s="423"/>
      <c r="Q3" s="423"/>
      <c r="R3" s="424"/>
      <c r="S3" s="266"/>
      <c r="T3" s="273"/>
      <c r="U3" s="273"/>
      <c r="V3" s="274"/>
      <c r="W3" s="269"/>
      <c r="X3" s="269"/>
      <c r="Y3" s="269"/>
      <c r="Z3" s="269"/>
    </row>
    <row r="4" spans="1:26" ht="20.25" customHeight="1" x14ac:dyDescent="0.3">
      <c r="A4" s="269"/>
      <c r="B4" s="420"/>
      <c r="C4" s="421"/>
      <c r="D4" s="422" t="s">
        <v>3</v>
      </c>
      <c r="E4" s="423"/>
      <c r="F4" s="423"/>
      <c r="G4" s="423"/>
      <c r="H4" s="423"/>
      <c r="I4" s="423"/>
      <c r="J4" s="423"/>
      <c r="K4" s="424"/>
      <c r="L4" s="422" t="s">
        <v>4</v>
      </c>
      <c r="M4" s="423"/>
      <c r="N4" s="423"/>
      <c r="O4" s="423"/>
      <c r="P4" s="423"/>
      <c r="Q4" s="423"/>
      <c r="R4" s="424"/>
      <c r="S4" s="266"/>
      <c r="T4" s="275"/>
      <c r="U4" s="276" t="s">
        <v>5</v>
      </c>
      <c r="V4" s="277"/>
      <c r="W4" s="269"/>
      <c r="X4" s="269"/>
      <c r="Y4" s="269"/>
      <c r="Z4" s="269"/>
    </row>
    <row r="5" spans="1:26" ht="4.5" customHeight="1" x14ac:dyDescent="0.3">
      <c r="A5" s="266"/>
      <c r="B5" s="266"/>
      <c r="C5" s="266"/>
      <c r="D5" s="266"/>
      <c r="E5" s="266"/>
      <c r="F5" s="266"/>
      <c r="G5" s="266"/>
      <c r="H5" s="266"/>
      <c r="I5" s="266"/>
      <c r="J5" s="266"/>
      <c r="K5" s="266"/>
      <c r="L5" s="266"/>
      <c r="M5" s="266"/>
      <c r="N5" s="266"/>
      <c r="O5" s="278"/>
      <c r="P5" s="278"/>
      <c r="Q5" s="278"/>
      <c r="R5" s="278"/>
      <c r="S5" s="266"/>
      <c r="T5" s="266"/>
      <c r="U5" s="266"/>
      <c r="V5" s="266"/>
      <c r="W5" s="266"/>
      <c r="X5" s="266"/>
      <c r="Y5" s="266"/>
      <c r="Z5" s="266"/>
    </row>
    <row r="6" spans="1:26" ht="4.5" customHeight="1" x14ac:dyDescent="0.3">
      <c r="A6" s="266"/>
      <c r="B6" s="279"/>
      <c r="C6" s="266"/>
      <c r="D6" s="266"/>
      <c r="E6" s="266"/>
      <c r="F6" s="266"/>
      <c r="G6" s="266"/>
      <c r="H6" s="266"/>
      <c r="I6" s="266"/>
      <c r="J6" s="266"/>
      <c r="K6" s="266"/>
      <c r="L6" s="266"/>
      <c r="M6" s="266"/>
      <c r="N6" s="266"/>
      <c r="O6" s="278"/>
      <c r="P6" s="278"/>
      <c r="Q6" s="278"/>
      <c r="R6" s="278"/>
      <c r="S6" s="266"/>
      <c r="T6" s="266"/>
      <c r="U6" s="266"/>
      <c r="V6" s="266"/>
      <c r="W6" s="266"/>
      <c r="X6" s="266"/>
      <c r="Y6" s="266"/>
      <c r="Z6" s="266"/>
    </row>
    <row r="7" spans="1:26" ht="4.5" customHeight="1" x14ac:dyDescent="0.3">
      <c r="A7" s="266"/>
      <c r="B7" s="408"/>
      <c r="C7" s="409"/>
      <c r="D7" s="409"/>
      <c r="E7" s="409"/>
      <c r="F7" s="409"/>
      <c r="G7" s="409"/>
      <c r="H7" s="409"/>
      <c r="I7" s="409"/>
      <c r="J7" s="409"/>
      <c r="K7" s="409"/>
      <c r="L7" s="409"/>
      <c r="M7" s="409"/>
      <c r="N7" s="409"/>
      <c r="O7" s="409"/>
      <c r="P7" s="409"/>
      <c r="Q7" s="409"/>
      <c r="R7" s="410"/>
      <c r="S7" s="266"/>
      <c r="T7" s="266"/>
      <c r="U7" s="266"/>
      <c r="V7" s="266"/>
      <c r="W7" s="266"/>
      <c r="X7" s="266"/>
      <c r="Y7" s="266"/>
      <c r="Z7" s="266"/>
    </row>
    <row r="8" spans="1:26" ht="4.5" customHeight="1" x14ac:dyDescent="0.3">
      <c r="A8" s="266"/>
      <c r="B8" s="266"/>
      <c r="C8" s="266"/>
      <c r="D8" s="266"/>
      <c r="E8" s="266"/>
      <c r="F8" s="266"/>
      <c r="G8" s="266"/>
      <c r="H8" s="266"/>
      <c r="I8" s="266"/>
      <c r="J8" s="266"/>
      <c r="K8" s="266"/>
      <c r="L8" s="266"/>
      <c r="M8" s="266"/>
      <c r="N8" s="266"/>
      <c r="O8" s="278"/>
      <c r="P8" s="278"/>
      <c r="Q8" s="278"/>
      <c r="R8" s="278"/>
      <c r="S8" s="266"/>
      <c r="T8" s="266"/>
      <c r="U8" s="266"/>
      <c r="V8" s="266"/>
      <c r="W8" s="266"/>
      <c r="X8" s="266"/>
      <c r="Y8" s="266"/>
      <c r="Z8" s="266"/>
    </row>
    <row r="9" spans="1:26" ht="4.5" customHeight="1" x14ac:dyDescent="0.3">
      <c r="A9" s="266"/>
      <c r="B9" s="266"/>
      <c r="C9" s="266"/>
      <c r="D9" s="266"/>
      <c r="E9" s="266"/>
      <c r="F9" s="266"/>
      <c r="G9" s="266"/>
      <c r="H9" s="266"/>
      <c r="I9" s="266"/>
      <c r="J9" s="266"/>
      <c r="K9" s="280"/>
      <c r="L9" s="281"/>
      <c r="M9" s="266"/>
      <c r="N9" s="280"/>
      <c r="O9" s="278"/>
      <c r="P9" s="278"/>
      <c r="Q9" s="278"/>
      <c r="R9" s="278"/>
      <c r="S9" s="282"/>
      <c r="T9" s="282"/>
      <c r="U9" s="282"/>
      <c r="V9" s="282"/>
      <c r="W9" s="266"/>
      <c r="X9" s="266"/>
      <c r="Y9" s="266"/>
      <c r="Z9" s="266"/>
    </row>
    <row r="10" spans="1:26" ht="32.25" customHeight="1" x14ac:dyDescent="0.3">
      <c r="A10" s="2"/>
      <c r="B10" s="375" t="s">
        <v>6</v>
      </c>
      <c r="C10" s="376"/>
      <c r="D10" s="376"/>
      <c r="E10" s="377"/>
      <c r="F10" s="384" t="s">
        <v>7</v>
      </c>
      <c r="G10" s="376"/>
      <c r="H10" s="376"/>
      <c r="I10" s="376"/>
      <c r="J10" s="376"/>
      <c r="K10" s="376"/>
      <c r="L10" s="376"/>
      <c r="M10" s="377"/>
      <c r="N10" s="280"/>
      <c r="O10" s="411"/>
      <c r="P10" s="412"/>
      <c r="Q10" s="412"/>
      <c r="R10" s="413"/>
      <c r="S10" s="282"/>
      <c r="T10" s="283"/>
      <c r="U10" s="283"/>
      <c r="V10" s="266"/>
      <c r="W10" s="266"/>
      <c r="X10" s="266"/>
      <c r="Y10" s="266"/>
      <c r="Z10" s="266"/>
    </row>
    <row r="11" spans="1:26" ht="32.25" customHeight="1" x14ac:dyDescent="0.3">
      <c r="A11" s="2"/>
      <c r="B11" s="375" t="s">
        <v>8</v>
      </c>
      <c r="C11" s="376"/>
      <c r="D11" s="376"/>
      <c r="E11" s="377"/>
      <c r="F11" s="384" t="s">
        <v>9</v>
      </c>
      <c r="G11" s="376"/>
      <c r="H11" s="376"/>
      <c r="I11" s="376"/>
      <c r="J11" s="376"/>
      <c r="K11" s="376"/>
      <c r="L11" s="376"/>
      <c r="M11" s="377"/>
      <c r="N11" s="395"/>
      <c r="O11" s="411"/>
      <c r="P11" s="412"/>
      <c r="Q11" s="412"/>
      <c r="R11" s="413"/>
      <c r="S11" s="266"/>
      <c r="T11" s="284"/>
      <c r="U11" s="284"/>
      <c r="V11" s="266"/>
      <c r="W11" s="266"/>
      <c r="X11" s="266"/>
      <c r="Y11" s="266"/>
      <c r="Z11" s="266"/>
    </row>
    <row r="12" spans="1:26" ht="32.25" customHeight="1" x14ac:dyDescent="0.3">
      <c r="A12" s="2"/>
      <c r="B12" s="375" t="s">
        <v>10</v>
      </c>
      <c r="C12" s="376"/>
      <c r="D12" s="376"/>
      <c r="E12" s="377"/>
      <c r="F12" s="384" t="s">
        <v>11</v>
      </c>
      <c r="G12" s="376"/>
      <c r="H12" s="376"/>
      <c r="I12" s="376"/>
      <c r="J12" s="376"/>
      <c r="K12" s="376"/>
      <c r="L12" s="376"/>
      <c r="M12" s="377"/>
      <c r="N12" s="396"/>
      <c r="O12" s="411" t="s">
        <v>12</v>
      </c>
      <c r="P12" s="412"/>
      <c r="Q12" s="412"/>
      <c r="R12" s="413"/>
      <c r="S12" s="266"/>
      <c r="T12" s="284"/>
      <c r="U12" s="284"/>
      <c r="V12" s="266"/>
      <c r="W12" s="266"/>
      <c r="X12" s="266"/>
      <c r="Y12" s="266"/>
      <c r="Z12" s="266"/>
    </row>
    <row r="13" spans="1:26" ht="32.25" customHeight="1" x14ac:dyDescent="0.3">
      <c r="A13" s="2"/>
      <c r="B13" s="375" t="s">
        <v>13</v>
      </c>
      <c r="C13" s="376"/>
      <c r="D13" s="376"/>
      <c r="E13" s="377"/>
      <c r="F13" s="384" t="s">
        <v>14</v>
      </c>
      <c r="G13" s="376"/>
      <c r="H13" s="376"/>
      <c r="I13" s="376"/>
      <c r="J13" s="376"/>
      <c r="K13" s="376"/>
      <c r="L13" s="376"/>
      <c r="M13" s="377"/>
      <c r="N13" s="395"/>
      <c r="O13" s="373"/>
      <c r="P13" s="5"/>
      <c r="Q13" s="5"/>
      <c r="R13" s="5"/>
      <c r="S13" s="266"/>
      <c r="T13" s="284"/>
      <c r="U13" s="284"/>
      <c r="V13" s="266"/>
      <c r="W13" s="266"/>
      <c r="X13" s="266"/>
      <c r="Y13" s="266"/>
      <c r="Z13" s="266"/>
    </row>
    <row r="14" spans="1:26" ht="42" customHeight="1" x14ac:dyDescent="0.3">
      <c r="A14" s="2"/>
      <c r="B14" s="375" t="s">
        <v>15</v>
      </c>
      <c r="C14" s="376"/>
      <c r="D14" s="376"/>
      <c r="E14" s="377"/>
      <c r="F14" s="384" t="s">
        <v>16</v>
      </c>
      <c r="G14" s="376"/>
      <c r="H14" s="376"/>
      <c r="I14" s="376"/>
      <c r="J14" s="376"/>
      <c r="K14" s="376"/>
      <c r="L14" s="376"/>
      <c r="M14" s="377"/>
      <c r="N14" s="414"/>
      <c r="O14" s="415"/>
      <c r="P14" s="5"/>
      <c r="Q14" s="5"/>
      <c r="R14" s="5"/>
      <c r="S14" s="266"/>
      <c r="T14" s="284"/>
      <c r="U14" s="284"/>
      <c r="V14" s="266"/>
      <c r="W14" s="266"/>
      <c r="X14" s="266"/>
      <c r="Y14" s="266"/>
      <c r="Z14" s="266"/>
    </row>
    <row r="15" spans="1:26" ht="32.25" customHeight="1" x14ac:dyDescent="0.3">
      <c r="A15" s="2"/>
      <c r="B15" s="375" t="s">
        <v>17</v>
      </c>
      <c r="C15" s="376"/>
      <c r="D15" s="376"/>
      <c r="E15" s="377"/>
      <c r="F15" s="384" t="s">
        <v>18</v>
      </c>
      <c r="G15" s="376"/>
      <c r="H15" s="376"/>
      <c r="I15" s="376"/>
      <c r="J15" s="376"/>
      <c r="K15" s="376"/>
      <c r="L15" s="376"/>
      <c r="M15" s="377"/>
      <c r="N15" s="396"/>
      <c r="O15" s="374"/>
      <c r="P15" s="5"/>
      <c r="Q15" s="5"/>
      <c r="R15" s="5"/>
      <c r="S15" s="266"/>
      <c r="T15" s="284"/>
      <c r="U15" s="284"/>
      <c r="V15" s="266"/>
      <c r="W15" s="266"/>
      <c r="X15" s="266"/>
      <c r="Y15" s="266"/>
      <c r="Z15" s="266"/>
    </row>
    <row r="16" spans="1:26" ht="32.25" customHeight="1" x14ac:dyDescent="0.3">
      <c r="A16" s="2"/>
      <c r="B16" s="375" t="s">
        <v>19</v>
      </c>
      <c r="C16" s="376"/>
      <c r="D16" s="376"/>
      <c r="E16" s="377"/>
      <c r="F16" s="384" t="s">
        <v>20</v>
      </c>
      <c r="G16" s="376"/>
      <c r="H16" s="376"/>
      <c r="I16" s="376"/>
      <c r="J16" s="376"/>
      <c r="K16" s="376"/>
      <c r="L16" s="376"/>
      <c r="M16" s="377"/>
      <c r="N16" s="282"/>
      <c r="O16" s="6"/>
      <c r="P16" s="5"/>
      <c r="Q16" s="5"/>
      <c r="R16" s="5"/>
      <c r="S16" s="266"/>
      <c r="T16" s="284"/>
      <c r="U16" s="284"/>
      <c r="V16" s="266"/>
      <c r="W16" s="266"/>
      <c r="X16" s="266"/>
      <c r="Y16" s="266"/>
      <c r="Z16" s="266"/>
    </row>
    <row r="17" spans="1:26" ht="32.25" customHeight="1" x14ac:dyDescent="0.3">
      <c r="A17" s="2"/>
      <c r="B17" s="375" t="s">
        <v>21</v>
      </c>
      <c r="C17" s="376"/>
      <c r="D17" s="376"/>
      <c r="E17" s="377"/>
      <c r="F17" s="385">
        <v>2020110010107</v>
      </c>
      <c r="G17" s="376"/>
      <c r="H17" s="376"/>
      <c r="I17" s="376"/>
      <c r="J17" s="376"/>
      <c r="K17" s="376"/>
      <c r="L17" s="376"/>
      <c r="M17" s="377"/>
      <c r="N17" s="282"/>
      <c r="O17" s="6"/>
      <c r="P17" s="5"/>
      <c r="Q17" s="5"/>
      <c r="R17" s="5"/>
      <c r="S17" s="266"/>
      <c r="T17" s="284"/>
      <c r="U17" s="284"/>
      <c r="V17" s="266"/>
      <c r="W17" s="266"/>
      <c r="X17" s="266"/>
      <c r="Y17" s="266"/>
      <c r="Z17" s="266"/>
    </row>
    <row r="18" spans="1:26" ht="32.25" customHeight="1" x14ac:dyDescent="0.3">
      <c r="A18" s="2"/>
      <c r="B18" s="375" t="s">
        <v>22</v>
      </c>
      <c r="C18" s="376"/>
      <c r="D18" s="376"/>
      <c r="E18" s="377"/>
      <c r="F18" s="385" t="s">
        <v>23</v>
      </c>
      <c r="G18" s="376"/>
      <c r="H18" s="376"/>
      <c r="I18" s="376"/>
      <c r="J18" s="376"/>
      <c r="K18" s="376"/>
      <c r="L18" s="376"/>
      <c r="M18" s="377"/>
      <c r="N18" s="282"/>
      <c r="O18" s="6"/>
      <c r="P18" s="5"/>
      <c r="Q18" s="5"/>
      <c r="R18" s="5"/>
      <c r="S18" s="266"/>
      <c r="T18" s="284"/>
      <c r="U18" s="284"/>
      <c r="V18" s="266"/>
      <c r="W18" s="266"/>
      <c r="X18" s="266"/>
      <c r="Y18" s="266"/>
      <c r="Z18" s="266"/>
    </row>
    <row r="19" spans="1:26" ht="32.25" customHeight="1" x14ac:dyDescent="0.3">
      <c r="A19" s="2"/>
      <c r="B19" s="375" t="s">
        <v>24</v>
      </c>
      <c r="C19" s="376"/>
      <c r="D19" s="376"/>
      <c r="E19" s="377"/>
      <c r="F19" s="385" t="s">
        <v>25</v>
      </c>
      <c r="G19" s="376"/>
      <c r="H19" s="376"/>
      <c r="I19" s="376"/>
      <c r="J19" s="376"/>
      <c r="K19" s="376"/>
      <c r="L19" s="376"/>
      <c r="M19" s="377"/>
      <c r="N19" s="282"/>
      <c r="O19" s="6"/>
      <c r="P19" s="5"/>
      <c r="Q19" s="5"/>
      <c r="R19" s="5"/>
      <c r="S19" s="266"/>
      <c r="T19" s="284"/>
      <c r="U19" s="284"/>
      <c r="V19" s="266"/>
      <c r="W19" s="266"/>
      <c r="X19" s="266"/>
      <c r="Y19" s="266"/>
      <c r="Z19" s="266"/>
    </row>
    <row r="20" spans="1:26" ht="32.25" customHeight="1" x14ac:dyDescent="0.3">
      <c r="A20" s="2"/>
      <c r="B20" s="375" t="s">
        <v>26</v>
      </c>
      <c r="C20" s="376"/>
      <c r="D20" s="376"/>
      <c r="E20" s="377"/>
      <c r="F20" s="384" t="s">
        <v>27</v>
      </c>
      <c r="G20" s="376"/>
      <c r="H20" s="376"/>
      <c r="I20" s="376"/>
      <c r="J20" s="376"/>
      <c r="K20" s="376"/>
      <c r="L20" s="376"/>
      <c r="M20" s="377"/>
      <c r="N20" s="395"/>
      <c r="O20" s="373"/>
      <c r="P20" s="5"/>
      <c r="Q20" s="5"/>
      <c r="R20" s="5"/>
      <c r="S20" s="266"/>
      <c r="T20" s="284"/>
      <c r="U20" s="284"/>
      <c r="V20" s="266"/>
      <c r="W20" s="266"/>
      <c r="X20" s="266"/>
      <c r="Y20" s="266"/>
      <c r="Z20" s="266"/>
    </row>
    <row r="21" spans="1:26" ht="32.25" customHeight="1" x14ac:dyDescent="0.3">
      <c r="A21" s="2"/>
      <c r="B21" s="375" t="s">
        <v>28</v>
      </c>
      <c r="C21" s="376"/>
      <c r="D21" s="376"/>
      <c r="E21" s="377"/>
      <c r="F21" s="384" t="s">
        <v>29</v>
      </c>
      <c r="G21" s="376"/>
      <c r="H21" s="376"/>
      <c r="I21" s="376"/>
      <c r="J21" s="376"/>
      <c r="K21" s="376"/>
      <c r="L21" s="376"/>
      <c r="M21" s="377"/>
      <c r="N21" s="396"/>
      <c r="O21" s="374"/>
      <c r="P21" s="5"/>
      <c r="Q21" s="5"/>
      <c r="R21" s="5"/>
      <c r="S21" s="266"/>
      <c r="T21" s="284"/>
      <c r="U21" s="284"/>
      <c r="V21" s="266"/>
      <c r="W21" s="266"/>
      <c r="X21" s="266"/>
      <c r="Y21" s="266"/>
      <c r="Z21" s="266"/>
    </row>
    <row r="22" spans="1:26" ht="32.25" customHeight="1" x14ac:dyDescent="0.3">
      <c r="A22" s="2"/>
      <c r="B22" s="375" t="s">
        <v>30</v>
      </c>
      <c r="C22" s="376"/>
      <c r="D22" s="376"/>
      <c r="E22" s="377"/>
      <c r="F22" s="384" t="s">
        <v>31</v>
      </c>
      <c r="G22" s="376"/>
      <c r="H22" s="376"/>
      <c r="I22" s="376"/>
      <c r="J22" s="376"/>
      <c r="K22" s="376"/>
      <c r="L22" s="376"/>
      <c r="M22" s="377"/>
      <c r="N22" s="395"/>
      <c r="O22" s="373"/>
      <c r="P22" s="5"/>
      <c r="Q22" s="5"/>
      <c r="R22" s="5"/>
      <c r="S22" s="266"/>
      <c r="T22" s="284"/>
      <c r="U22" s="284"/>
      <c r="V22" s="266"/>
      <c r="W22" s="266"/>
      <c r="X22" s="266"/>
      <c r="Y22" s="266"/>
      <c r="Z22" s="266"/>
    </row>
    <row r="23" spans="1:26" ht="32.25" customHeight="1" x14ac:dyDescent="0.3">
      <c r="A23" s="2"/>
      <c r="B23" s="378" t="s">
        <v>32</v>
      </c>
      <c r="C23" s="379"/>
      <c r="D23" s="379"/>
      <c r="E23" s="380"/>
      <c r="F23" s="7" t="s">
        <v>33</v>
      </c>
      <c r="G23" s="397" t="s">
        <v>34</v>
      </c>
      <c r="H23" s="379"/>
      <c r="I23" s="379"/>
      <c r="J23" s="379"/>
      <c r="K23" s="379"/>
      <c r="L23" s="398">
        <v>2024</v>
      </c>
      <c r="M23" s="399"/>
      <c r="N23" s="396"/>
      <c r="O23" s="374"/>
      <c r="P23" s="5"/>
      <c r="Q23" s="5"/>
      <c r="R23" s="5"/>
      <c r="S23" s="266"/>
      <c r="T23" s="284"/>
      <c r="U23" s="284"/>
      <c r="V23" s="266"/>
      <c r="W23" s="266"/>
      <c r="X23" s="266"/>
      <c r="Y23" s="266"/>
      <c r="Z23" s="266"/>
    </row>
    <row r="24" spans="1:26" ht="32.25" customHeight="1" x14ac:dyDescent="0.3">
      <c r="A24" s="2"/>
      <c r="B24" s="381"/>
      <c r="C24" s="382"/>
      <c r="D24" s="382"/>
      <c r="E24" s="383"/>
      <c r="F24" s="8" t="s">
        <v>35</v>
      </c>
      <c r="G24" s="397" t="s">
        <v>36</v>
      </c>
      <c r="H24" s="379"/>
      <c r="I24" s="379"/>
      <c r="J24" s="379"/>
      <c r="K24" s="379"/>
      <c r="L24" s="400"/>
      <c r="M24" s="401"/>
      <c r="N24" s="282"/>
      <c r="O24" s="373"/>
      <c r="P24" s="373"/>
      <c r="Q24" s="373"/>
      <c r="R24" s="373"/>
      <c r="S24" s="285"/>
      <c r="T24" s="284"/>
      <c r="U24" s="284"/>
      <c r="V24" s="266"/>
      <c r="W24" s="266"/>
      <c r="X24" s="266"/>
      <c r="Y24" s="266"/>
      <c r="Z24" s="266"/>
    </row>
    <row r="25" spans="1:26" ht="20.25" customHeight="1" x14ac:dyDescent="0.3">
      <c r="A25" s="266"/>
      <c r="B25" s="266"/>
      <c r="C25" s="266"/>
      <c r="D25" s="266"/>
      <c r="E25" s="266"/>
      <c r="F25" s="266"/>
      <c r="G25" s="266"/>
      <c r="H25" s="266"/>
      <c r="I25" s="266"/>
      <c r="J25" s="266"/>
      <c r="K25" s="266"/>
      <c r="L25" s="266"/>
      <c r="M25" s="266"/>
      <c r="N25" s="266"/>
      <c r="O25" s="374"/>
      <c r="P25" s="374"/>
      <c r="Q25" s="374"/>
      <c r="R25" s="374"/>
      <c r="S25" s="266"/>
      <c r="T25" s="266"/>
      <c r="U25" s="266"/>
      <c r="V25" s="266"/>
      <c r="W25" s="266"/>
      <c r="X25" s="266"/>
      <c r="Y25" s="266"/>
      <c r="Z25" s="266"/>
    </row>
    <row r="26" spans="1:26" ht="15.75" customHeight="1" x14ac:dyDescent="0.3">
      <c r="A26" s="266"/>
      <c r="B26" s="288"/>
      <c r="C26" s="288"/>
      <c r="D26" s="288"/>
      <c r="E26" s="288"/>
      <c r="F26" s="288"/>
      <c r="G26" s="288"/>
      <c r="H26" s="289"/>
      <c r="I26" s="386" t="s">
        <v>37</v>
      </c>
      <c r="J26" s="387"/>
      <c r="K26" s="387"/>
      <c r="L26" s="387"/>
      <c r="M26" s="388"/>
      <c r="N26" s="266"/>
      <c r="O26" s="373"/>
      <c r="P26" s="373"/>
      <c r="Q26" s="373"/>
      <c r="R26" s="373"/>
      <c r="S26" s="266"/>
      <c r="T26" s="266"/>
      <c r="U26" s="266"/>
      <c r="V26" s="266"/>
      <c r="W26" s="266"/>
      <c r="X26" s="266"/>
      <c r="Y26" s="266"/>
      <c r="Z26" s="266"/>
    </row>
    <row r="27" spans="1:26" ht="15.75" customHeight="1" x14ac:dyDescent="0.3">
      <c r="A27" s="266"/>
      <c r="B27" s="288"/>
      <c r="C27" s="288"/>
      <c r="D27" s="288"/>
      <c r="E27" s="288"/>
      <c r="F27" s="288"/>
      <c r="G27" s="288"/>
      <c r="H27" s="289"/>
      <c r="I27" s="389"/>
      <c r="J27" s="390"/>
      <c r="K27" s="390"/>
      <c r="L27" s="390"/>
      <c r="M27" s="391"/>
      <c r="N27" s="266"/>
      <c r="O27" s="374"/>
      <c r="P27" s="374"/>
      <c r="Q27" s="374"/>
      <c r="R27" s="374"/>
      <c r="S27" s="266"/>
      <c r="T27" s="266"/>
      <c r="U27" s="266"/>
      <c r="V27" s="266"/>
      <c r="W27" s="266"/>
      <c r="X27" s="266"/>
      <c r="Y27" s="266"/>
      <c r="Z27" s="266"/>
    </row>
    <row r="28" spans="1:26" ht="19.5" customHeight="1" x14ac:dyDescent="0.3">
      <c r="A28" s="266"/>
      <c r="B28" s="290"/>
      <c r="C28" s="290"/>
      <c r="D28" s="290"/>
      <c r="E28" s="290"/>
      <c r="F28" s="290"/>
      <c r="G28" s="290"/>
      <c r="H28" s="289"/>
      <c r="I28" s="392"/>
      <c r="J28" s="393"/>
      <c r="K28" s="393"/>
      <c r="L28" s="393"/>
      <c r="M28" s="394"/>
      <c r="N28" s="266"/>
      <c r="O28" s="373"/>
      <c r="P28" s="373"/>
      <c r="Q28" s="373"/>
      <c r="R28" s="373"/>
      <c r="S28" s="266"/>
      <c r="T28" s="266"/>
      <c r="U28" s="266"/>
      <c r="V28" s="266"/>
      <c r="W28" s="266"/>
      <c r="X28" s="266"/>
      <c r="Y28" s="266"/>
      <c r="Z28" s="266"/>
    </row>
    <row r="29" spans="1:26" ht="20.25" customHeight="1" x14ac:dyDescent="0.3">
      <c r="A29" s="266"/>
      <c r="B29" s="290"/>
      <c r="C29" s="291"/>
      <c r="D29" s="291"/>
      <c r="E29" s="291"/>
      <c r="F29" s="291"/>
      <c r="G29" s="291"/>
      <c r="H29" s="289"/>
      <c r="I29" s="404" t="s">
        <v>38</v>
      </c>
      <c r="J29" s="387"/>
      <c r="K29" s="387"/>
      <c r="L29" s="387"/>
      <c r="M29" s="388"/>
      <c r="N29" s="281"/>
      <c r="O29" s="374"/>
      <c r="P29" s="374"/>
      <c r="Q29" s="374"/>
      <c r="R29" s="374"/>
      <c r="S29" s="266"/>
      <c r="T29" s="266"/>
      <c r="U29" s="266"/>
      <c r="V29" s="266"/>
      <c r="W29" s="266"/>
      <c r="X29" s="266"/>
      <c r="Y29" s="266"/>
      <c r="Z29" s="266"/>
    </row>
    <row r="30" spans="1:26" ht="20.25" customHeight="1" x14ac:dyDescent="0.3">
      <c r="A30" s="266"/>
      <c r="B30" s="403" t="s">
        <v>39</v>
      </c>
      <c r="C30" s="387"/>
      <c r="D30" s="387"/>
      <c r="E30" s="387"/>
      <c r="F30" s="387"/>
      <c r="G30" s="388"/>
      <c r="H30" s="289"/>
      <c r="I30" s="389"/>
      <c r="J30" s="390"/>
      <c r="K30" s="390"/>
      <c r="L30" s="390"/>
      <c r="M30" s="391"/>
      <c r="N30" s="281"/>
      <c r="O30" s="373"/>
      <c r="P30" s="373"/>
      <c r="Q30" s="373"/>
      <c r="R30" s="373"/>
      <c r="S30" s="266"/>
      <c r="T30" s="266"/>
      <c r="U30" s="266"/>
      <c r="V30" s="266"/>
      <c r="W30" s="266"/>
      <c r="X30" s="266"/>
      <c r="Y30" s="266"/>
      <c r="Z30" s="266"/>
    </row>
    <row r="31" spans="1:26" ht="15.75" customHeight="1" x14ac:dyDescent="0.3">
      <c r="A31" s="266"/>
      <c r="B31" s="389"/>
      <c r="C31" s="390"/>
      <c r="D31" s="390"/>
      <c r="E31" s="390"/>
      <c r="F31" s="390"/>
      <c r="G31" s="391"/>
      <c r="H31" s="289"/>
      <c r="I31" s="392"/>
      <c r="J31" s="393"/>
      <c r="K31" s="393"/>
      <c r="L31" s="393"/>
      <c r="M31" s="394"/>
      <c r="N31" s="266"/>
      <c r="O31" s="374"/>
      <c r="P31" s="374"/>
      <c r="Q31" s="374"/>
      <c r="R31" s="374"/>
      <c r="S31" s="266"/>
      <c r="T31" s="266"/>
      <c r="U31" s="266"/>
      <c r="V31" s="266"/>
      <c r="W31" s="266"/>
      <c r="X31" s="266"/>
      <c r="Y31" s="266"/>
      <c r="Z31" s="266"/>
    </row>
    <row r="32" spans="1:26" ht="5.25" customHeight="1" x14ac:dyDescent="0.3">
      <c r="A32" s="266"/>
      <c r="B32" s="389"/>
      <c r="C32" s="390"/>
      <c r="D32" s="390"/>
      <c r="E32" s="390"/>
      <c r="F32" s="390"/>
      <c r="G32" s="391"/>
      <c r="H32" s="289"/>
      <c r="I32" s="292"/>
      <c r="J32" s="293"/>
      <c r="K32" s="292"/>
      <c r="L32" s="292"/>
      <c r="M32" s="292"/>
      <c r="N32" s="266"/>
      <c r="O32" s="373"/>
      <c r="P32" s="373"/>
      <c r="Q32" s="373"/>
      <c r="R32" s="373"/>
      <c r="S32" s="266"/>
      <c r="T32" s="266"/>
      <c r="U32" s="266"/>
      <c r="V32" s="266"/>
      <c r="W32" s="266"/>
      <c r="X32" s="266"/>
      <c r="Y32" s="266"/>
      <c r="Z32" s="266"/>
    </row>
    <row r="33" spans="1:26" ht="15.75" customHeight="1" x14ac:dyDescent="0.3">
      <c r="A33" s="266"/>
      <c r="B33" s="389"/>
      <c r="C33" s="390"/>
      <c r="D33" s="390"/>
      <c r="E33" s="390"/>
      <c r="F33" s="390"/>
      <c r="G33" s="391"/>
      <c r="H33" s="289"/>
      <c r="I33" s="405" t="s">
        <v>40</v>
      </c>
      <c r="J33" s="406"/>
      <c r="K33" s="406"/>
      <c r="L33" s="406"/>
      <c r="M33" s="407"/>
      <c r="N33" s="266"/>
      <c r="O33" s="374"/>
      <c r="P33" s="374"/>
      <c r="Q33" s="374"/>
      <c r="R33" s="374"/>
      <c r="S33" s="266"/>
      <c r="T33" s="266"/>
      <c r="U33" s="266"/>
      <c r="V33" s="266"/>
      <c r="W33" s="266"/>
      <c r="X33" s="266"/>
      <c r="Y33" s="266"/>
      <c r="Z33" s="266"/>
    </row>
    <row r="34" spans="1:26" ht="15.75" customHeight="1" x14ac:dyDescent="0.3">
      <c r="A34" s="286"/>
      <c r="B34" s="389"/>
      <c r="C34" s="390"/>
      <c r="D34" s="390"/>
      <c r="E34" s="390"/>
      <c r="F34" s="390"/>
      <c r="G34" s="391"/>
      <c r="H34" s="294"/>
      <c r="I34" s="405" t="s">
        <v>41</v>
      </c>
      <c r="J34" s="406"/>
      <c r="K34" s="406"/>
      <c r="L34" s="406"/>
      <c r="M34" s="407"/>
      <c r="N34" s="286"/>
      <c r="O34" s="371"/>
      <c r="P34" s="371"/>
      <c r="Q34" s="371"/>
      <c r="R34" s="371"/>
      <c r="S34" s="286"/>
      <c r="T34" s="286"/>
      <c r="U34" s="286"/>
      <c r="V34" s="286"/>
      <c r="W34" s="286"/>
      <c r="X34" s="286"/>
      <c r="Y34" s="286"/>
      <c r="Z34" s="286"/>
    </row>
    <row r="35" spans="1:26" ht="15.75" customHeight="1" x14ac:dyDescent="0.3">
      <c r="A35" s="266"/>
      <c r="B35" s="392"/>
      <c r="C35" s="393"/>
      <c r="D35" s="393"/>
      <c r="E35" s="393"/>
      <c r="F35" s="393"/>
      <c r="G35" s="394"/>
      <c r="H35" s="289"/>
      <c r="I35" s="405" t="s">
        <v>42</v>
      </c>
      <c r="J35" s="406"/>
      <c r="K35" s="406"/>
      <c r="L35" s="406"/>
      <c r="M35" s="407"/>
      <c r="N35" s="266"/>
      <c r="O35" s="372"/>
      <c r="P35" s="372"/>
      <c r="Q35" s="372"/>
      <c r="R35" s="372"/>
      <c r="S35" s="266"/>
      <c r="T35" s="266"/>
      <c r="U35" s="266"/>
      <c r="V35" s="266"/>
      <c r="W35" s="266"/>
      <c r="X35" s="266"/>
      <c r="Y35" s="266"/>
      <c r="Z35" s="266"/>
    </row>
    <row r="36" spans="1:26" ht="8.25" customHeight="1" x14ac:dyDescent="0.3">
      <c r="A36" s="266"/>
      <c r="B36" s="290"/>
      <c r="C36" s="295"/>
      <c r="D36" s="295"/>
      <c r="E36" s="295"/>
      <c r="F36" s="295"/>
      <c r="G36" s="295"/>
      <c r="H36" s="289"/>
      <c r="I36" s="290"/>
      <c r="J36" s="295"/>
      <c r="K36" s="290"/>
      <c r="L36" s="290"/>
      <c r="M36" s="290"/>
      <c r="N36" s="266"/>
      <c r="O36" s="297"/>
      <c r="P36" s="297"/>
      <c r="Q36" s="297"/>
      <c r="R36" s="297"/>
      <c r="S36" s="266"/>
      <c r="T36" s="266"/>
      <c r="U36" s="266"/>
      <c r="V36" s="266"/>
      <c r="W36" s="266"/>
      <c r="X36" s="266"/>
      <c r="Y36" s="266"/>
      <c r="Z36" s="266"/>
    </row>
    <row r="37" spans="1:26" ht="25.5" customHeight="1" x14ac:dyDescent="0.3">
      <c r="A37" s="266"/>
      <c r="B37" s="290"/>
      <c r="C37" s="296"/>
      <c r="D37" s="296"/>
      <c r="E37" s="296"/>
      <c r="F37" s="296"/>
      <c r="G37" s="296"/>
      <c r="H37" s="289"/>
      <c r="I37" s="402" t="s">
        <v>43</v>
      </c>
      <c r="J37" s="387"/>
      <c r="K37" s="387"/>
      <c r="L37" s="387"/>
      <c r="M37" s="388"/>
      <c r="N37" s="266"/>
      <c r="O37" s="298"/>
      <c r="P37" s="298"/>
      <c r="Q37" s="298"/>
      <c r="R37" s="298"/>
      <c r="S37" s="266"/>
      <c r="T37" s="266"/>
      <c r="U37" s="266"/>
      <c r="V37" s="266"/>
      <c r="W37" s="266"/>
      <c r="X37" s="266"/>
      <c r="Y37" s="266"/>
      <c r="Z37" s="266"/>
    </row>
    <row r="38" spans="1:26" ht="15.75" customHeight="1" x14ac:dyDescent="0.3">
      <c r="A38" s="266"/>
      <c r="B38" s="290"/>
      <c r="C38" s="296"/>
      <c r="D38" s="296"/>
      <c r="E38" s="296"/>
      <c r="F38" s="296"/>
      <c r="G38" s="296"/>
      <c r="H38" s="289"/>
      <c r="I38" s="389"/>
      <c r="J38" s="390"/>
      <c r="K38" s="390"/>
      <c r="L38" s="390"/>
      <c r="M38" s="391"/>
      <c r="N38" s="266"/>
      <c r="O38" s="298"/>
      <c r="P38" s="298"/>
      <c r="Q38" s="298"/>
      <c r="R38" s="298"/>
      <c r="S38" s="266"/>
      <c r="T38" s="266"/>
      <c r="U38" s="266"/>
      <c r="V38" s="266"/>
      <c r="W38" s="266"/>
      <c r="X38" s="266"/>
      <c r="Y38" s="266"/>
      <c r="Z38" s="266"/>
    </row>
    <row r="39" spans="1:26" ht="15.75" customHeight="1" x14ac:dyDescent="0.3">
      <c r="A39" s="266"/>
      <c r="B39" s="290"/>
      <c r="C39" s="296"/>
      <c r="D39" s="296"/>
      <c r="E39" s="296"/>
      <c r="F39" s="296"/>
      <c r="G39" s="296"/>
      <c r="H39" s="289"/>
      <c r="I39" s="392"/>
      <c r="J39" s="393"/>
      <c r="K39" s="393"/>
      <c r="L39" s="393"/>
      <c r="M39" s="394"/>
      <c r="N39" s="266"/>
      <c r="O39" s="298"/>
      <c r="P39" s="298"/>
      <c r="Q39" s="298"/>
      <c r="R39" s="298"/>
      <c r="S39" s="266"/>
      <c r="T39" s="266"/>
      <c r="U39" s="266"/>
      <c r="V39" s="266"/>
      <c r="W39" s="266"/>
      <c r="X39" s="266"/>
      <c r="Y39" s="266"/>
      <c r="Z39" s="266"/>
    </row>
    <row r="40" spans="1:26" ht="15.75" customHeight="1" x14ac:dyDescent="0.3">
      <c r="A40" s="266"/>
      <c r="B40" s="266"/>
      <c r="C40" s="266"/>
      <c r="D40" s="266"/>
      <c r="E40" s="266"/>
      <c r="F40" s="266"/>
      <c r="G40" s="266"/>
      <c r="H40" s="266"/>
      <c r="I40" s="266"/>
      <c r="J40" s="266"/>
      <c r="K40" s="266"/>
      <c r="L40" s="287"/>
      <c r="M40" s="266"/>
      <c r="N40" s="266"/>
      <c r="O40" s="278"/>
      <c r="P40" s="278"/>
      <c r="Q40" s="278"/>
      <c r="R40" s="278"/>
      <c r="S40" s="266"/>
      <c r="T40" s="266"/>
      <c r="U40" s="266"/>
      <c r="V40" s="266"/>
      <c r="W40" s="266"/>
      <c r="X40" s="266"/>
      <c r="Y40" s="266"/>
      <c r="Z40" s="266"/>
    </row>
    <row r="41" spans="1:26" ht="15.75" hidden="1" customHeight="1" x14ac:dyDescent="0.3">
      <c r="A41" s="266"/>
      <c r="B41" s="266"/>
      <c r="C41" s="266"/>
      <c r="D41" s="266"/>
      <c r="E41" s="266"/>
      <c r="F41" s="266"/>
      <c r="G41" s="266"/>
      <c r="H41" s="266"/>
      <c r="I41" s="266"/>
      <c r="J41" s="266"/>
      <c r="K41" s="266"/>
      <c r="L41" s="287"/>
      <c r="M41" s="266"/>
      <c r="N41" s="266"/>
      <c r="O41" s="278"/>
      <c r="P41" s="278"/>
      <c r="Q41" s="278"/>
      <c r="R41" s="278"/>
      <c r="S41" s="266"/>
      <c r="T41" s="266"/>
      <c r="U41" s="266"/>
      <c r="V41" s="266"/>
      <c r="W41" s="266"/>
      <c r="X41" s="266"/>
      <c r="Y41" s="266"/>
      <c r="Z41" s="266"/>
    </row>
    <row r="42" spans="1:26" ht="15.75" hidden="1" customHeight="1" x14ac:dyDescent="0.3">
      <c r="A42" s="266"/>
      <c r="B42" s="266"/>
      <c r="C42" s="266"/>
      <c r="D42" s="266"/>
      <c r="E42" s="266"/>
      <c r="F42" s="266"/>
      <c r="G42" s="266"/>
      <c r="H42" s="266"/>
      <c r="I42" s="266"/>
      <c r="J42" s="266"/>
      <c r="K42" s="266"/>
      <c r="L42" s="287"/>
      <c r="M42" s="266"/>
      <c r="N42" s="266"/>
      <c r="O42" s="278"/>
      <c r="P42" s="278"/>
      <c r="Q42" s="278"/>
      <c r="R42" s="278"/>
      <c r="S42" s="266"/>
      <c r="T42" s="266"/>
      <c r="U42" s="266"/>
      <c r="V42" s="266"/>
      <c r="W42" s="266"/>
      <c r="X42" s="266"/>
      <c r="Y42" s="266"/>
      <c r="Z42" s="266"/>
    </row>
    <row r="43" spans="1:26" ht="15.75" hidden="1" customHeight="1" x14ac:dyDescent="0.3">
      <c r="A43" s="266"/>
      <c r="B43" s="266"/>
      <c r="C43" s="266"/>
      <c r="D43" s="266"/>
      <c r="E43" s="266"/>
      <c r="F43" s="266"/>
      <c r="G43" s="266"/>
      <c r="H43" s="266"/>
      <c r="I43" s="266"/>
      <c r="J43" s="266"/>
      <c r="K43" s="266"/>
      <c r="L43" s="266"/>
      <c r="M43" s="266"/>
      <c r="N43" s="266"/>
      <c r="O43" s="278"/>
      <c r="P43" s="278"/>
      <c r="Q43" s="278"/>
      <c r="R43" s="278"/>
      <c r="S43" s="266"/>
      <c r="T43" s="266"/>
      <c r="U43" s="266"/>
      <c r="V43" s="266"/>
      <c r="W43" s="266"/>
      <c r="X43" s="266"/>
      <c r="Y43" s="266"/>
      <c r="Z43" s="266"/>
    </row>
    <row r="44" spans="1:26" ht="15.75" hidden="1" customHeight="1" x14ac:dyDescent="0.3">
      <c r="A44" s="266"/>
      <c r="B44" s="266"/>
      <c r="C44" s="266"/>
      <c r="D44" s="266"/>
      <c r="E44" s="266"/>
      <c r="F44" s="266"/>
      <c r="G44" s="266"/>
      <c r="H44" s="266"/>
      <c r="I44" s="266"/>
      <c r="J44" s="266"/>
      <c r="K44" s="266"/>
      <c r="L44" s="266"/>
      <c r="M44" s="266"/>
      <c r="N44" s="266"/>
      <c r="O44" s="278"/>
      <c r="P44" s="278"/>
      <c r="Q44" s="278"/>
      <c r="R44" s="278"/>
      <c r="S44" s="266"/>
      <c r="T44" s="266"/>
      <c r="U44" s="266"/>
      <c r="V44" s="266"/>
      <c r="W44" s="266"/>
      <c r="X44" s="266"/>
      <c r="Y44" s="266"/>
      <c r="Z44" s="266"/>
    </row>
    <row r="45" spans="1:26" ht="15.75" hidden="1" customHeight="1" x14ac:dyDescent="0.3">
      <c r="A45" s="266"/>
      <c r="B45" s="266"/>
      <c r="C45" s="266"/>
      <c r="D45" s="266"/>
      <c r="E45" s="266"/>
      <c r="F45" s="266"/>
      <c r="G45" s="266"/>
      <c r="H45" s="266"/>
      <c r="I45" s="266"/>
      <c r="J45" s="266"/>
      <c r="K45" s="266"/>
      <c r="L45" s="266"/>
      <c r="M45" s="266"/>
      <c r="N45" s="266"/>
      <c r="O45" s="278"/>
      <c r="P45" s="278"/>
      <c r="Q45" s="278"/>
      <c r="R45" s="278"/>
      <c r="S45" s="266"/>
      <c r="T45" s="266"/>
      <c r="U45" s="266"/>
      <c r="V45" s="266"/>
      <c r="W45" s="266"/>
      <c r="X45" s="266"/>
      <c r="Y45" s="266"/>
      <c r="Z45" s="266"/>
    </row>
    <row r="46" spans="1:26" ht="15.75" hidden="1" customHeight="1" x14ac:dyDescent="0.3">
      <c r="A46" s="266"/>
      <c r="B46" s="266"/>
      <c r="C46" s="266"/>
      <c r="D46" s="266"/>
      <c r="E46" s="266"/>
      <c r="F46" s="266"/>
      <c r="G46" s="266"/>
      <c r="H46" s="266"/>
      <c r="I46" s="266"/>
      <c r="J46" s="266"/>
      <c r="K46" s="266"/>
      <c r="L46" s="266"/>
      <c r="M46" s="266"/>
      <c r="N46" s="266"/>
      <c r="O46" s="278"/>
      <c r="P46" s="278"/>
      <c r="Q46" s="278"/>
      <c r="R46" s="278"/>
      <c r="S46" s="266"/>
      <c r="T46" s="266"/>
      <c r="U46" s="266"/>
      <c r="V46" s="266"/>
      <c r="W46" s="266"/>
      <c r="X46" s="266"/>
      <c r="Y46" s="266"/>
      <c r="Z46" s="266"/>
    </row>
    <row r="47" spans="1:26" ht="15.75" hidden="1" customHeight="1" x14ac:dyDescent="0.3">
      <c r="A47" s="266"/>
      <c r="B47" s="266"/>
      <c r="C47" s="266"/>
      <c r="D47" s="266"/>
      <c r="E47" s="266"/>
      <c r="F47" s="266"/>
      <c r="G47" s="266"/>
      <c r="H47" s="266"/>
      <c r="I47" s="266"/>
      <c r="J47" s="266"/>
      <c r="K47" s="266"/>
      <c r="L47" s="266"/>
      <c r="M47" s="266"/>
      <c r="N47" s="266"/>
      <c r="O47" s="278"/>
      <c r="P47" s="278"/>
      <c r="Q47" s="278"/>
      <c r="R47" s="278"/>
      <c r="S47" s="266"/>
      <c r="T47" s="266"/>
      <c r="U47" s="266"/>
      <c r="V47" s="266"/>
      <c r="W47" s="266"/>
      <c r="X47" s="266"/>
      <c r="Y47" s="266"/>
      <c r="Z47" s="266"/>
    </row>
    <row r="48" spans="1:26" ht="15.75" hidden="1" customHeight="1" x14ac:dyDescent="0.3">
      <c r="A48" s="266"/>
      <c r="B48" s="266"/>
      <c r="C48" s="266"/>
      <c r="D48" s="266"/>
      <c r="E48" s="266"/>
      <c r="F48" s="266"/>
      <c r="G48" s="266"/>
      <c r="H48" s="266"/>
      <c r="I48" s="266"/>
      <c r="J48" s="266"/>
      <c r="K48" s="266"/>
      <c r="L48" s="266"/>
      <c r="M48" s="266"/>
      <c r="N48" s="266"/>
      <c r="O48" s="278"/>
      <c r="P48" s="278"/>
      <c r="Q48" s="278"/>
      <c r="R48" s="278"/>
      <c r="S48" s="266"/>
      <c r="T48" s="266"/>
      <c r="U48" s="266"/>
      <c r="V48" s="266"/>
      <c r="W48" s="266"/>
      <c r="X48" s="266"/>
      <c r="Y48" s="266"/>
      <c r="Z48" s="266"/>
    </row>
    <row r="49" spans="1:26" ht="15.75" hidden="1" customHeight="1" x14ac:dyDescent="0.3">
      <c r="A49" s="266"/>
      <c r="B49" s="266"/>
      <c r="C49" s="266"/>
      <c r="D49" s="266"/>
      <c r="E49" s="266"/>
      <c r="F49" s="266"/>
      <c r="G49" s="266"/>
      <c r="H49" s="266"/>
      <c r="I49" s="266"/>
      <c r="J49" s="266"/>
      <c r="K49" s="266"/>
      <c r="L49" s="266"/>
      <c r="M49" s="266"/>
      <c r="N49" s="266"/>
      <c r="O49" s="278"/>
      <c r="P49" s="278"/>
      <c r="Q49" s="278"/>
      <c r="R49" s="278"/>
      <c r="S49" s="266"/>
      <c r="T49" s="266"/>
      <c r="U49" s="266"/>
      <c r="V49" s="266"/>
      <c r="W49" s="266"/>
      <c r="X49" s="266"/>
      <c r="Y49" s="266"/>
      <c r="Z49" s="266"/>
    </row>
    <row r="50" spans="1:26" ht="15.75" hidden="1" customHeight="1" x14ac:dyDescent="0.3">
      <c r="A50" s="266"/>
      <c r="B50" s="266"/>
      <c r="C50" s="266"/>
      <c r="D50" s="266"/>
      <c r="E50" s="266"/>
      <c r="F50" s="266"/>
      <c r="G50" s="266"/>
      <c r="H50" s="266"/>
      <c r="I50" s="266"/>
      <c r="J50" s="266"/>
      <c r="K50" s="266"/>
      <c r="L50" s="266"/>
      <c r="M50" s="266"/>
      <c r="N50" s="266"/>
      <c r="O50" s="278"/>
      <c r="P50" s="278"/>
      <c r="Q50" s="278"/>
      <c r="R50" s="278"/>
      <c r="S50" s="266"/>
      <c r="T50" s="266"/>
      <c r="U50" s="266"/>
      <c r="V50" s="266"/>
      <c r="W50" s="266"/>
      <c r="X50" s="266"/>
      <c r="Y50" s="266"/>
      <c r="Z50" s="266"/>
    </row>
    <row r="51" spans="1:26" ht="15.75" hidden="1" customHeight="1" x14ac:dyDescent="0.3">
      <c r="A51" s="266"/>
      <c r="B51" s="266"/>
      <c r="C51" s="266"/>
      <c r="D51" s="266"/>
      <c r="E51" s="266"/>
      <c r="F51" s="266"/>
      <c r="G51" s="266"/>
      <c r="H51" s="266"/>
      <c r="I51" s="266"/>
      <c r="J51" s="266"/>
      <c r="K51" s="266"/>
      <c r="L51" s="266"/>
      <c r="M51" s="266"/>
      <c r="N51" s="266"/>
      <c r="O51" s="278"/>
      <c r="P51" s="278"/>
      <c r="Q51" s="278"/>
      <c r="R51" s="278"/>
      <c r="S51" s="266"/>
      <c r="T51" s="266"/>
      <c r="U51" s="266"/>
      <c r="V51" s="266"/>
      <c r="W51" s="266"/>
      <c r="X51" s="266"/>
      <c r="Y51" s="266"/>
      <c r="Z51" s="266"/>
    </row>
    <row r="52" spans="1:26" ht="15.75" hidden="1" customHeight="1" x14ac:dyDescent="0.3">
      <c r="A52" s="266"/>
      <c r="B52" s="266"/>
      <c r="C52" s="266"/>
      <c r="D52" s="266"/>
      <c r="E52" s="266"/>
      <c r="F52" s="266"/>
      <c r="G52" s="266"/>
      <c r="H52" s="266"/>
      <c r="I52" s="266"/>
      <c r="J52" s="266"/>
      <c r="K52" s="266"/>
      <c r="L52" s="266"/>
      <c r="M52" s="266"/>
      <c r="N52" s="266"/>
      <c r="O52" s="278"/>
      <c r="P52" s="278"/>
      <c r="Q52" s="278"/>
      <c r="R52" s="278"/>
      <c r="S52" s="266"/>
      <c r="T52" s="266"/>
      <c r="U52" s="266"/>
      <c r="V52" s="266"/>
      <c r="W52" s="266"/>
      <c r="X52" s="266"/>
      <c r="Y52" s="266"/>
      <c r="Z52" s="266"/>
    </row>
    <row r="53" spans="1:26" ht="15.75" hidden="1" customHeight="1" x14ac:dyDescent="0.3">
      <c r="A53" s="266"/>
      <c r="B53" s="266"/>
      <c r="C53" s="266"/>
      <c r="D53" s="266"/>
      <c r="E53" s="266"/>
      <c r="F53" s="266"/>
      <c r="G53" s="266"/>
      <c r="H53" s="266"/>
      <c r="I53" s="266"/>
      <c r="J53" s="266"/>
      <c r="K53" s="266"/>
      <c r="L53" s="266"/>
      <c r="M53" s="266"/>
      <c r="N53" s="266"/>
      <c r="O53" s="278"/>
      <c r="P53" s="278"/>
      <c r="Q53" s="278"/>
      <c r="R53" s="278"/>
      <c r="S53" s="266"/>
      <c r="T53" s="266"/>
      <c r="U53" s="266"/>
      <c r="V53" s="266"/>
      <c r="W53" s="266"/>
      <c r="X53" s="266"/>
      <c r="Y53" s="266"/>
      <c r="Z53" s="266"/>
    </row>
    <row r="54" spans="1:26" ht="15.75" hidden="1" customHeight="1" x14ac:dyDescent="0.3">
      <c r="A54" s="266"/>
      <c r="B54" s="266"/>
      <c r="C54" s="266"/>
      <c r="D54" s="266"/>
      <c r="E54" s="266"/>
      <c r="F54" s="266"/>
      <c r="G54" s="266"/>
      <c r="H54" s="266"/>
      <c r="I54" s="266"/>
      <c r="J54" s="266"/>
      <c r="K54" s="266"/>
      <c r="L54" s="266"/>
      <c r="M54" s="266"/>
      <c r="N54" s="266"/>
      <c r="O54" s="278"/>
      <c r="P54" s="278"/>
      <c r="Q54" s="278"/>
      <c r="R54" s="278"/>
      <c r="S54" s="266"/>
      <c r="T54" s="266"/>
      <c r="U54" s="266"/>
      <c r="V54" s="266"/>
      <c r="W54" s="266"/>
      <c r="X54" s="266"/>
      <c r="Y54" s="266"/>
      <c r="Z54" s="266"/>
    </row>
    <row r="55" spans="1:26" ht="15.75" hidden="1" customHeight="1" x14ac:dyDescent="0.3">
      <c r="A55" s="266"/>
      <c r="B55" s="266"/>
      <c r="C55" s="266"/>
      <c r="D55" s="266"/>
      <c r="E55" s="266"/>
      <c r="F55" s="266"/>
      <c r="G55" s="266"/>
      <c r="H55" s="266"/>
      <c r="I55" s="266"/>
      <c r="J55" s="266"/>
      <c r="K55" s="266"/>
      <c r="L55" s="266"/>
      <c r="M55" s="266"/>
      <c r="N55" s="266"/>
      <c r="O55" s="278"/>
      <c r="P55" s="278"/>
      <c r="Q55" s="278"/>
      <c r="R55" s="278"/>
      <c r="S55" s="266"/>
      <c r="T55" s="266"/>
      <c r="U55" s="266"/>
      <c r="V55" s="266"/>
      <c r="W55" s="266"/>
      <c r="X55" s="266"/>
      <c r="Y55" s="266"/>
      <c r="Z55" s="266"/>
    </row>
    <row r="56" spans="1:26" ht="15.75" hidden="1" customHeight="1" x14ac:dyDescent="0.3">
      <c r="A56" s="266"/>
      <c r="B56" s="266"/>
      <c r="C56" s="266"/>
      <c r="D56" s="266"/>
      <c r="E56" s="266"/>
      <c r="F56" s="266"/>
      <c r="G56" s="266"/>
      <c r="H56" s="266"/>
      <c r="I56" s="266"/>
      <c r="J56" s="266"/>
      <c r="K56" s="266"/>
      <c r="L56" s="266"/>
      <c r="M56" s="266"/>
      <c r="N56" s="266"/>
      <c r="O56" s="278"/>
      <c r="P56" s="278"/>
      <c r="Q56" s="278"/>
      <c r="R56" s="278"/>
      <c r="S56" s="266"/>
      <c r="T56" s="266"/>
      <c r="U56" s="266"/>
      <c r="V56" s="266"/>
      <c r="W56" s="266"/>
      <c r="X56" s="266"/>
      <c r="Y56" s="266"/>
      <c r="Z56" s="266"/>
    </row>
    <row r="57" spans="1:26" ht="15.75" hidden="1" customHeight="1" x14ac:dyDescent="0.3">
      <c r="A57" s="266"/>
      <c r="B57" s="266"/>
      <c r="C57" s="266"/>
      <c r="D57" s="266"/>
      <c r="E57" s="266"/>
      <c r="F57" s="266"/>
      <c r="G57" s="266"/>
      <c r="H57" s="266"/>
      <c r="I57" s="266"/>
      <c r="J57" s="266"/>
      <c r="K57" s="266"/>
      <c r="L57" s="266"/>
      <c r="M57" s="266"/>
      <c r="N57" s="266"/>
      <c r="O57" s="278"/>
      <c r="P57" s="278"/>
      <c r="Q57" s="278"/>
      <c r="R57" s="278"/>
      <c r="S57" s="266"/>
      <c r="T57" s="266"/>
      <c r="U57" s="266"/>
      <c r="V57" s="266"/>
      <c r="W57" s="266"/>
      <c r="X57" s="266"/>
      <c r="Y57" s="266"/>
      <c r="Z57" s="266"/>
    </row>
    <row r="58" spans="1:26" ht="15.75" hidden="1" customHeight="1" x14ac:dyDescent="0.3">
      <c r="A58" s="266"/>
      <c r="B58" s="266"/>
      <c r="C58" s="266"/>
      <c r="D58" s="266"/>
      <c r="E58" s="266"/>
      <c r="F58" s="266"/>
      <c r="G58" s="266"/>
      <c r="H58" s="266"/>
      <c r="I58" s="266"/>
      <c r="J58" s="266"/>
      <c r="K58" s="266"/>
      <c r="L58" s="266"/>
      <c r="M58" s="266"/>
      <c r="N58" s="266"/>
      <c r="O58" s="278"/>
      <c r="P58" s="278"/>
      <c r="Q58" s="278"/>
      <c r="R58" s="278"/>
      <c r="S58" s="266"/>
      <c r="T58" s="266"/>
      <c r="U58" s="266"/>
      <c r="V58" s="266"/>
      <c r="W58" s="266"/>
      <c r="X58" s="266"/>
      <c r="Y58" s="266"/>
      <c r="Z58" s="266"/>
    </row>
    <row r="59" spans="1:26" ht="15.75" hidden="1" customHeight="1" x14ac:dyDescent="0.3">
      <c r="A59" s="266"/>
      <c r="B59" s="266"/>
      <c r="C59" s="266"/>
      <c r="D59" s="266"/>
      <c r="E59" s="266"/>
      <c r="F59" s="266"/>
      <c r="G59" s="266"/>
      <c r="H59" s="266"/>
      <c r="I59" s="266"/>
      <c r="J59" s="266"/>
      <c r="K59" s="266"/>
      <c r="L59" s="266"/>
      <c r="M59" s="266"/>
      <c r="N59" s="266"/>
      <c r="O59" s="278"/>
      <c r="P59" s="278"/>
      <c r="Q59" s="278"/>
      <c r="R59" s="278"/>
      <c r="S59" s="266"/>
      <c r="T59" s="266"/>
      <c r="U59" s="266"/>
      <c r="V59" s="266"/>
      <c r="W59" s="266"/>
      <c r="X59" s="266"/>
      <c r="Y59" s="266"/>
      <c r="Z59" s="266"/>
    </row>
    <row r="60" spans="1:26" ht="15.75" hidden="1" customHeight="1" x14ac:dyDescent="0.3">
      <c r="A60" s="266"/>
      <c r="B60" s="266"/>
      <c r="C60" s="266"/>
      <c r="D60" s="266"/>
      <c r="E60" s="266"/>
      <c r="F60" s="266"/>
      <c r="G60" s="266"/>
      <c r="H60" s="266"/>
      <c r="I60" s="266"/>
      <c r="J60" s="266"/>
      <c r="K60" s="266"/>
      <c r="L60" s="266"/>
      <c r="M60" s="266"/>
      <c r="N60" s="266"/>
      <c r="O60" s="278"/>
      <c r="P60" s="278"/>
      <c r="Q60" s="278"/>
      <c r="R60" s="278"/>
      <c r="S60" s="266"/>
      <c r="T60" s="266"/>
      <c r="U60" s="266"/>
      <c r="V60" s="266"/>
      <c r="W60" s="266"/>
      <c r="X60" s="266"/>
      <c r="Y60" s="266"/>
      <c r="Z60" s="266"/>
    </row>
    <row r="61" spans="1:26" ht="15.75" hidden="1" customHeight="1" x14ac:dyDescent="0.3">
      <c r="A61" s="266"/>
      <c r="B61" s="266"/>
      <c r="C61" s="266"/>
      <c r="D61" s="266"/>
      <c r="E61" s="266"/>
      <c r="F61" s="266"/>
      <c r="G61" s="266"/>
      <c r="H61" s="266"/>
      <c r="I61" s="266"/>
      <c r="J61" s="266"/>
      <c r="K61" s="266"/>
      <c r="L61" s="266"/>
      <c r="M61" s="266"/>
      <c r="N61" s="266"/>
      <c r="O61" s="278"/>
      <c r="P61" s="278"/>
      <c r="Q61" s="278"/>
      <c r="R61" s="278"/>
      <c r="S61" s="266"/>
      <c r="T61" s="266"/>
      <c r="U61" s="266"/>
      <c r="V61" s="266"/>
      <c r="W61" s="266"/>
      <c r="X61" s="266"/>
      <c r="Y61" s="266"/>
      <c r="Z61" s="266"/>
    </row>
    <row r="62" spans="1:26" ht="15.75" hidden="1" customHeight="1" x14ac:dyDescent="0.3">
      <c r="A62" s="266"/>
      <c r="B62" s="266"/>
      <c r="C62" s="266"/>
      <c r="D62" s="266"/>
      <c r="E62" s="266"/>
      <c r="F62" s="266"/>
      <c r="G62" s="266"/>
      <c r="H62" s="266"/>
      <c r="I62" s="266"/>
      <c r="J62" s="266"/>
      <c r="K62" s="266"/>
      <c r="L62" s="266"/>
      <c r="M62" s="266"/>
      <c r="N62" s="266"/>
      <c r="O62" s="278"/>
      <c r="P62" s="278"/>
      <c r="Q62" s="278"/>
      <c r="R62" s="278"/>
      <c r="S62" s="266"/>
      <c r="T62" s="266"/>
      <c r="U62" s="266"/>
      <c r="V62" s="266"/>
      <c r="W62" s="266"/>
      <c r="X62" s="266"/>
      <c r="Y62" s="266"/>
      <c r="Z62" s="266"/>
    </row>
    <row r="63" spans="1:26" ht="15.75" hidden="1" customHeight="1" x14ac:dyDescent="0.3">
      <c r="A63" s="266"/>
      <c r="B63" s="266"/>
      <c r="C63" s="266"/>
      <c r="D63" s="266"/>
      <c r="E63" s="266"/>
      <c r="F63" s="266"/>
      <c r="G63" s="266"/>
      <c r="H63" s="266"/>
      <c r="I63" s="266"/>
      <c r="J63" s="266"/>
      <c r="K63" s="266"/>
      <c r="L63" s="266"/>
      <c r="M63" s="266"/>
      <c r="N63" s="266"/>
      <c r="O63" s="278"/>
      <c r="P63" s="278"/>
      <c r="Q63" s="278"/>
      <c r="R63" s="278"/>
      <c r="S63" s="266"/>
      <c r="T63" s="266"/>
      <c r="U63" s="266"/>
      <c r="V63" s="266"/>
      <c r="W63" s="266"/>
      <c r="X63" s="266"/>
      <c r="Y63" s="266"/>
      <c r="Z63" s="266"/>
    </row>
    <row r="64" spans="1:26" ht="15.75" hidden="1" customHeight="1" x14ac:dyDescent="0.3">
      <c r="A64" s="266"/>
      <c r="B64" s="266"/>
      <c r="C64" s="266"/>
      <c r="D64" s="266"/>
      <c r="E64" s="266"/>
      <c r="F64" s="266"/>
      <c r="G64" s="266"/>
      <c r="H64" s="266"/>
      <c r="I64" s="266"/>
      <c r="J64" s="266"/>
      <c r="K64" s="266"/>
      <c r="L64" s="266"/>
      <c r="M64" s="266"/>
      <c r="N64" s="266"/>
      <c r="O64" s="278"/>
      <c r="P64" s="278"/>
      <c r="Q64" s="278"/>
      <c r="R64" s="278"/>
      <c r="S64" s="266"/>
      <c r="T64" s="266"/>
      <c r="U64" s="266"/>
      <c r="V64" s="266"/>
      <c r="W64" s="266"/>
      <c r="X64" s="266"/>
      <c r="Y64" s="266"/>
      <c r="Z64" s="266"/>
    </row>
    <row r="65" spans="1:26" ht="15.75" hidden="1" customHeight="1" x14ac:dyDescent="0.3">
      <c r="A65" s="266"/>
      <c r="B65" s="266"/>
      <c r="C65" s="266"/>
      <c r="D65" s="266"/>
      <c r="E65" s="266"/>
      <c r="F65" s="266"/>
      <c r="G65" s="266"/>
      <c r="H65" s="266"/>
      <c r="I65" s="266"/>
      <c r="J65" s="266"/>
      <c r="K65" s="266"/>
      <c r="L65" s="266"/>
      <c r="M65" s="266"/>
      <c r="N65" s="266"/>
      <c r="O65" s="278"/>
      <c r="P65" s="278"/>
      <c r="Q65" s="278"/>
      <c r="R65" s="278"/>
      <c r="S65" s="266"/>
      <c r="T65" s="266"/>
      <c r="U65" s="266"/>
      <c r="V65" s="266"/>
      <c r="W65" s="266"/>
      <c r="X65" s="266"/>
      <c r="Y65" s="266"/>
      <c r="Z65" s="266"/>
    </row>
    <row r="66" spans="1:26" ht="15.75" hidden="1" customHeight="1" x14ac:dyDescent="0.3">
      <c r="A66" s="266"/>
      <c r="B66" s="266"/>
      <c r="C66" s="266"/>
      <c r="D66" s="266"/>
      <c r="E66" s="266"/>
      <c r="F66" s="266"/>
      <c r="G66" s="266"/>
      <c r="H66" s="266"/>
      <c r="I66" s="266"/>
      <c r="J66" s="266"/>
      <c r="K66" s="266"/>
      <c r="L66" s="266"/>
      <c r="M66" s="266"/>
      <c r="N66" s="266"/>
      <c r="O66" s="278"/>
      <c r="P66" s="278"/>
      <c r="Q66" s="278"/>
      <c r="R66" s="278"/>
      <c r="S66" s="266"/>
      <c r="T66" s="266"/>
      <c r="U66" s="266"/>
      <c r="V66" s="266"/>
      <c r="W66" s="266"/>
      <c r="X66" s="266"/>
      <c r="Y66" s="266"/>
      <c r="Z66" s="266"/>
    </row>
    <row r="67" spans="1:26" ht="15.75" hidden="1" customHeight="1" x14ac:dyDescent="0.3">
      <c r="A67" s="266"/>
      <c r="B67" s="266"/>
      <c r="C67" s="266"/>
      <c r="D67" s="266"/>
      <c r="E67" s="266"/>
      <c r="F67" s="266"/>
      <c r="G67" s="266"/>
      <c r="H67" s="266"/>
      <c r="I67" s="266"/>
      <c r="J67" s="266"/>
      <c r="K67" s="266"/>
      <c r="L67" s="266"/>
      <c r="M67" s="266"/>
      <c r="N67" s="266"/>
      <c r="O67" s="278"/>
      <c r="P67" s="278"/>
      <c r="Q67" s="278"/>
      <c r="R67" s="278"/>
      <c r="S67" s="266"/>
      <c r="T67" s="266"/>
      <c r="U67" s="266"/>
      <c r="V67" s="266"/>
      <c r="W67" s="266"/>
      <c r="X67" s="266"/>
      <c r="Y67" s="266"/>
      <c r="Z67" s="266"/>
    </row>
    <row r="68" spans="1:26" ht="15.75" hidden="1" customHeight="1" x14ac:dyDescent="0.3">
      <c r="A68" s="266"/>
      <c r="B68" s="266"/>
      <c r="C68" s="266"/>
      <c r="D68" s="266"/>
      <c r="E68" s="266"/>
      <c r="F68" s="266"/>
      <c r="G68" s="266"/>
      <c r="H68" s="266"/>
      <c r="I68" s="266"/>
      <c r="J68" s="266"/>
      <c r="K68" s="266"/>
      <c r="L68" s="266"/>
      <c r="M68" s="266"/>
      <c r="N68" s="266"/>
      <c r="O68" s="278"/>
      <c r="P68" s="278"/>
      <c r="Q68" s="278"/>
      <c r="R68" s="278"/>
      <c r="S68" s="266"/>
      <c r="T68" s="266"/>
      <c r="U68" s="266"/>
      <c r="V68" s="266"/>
      <c r="W68" s="266"/>
      <c r="X68" s="266"/>
      <c r="Y68" s="266"/>
      <c r="Z68" s="266"/>
    </row>
    <row r="69" spans="1:26" ht="15.75" hidden="1" customHeight="1" x14ac:dyDescent="0.3">
      <c r="A69" s="266"/>
      <c r="B69" s="266"/>
      <c r="C69" s="266"/>
      <c r="D69" s="266"/>
      <c r="E69" s="266"/>
      <c r="F69" s="266"/>
      <c r="G69" s="266"/>
      <c r="H69" s="266"/>
      <c r="I69" s="266"/>
      <c r="J69" s="266"/>
      <c r="K69" s="266"/>
      <c r="L69" s="266"/>
      <c r="M69" s="266"/>
      <c r="N69" s="266"/>
      <c r="O69" s="278"/>
      <c r="P69" s="278"/>
      <c r="Q69" s="278"/>
      <c r="R69" s="278"/>
      <c r="S69" s="266"/>
      <c r="T69" s="266"/>
      <c r="U69" s="266"/>
      <c r="V69" s="266"/>
      <c r="W69" s="266"/>
      <c r="X69" s="266"/>
      <c r="Y69" s="266"/>
      <c r="Z69" s="266"/>
    </row>
    <row r="70" spans="1:26" ht="15.75" hidden="1" customHeight="1" x14ac:dyDescent="0.3">
      <c r="A70" s="266"/>
      <c r="B70" s="266"/>
      <c r="C70" s="266"/>
      <c r="D70" s="266"/>
      <c r="E70" s="266"/>
      <c r="F70" s="266"/>
      <c r="G70" s="266"/>
      <c r="H70" s="266"/>
      <c r="I70" s="266"/>
      <c r="J70" s="266"/>
      <c r="K70" s="266"/>
      <c r="L70" s="266"/>
      <c r="M70" s="266"/>
      <c r="N70" s="266"/>
      <c r="O70" s="278"/>
      <c r="P70" s="278"/>
      <c r="Q70" s="278"/>
      <c r="R70" s="278"/>
      <c r="S70" s="266"/>
      <c r="T70" s="266"/>
      <c r="U70" s="266"/>
      <c r="V70" s="266"/>
      <c r="W70" s="266"/>
      <c r="X70" s="266"/>
      <c r="Y70" s="266"/>
      <c r="Z70" s="266"/>
    </row>
    <row r="71" spans="1:26" ht="15.75" hidden="1" customHeight="1" x14ac:dyDescent="0.3">
      <c r="A71" s="266"/>
      <c r="B71" s="266"/>
      <c r="C71" s="266"/>
      <c r="D71" s="266"/>
      <c r="E71" s="266"/>
      <c r="F71" s="266"/>
      <c r="G71" s="266"/>
      <c r="H71" s="266"/>
      <c r="I71" s="266"/>
      <c r="J71" s="266"/>
      <c r="K71" s="266"/>
      <c r="L71" s="266"/>
      <c r="M71" s="266"/>
      <c r="N71" s="266"/>
      <c r="O71" s="278"/>
      <c r="P71" s="278"/>
      <c r="Q71" s="278"/>
      <c r="R71" s="278"/>
      <c r="S71" s="266"/>
      <c r="T71" s="266"/>
      <c r="U71" s="266"/>
      <c r="V71" s="266"/>
      <c r="W71" s="266"/>
      <c r="X71" s="266"/>
      <c r="Y71" s="266"/>
      <c r="Z71" s="266"/>
    </row>
    <row r="72" spans="1:26" ht="15.75" hidden="1" customHeight="1" x14ac:dyDescent="0.3">
      <c r="A72" s="266"/>
      <c r="B72" s="266"/>
      <c r="C72" s="266"/>
      <c r="D72" s="266"/>
      <c r="E72" s="266"/>
      <c r="F72" s="266"/>
      <c r="G72" s="266"/>
      <c r="H72" s="266"/>
      <c r="I72" s="266"/>
      <c r="J72" s="266"/>
      <c r="K72" s="266"/>
      <c r="L72" s="266"/>
      <c r="M72" s="266"/>
      <c r="N72" s="266"/>
      <c r="O72" s="278"/>
      <c r="P72" s="278"/>
      <c r="Q72" s="278"/>
      <c r="R72" s="278"/>
      <c r="S72" s="266"/>
      <c r="T72" s="266"/>
      <c r="U72" s="266"/>
      <c r="V72" s="266"/>
      <c r="W72" s="266"/>
      <c r="X72" s="266"/>
      <c r="Y72" s="266"/>
      <c r="Z72" s="266"/>
    </row>
    <row r="73" spans="1:26" ht="15.75" hidden="1" customHeight="1" x14ac:dyDescent="0.3">
      <c r="A73" s="266"/>
      <c r="B73" s="266"/>
      <c r="C73" s="266"/>
      <c r="D73" s="266"/>
      <c r="E73" s="266"/>
      <c r="F73" s="266"/>
      <c r="G73" s="266"/>
      <c r="H73" s="266"/>
      <c r="I73" s="266"/>
      <c r="J73" s="266"/>
      <c r="K73" s="266"/>
      <c r="L73" s="266"/>
      <c r="M73" s="266"/>
      <c r="N73" s="266"/>
      <c r="O73" s="278"/>
      <c r="P73" s="278"/>
      <c r="Q73" s="278"/>
      <c r="R73" s="278"/>
      <c r="S73" s="266"/>
      <c r="T73" s="266"/>
      <c r="U73" s="266"/>
      <c r="V73" s="266"/>
      <c r="W73" s="266"/>
      <c r="X73" s="266"/>
      <c r="Y73" s="266"/>
      <c r="Z73" s="266"/>
    </row>
    <row r="74" spans="1:26" ht="15.75" hidden="1" customHeight="1" x14ac:dyDescent="0.3">
      <c r="A74" s="266"/>
      <c r="B74" s="266"/>
      <c r="C74" s="266"/>
      <c r="D74" s="266"/>
      <c r="E74" s="266"/>
      <c r="F74" s="266"/>
      <c r="G74" s="266"/>
      <c r="H74" s="266"/>
      <c r="I74" s="266"/>
      <c r="J74" s="266"/>
      <c r="K74" s="266"/>
      <c r="L74" s="266"/>
      <c r="M74" s="266"/>
      <c r="N74" s="266"/>
      <c r="O74" s="278"/>
      <c r="P74" s="278"/>
      <c r="Q74" s="278"/>
      <c r="R74" s="278"/>
      <c r="S74" s="266"/>
      <c r="T74" s="266"/>
      <c r="U74" s="266"/>
      <c r="V74" s="266"/>
      <c r="W74" s="266"/>
      <c r="X74" s="266"/>
      <c r="Y74" s="266"/>
      <c r="Z74" s="266"/>
    </row>
    <row r="75" spans="1:26" ht="15.75" hidden="1" customHeight="1" x14ac:dyDescent="0.3">
      <c r="A75" s="266"/>
      <c r="B75" s="266"/>
      <c r="C75" s="266"/>
      <c r="D75" s="266"/>
      <c r="E75" s="266"/>
      <c r="F75" s="266"/>
      <c r="G75" s="266"/>
      <c r="H75" s="266"/>
      <c r="I75" s="266"/>
      <c r="J75" s="266"/>
      <c r="K75" s="266"/>
      <c r="L75" s="266"/>
      <c r="M75" s="266"/>
      <c r="N75" s="266"/>
      <c r="O75" s="278"/>
      <c r="P75" s="278"/>
      <c r="Q75" s="278"/>
      <c r="R75" s="278"/>
      <c r="S75" s="266"/>
      <c r="T75" s="266"/>
      <c r="U75" s="266"/>
      <c r="V75" s="266"/>
      <c r="W75" s="266"/>
      <c r="X75" s="266"/>
      <c r="Y75" s="266"/>
      <c r="Z75" s="266"/>
    </row>
    <row r="76" spans="1:26" ht="15.75" hidden="1" customHeight="1" x14ac:dyDescent="0.3">
      <c r="A76" s="266"/>
      <c r="B76" s="266"/>
      <c r="C76" s="266"/>
      <c r="D76" s="266"/>
      <c r="E76" s="266"/>
      <c r="F76" s="266"/>
      <c r="G76" s="266"/>
      <c r="H76" s="266"/>
      <c r="I76" s="266"/>
      <c r="J76" s="266"/>
      <c r="K76" s="266"/>
      <c r="L76" s="266"/>
      <c r="M76" s="266"/>
      <c r="N76" s="266"/>
      <c r="O76" s="278"/>
      <c r="P76" s="278"/>
      <c r="Q76" s="278"/>
      <c r="R76" s="278"/>
      <c r="S76" s="266"/>
      <c r="T76" s="266"/>
      <c r="U76" s="266"/>
      <c r="V76" s="266"/>
      <c r="W76" s="266"/>
      <c r="X76" s="266"/>
      <c r="Y76" s="266"/>
      <c r="Z76" s="266"/>
    </row>
    <row r="77" spans="1:26" ht="15.75" hidden="1" customHeight="1" x14ac:dyDescent="0.3">
      <c r="A77" s="266"/>
      <c r="B77" s="266"/>
      <c r="C77" s="266"/>
      <c r="D77" s="266"/>
      <c r="E77" s="266"/>
      <c r="F77" s="266"/>
      <c r="G77" s="266"/>
      <c r="H77" s="266"/>
      <c r="I77" s="266"/>
      <c r="J77" s="266"/>
      <c r="K77" s="266"/>
      <c r="L77" s="266"/>
      <c r="M77" s="266"/>
      <c r="N77" s="266"/>
      <c r="O77" s="278"/>
      <c r="P77" s="278"/>
      <c r="Q77" s="278"/>
      <c r="R77" s="278"/>
      <c r="S77" s="266"/>
      <c r="T77" s="266"/>
      <c r="U77" s="266"/>
      <c r="V77" s="266"/>
      <c r="W77" s="266"/>
      <c r="X77" s="266"/>
      <c r="Y77" s="266"/>
      <c r="Z77" s="266"/>
    </row>
    <row r="78" spans="1:26" ht="15.75" hidden="1" customHeight="1" x14ac:dyDescent="0.3">
      <c r="A78" s="266"/>
      <c r="B78" s="266"/>
      <c r="C78" s="266"/>
      <c r="D78" s="266"/>
      <c r="E78" s="266"/>
      <c r="F78" s="266"/>
      <c r="G78" s="266"/>
      <c r="H78" s="266"/>
      <c r="I78" s="266"/>
      <c r="J78" s="266"/>
      <c r="K78" s="266"/>
      <c r="L78" s="266"/>
      <c r="M78" s="266"/>
      <c r="N78" s="266"/>
      <c r="O78" s="278"/>
      <c r="P78" s="278"/>
      <c r="Q78" s="278"/>
      <c r="R78" s="278"/>
      <c r="S78" s="266"/>
      <c r="T78" s="266"/>
      <c r="U78" s="266"/>
      <c r="V78" s="266"/>
      <c r="W78" s="266"/>
      <c r="X78" s="266"/>
      <c r="Y78" s="266"/>
      <c r="Z78" s="266"/>
    </row>
    <row r="79" spans="1:26" ht="15.75" hidden="1" customHeight="1" x14ac:dyDescent="0.3">
      <c r="A79" s="266"/>
      <c r="B79" s="266"/>
      <c r="C79" s="266"/>
      <c r="D79" s="266"/>
      <c r="E79" s="266"/>
      <c r="F79" s="266"/>
      <c r="G79" s="266"/>
      <c r="H79" s="266"/>
      <c r="I79" s="266"/>
      <c r="J79" s="266"/>
      <c r="K79" s="266"/>
      <c r="L79" s="266"/>
      <c r="M79" s="266"/>
      <c r="N79" s="266"/>
      <c r="O79" s="278"/>
      <c r="P79" s="278"/>
      <c r="Q79" s="278"/>
      <c r="R79" s="278"/>
      <c r="S79" s="266"/>
      <c r="T79" s="266"/>
      <c r="U79" s="266"/>
      <c r="V79" s="266"/>
      <c r="W79" s="266"/>
      <c r="X79" s="266"/>
      <c r="Y79" s="266"/>
      <c r="Z79" s="266"/>
    </row>
    <row r="80" spans="1:26" ht="15.75" hidden="1" customHeight="1" x14ac:dyDescent="0.3">
      <c r="A80" s="266"/>
      <c r="B80" s="266"/>
      <c r="C80" s="266"/>
      <c r="D80" s="266"/>
      <c r="E80" s="266"/>
      <c r="F80" s="266"/>
      <c r="G80" s="266"/>
      <c r="H80" s="266"/>
      <c r="I80" s="266"/>
      <c r="J80" s="266"/>
      <c r="K80" s="266"/>
      <c r="L80" s="266"/>
      <c r="M80" s="266"/>
      <c r="N80" s="266"/>
      <c r="O80" s="278"/>
      <c r="P80" s="278"/>
      <c r="Q80" s="278"/>
      <c r="R80" s="278"/>
      <c r="S80" s="266"/>
      <c r="T80" s="266"/>
      <c r="U80" s="266"/>
      <c r="V80" s="266"/>
      <c r="W80" s="266"/>
      <c r="X80" s="266"/>
      <c r="Y80" s="266"/>
      <c r="Z80" s="266"/>
    </row>
    <row r="81" spans="1:26" ht="15.75" hidden="1" customHeight="1" x14ac:dyDescent="0.3">
      <c r="A81" s="266"/>
      <c r="B81" s="266"/>
      <c r="C81" s="266"/>
      <c r="D81" s="266"/>
      <c r="E81" s="266"/>
      <c r="F81" s="266"/>
      <c r="G81" s="266"/>
      <c r="H81" s="266"/>
      <c r="I81" s="266"/>
      <c r="J81" s="266"/>
      <c r="K81" s="266"/>
      <c r="L81" s="266"/>
      <c r="M81" s="266"/>
      <c r="N81" s="266"/>
      <c r="O81" s="278"/>
      <c r="P81" s="278"/>
      <c r="Q81" s="278"/>
      <c r="R81" s="278"/>
      <c r="S81" s="266"/>
      <c r="T81" s="266"/>
      <c r="U81" s="266"/>
      <c r="V81" s="266"/>
      <c r="W81" s="266"/>
      <c r="X81" s="266"/>
      <c r="Y81" s="266"/>
      <c r="Z81" s="266"/>
    </row>
    <row r="82" spans="1:26" ht="15.75" hidden="1" customHeight="1" x14ac:dyDescent="0.3">
      <c r="A82" s="266"/>
      <c r="B82" s="266"/>
      <c r="C82" s="266"/>
      <c r="D82" s="266"/>
      <c r="E82" s="266"/>
      <c r="F82" s="266"/>
      <c r="G82" s="266"/>
      <c r="H82" s="266"/>
      <c r="I82" s="266"/>
      <c r="J82" s="266"/>
      <c r="K82" s="266"/>
      <c r="L82" s="266"/>
      <c r="M82" s="266"/>
      <c r="N82" s="266"/>
      <c r="O82" s="278"/>
      <c r="P82" s="278"/>
      <c r="Q82" s="278"/>
      <c r="R82" s="278"/>
      <c r="S82" s="266"/>
      <c r="T82" s="266"/>
      <c r="U82" s="266"/>
      <c r="V82" s="266"/>
      <c r="W82" s="266"/>
      <c r="X82" s="266"/>
      <c r="Y82" s="266"/>
      <c r="Z82" s="266"/>
    </row>
    <row r="83" spans="1:26" ht="15.75" hidden="1" customHeight="1" x14ac:dyDescent="0.3">
      <c r="A83" s="266"/>
      <c r="B83" s="266"/>
      <c r="C83" s="266"/>
      <c r="D83" s="266"/>
      <c r="E83" s="266"/>
      <c r="F83" s="266"/>
      <c r="G83" s="266"/>
      <c r="H83" s="266"/>
      <c r="I83" s="266"/>
      <c r="J83" s="266"/>
      <c r="K83" s="266"/>
      <c r="L83" s="266"/>
      <c r="M83" s="266"/>
      <c r="N83" s="266"/>
      <c r="O83" s="278"/>
      <c r="P83" s="278"/>
      <c r="Q83" s="278"/>
      <c r="R83" s="278"/>
      <c r="S83" s="266"/>
      <c r="T83" s="266"/>
      <c r="U83" s="266"/>
      <c r="V83" s="266"/>
      <c r="W83" s="266"/>
      <c r="X83" s="266"/>
      <c r="Y83" s="266"/>
      <c r="Z83" s="266"/>
    </row>
    <row r="84" spans="1:26" ht="15.75" hidden="1" customHeight="1" x14ac:dyDescent="0.3">
      <c r="A84" s="266"/>
      <c r="B84" s="266"/>
      <c r="C84" s="266"/>
      <c r="D84" s="266"/>
      <c r="E84" s="266"/>
      <c r="F84" s="266"/>
      <c r="G84" s="266"/>
      <c r="H84" s="266"/>
      <c r="I84" s="266"/>
      <c r="J84" s="266"/>
      <c r="K84" s="266"/>
      <c r="L84" s="266"/>
      <c r="M84" s="266"/>
      <c r="N84" s="266"/>
      <c r="O84" s="278"/>
      <c r="P84" s="278"/>
      <c r="Q84" s="278"/>
      <c r="R84" s="278"/>
      <c r="S84" s="266"/>
      <c r="T84" s="266"/>
      <c r="U84" s="266"/>
      <c r="V84" s="266"/>
      <c r="W84" s="266"/>
      <c r="X84" s="266"/>
      <c r="Y84" s="266"/>
      <c r="Z84" s="266"/>
    </row>
    <row r="85" spans="1:26" ht="15.75" hidden="1" customHeight="1" x14ac:dyDescent="0.3">
      <c r="A85" s="266"/>
      <c r="B85" s="266"/>
      <c r="C85" s="266"/>
      <c r="D85" s="266"/>
      <c r="E85" s="266"/>
      <c r="F85" s="266"/>
      <c r="G85" s="266"/>
      <c r="H85" s="266"/>
      <c r="I85" s="266"/>
      <c r="J85" s="266"/>
      <c r="K85" s="266"/>
      <c r="L85" s="266"/>
      <c r="M85" s="266"/>
      <c r="N85" s="266"/>
      <c r="O85" s="278"/>
      <c r="P85" s="278"/>
      <c r="Q85" s="278"/>
      <c r="R85" s="278"/>
      <c r="S85" s="266"/>
      <c r="T85" s="266"/>
      <c r="U85" s="266"/>
      <c r="V85" s="266"/>
      <c r="W85" s="266"/>
      <c r="X85" s="266"/>
      <c r="Y85" s="266"/>
      <c r="Z85" s="266"/>
    </row>
    <row r="86" spans="1:26" ht="15.75" hidden="1" customHeight="1" x14ac:dyDescent="0.3">
      <c r="A86" s="266"/>
      <c r="B86" s="266"/>
      <c r="C86" s="266"/>
      <c r="D86" s="266"/>
      <c r="E86" s="266"/>
      <c r="F86" s="266"/>
      <c r="G86" s="266"/>
      <c r="H86" s="266"/>
      <c r="I86" s="266"/>
      <c r="J86" s="266"/>
      <c r="K86" s="266"/>
      <c r="L86" s="266"/>
      <c r="M86" s="266"/>
      <c r="N86" s="266"/>
      <c r="O86" s="278"/>
      <c r="P86" s="278"/>
      <c r="Q86" s="278"/>
      <c r="R86" s="278"/>
      <c r="S86" s="266"/>
      <c r="T86" s="266"/>
      <c r="U86" s="266"/>
      <c r="V86" s="266"/>
      <c r="W86" s="266"/>
      <c r="X86" s="266"/>
      <c r="Y86" s="266"/>
      <c r="Z86" s="266"/>
    </row>
    <row r="87" spans="1:26" ht="15.75" hidden="1" customHeight="1" x14ac:dyDescent="0.3">
      <c r="A87" s="266"/>
      <c r="B87" s="266"/>
      <c r="C87" s="266"/>
      <c r="D87" s="266"/>
      <c r="E87" s="266"/>
      <c r="F87" s="266"/>
      <c r="G87" s="266"/>
      <c r="H87" s="266"/>
      <c r="I87" s="266"/>
      <c r="J87" s="266"/>
      <c r="K87" s="266"/>
      <c r="L87" s="266"/>
      <c r="M87" s="266"/>
      <c r="N87" s="266"/>
      <c r="O87" s="278"/>
      <c r="P87" s="278"/>
      <c r="Q87" s="278"/>
      <c r="R87" s="278"/>
      <c r="S87" s="266"/>
      <c r="T87" s="266"/>
      <c r="U87" s="266"/>
      <c r="V87" s="266"/>
      <c r="W87" s="266"/>
      <c r="X87" s="266"/>
      <c r="Y87" s="266"/>
      <c r="Z87" s="266"/>
    </row>
    <row r="88" spans="1:26" ht="15.75" hidden="1" customHeight="1" x14ac:dyDescent="0.3">
      <c r="A88" s="266"/>
      <c r="B88" s="266"/>
      <c r="C88" s="266"/>
      <c r="D88" s="266"/>
      <c r="E88" s="266"/>
      <c r="F88" s="266"/>
      <c r="G88" s="266"/>
      <c r="H88" s="266"/>
      <c r="I88" s="266"/>
      <c r="J88" s="266"/>
      <c r="K88" s="266"/>
      <c r="L88" s="266"/>
      <c r="M88" s="266"/>
      <c r="N88" s="266"/>
      <c r="O88" s="278"/>
      <c r="P88" s="278"/>
      <c r="Q88" s="278"/>
      <c r="R88" s="278"/>
      <c r="S88" s="266"/>
      <c r="T88" s="266"/>
      <c r="U88" s="266"/>
      <c r="V88" s="266"/>
      <c r="W88" s="266"/>
      <c r="X88" s="266"/>
      <c r="Y88" s="266"/>
      <c r="Z88" s="266"/>
    </row>
    <row r="89" spans="1:26" ht="15.75" hidden="1" customHeight="1" x14ac:dyDescent="0.3">
      <c r="A89" s="266"/>
      <c r="B89" s="266"/>
      <c r="C89" s="266"/>
      <c r="D89" s="266"/>
      <c r="E89" s="266"/>
      <c r="F89" s="266"/>
      <c r="G89" s="266"/>
      <c r="H89" s="266"/>
      <c r="I89" s="266"/>
      <c r="J89" s="266"/>
      <c r="K89" s="266"/>
      <c r="L89" s="266"/>
      <c r="M89" s="266"/>
      <c r="N89" s="266"/>
      <c r="O89" s="278"/>
      <c r="P89" s="278"/>
      <c r="Q89" s="278"/>
      <c r="R89" s="278"/>
      <c r="S89" s="266"/>
      <c r="T89" s="266"/>
      <c r="U89" s="266"/>
      <c r="V89" s="266"/>
      <c r="W89" s="266"/>
      <c r="X89" s="266"/>
      <c r="Y89" s="266"/>
      <c r="Z89" s="266"/>
    </row>
    <row r="90" spans="1:26" ht="15.75" hidden="1" customHeight="1" x14ac:dyDescent="0.3">
      <c r="A90" s="266"/>
      <c r="B90" s="266"/>
      <c r="C90" s="266"/>
      <c r="D90" s="266"/>
      <c r="E90" s="266"/>
      <c r="F90" s="266"/>
      <c r="G90" s="266"/>
      <c r="H90" s="266"/>
      <c r="I90" s="266"/>
      <c r="J90" s="266"/>
      <c r="K90" s="266"/>
      <c r="L90" s="266"/>
      <c r="M90" s="266"/>
      <c r="N90" s="266"/>
      <c r="O90" s="278"/>
      <c r="P90" s="278"/>
      <c r="Q90" s="278"/>
      <c r="R90" s="278"/>
      <c r="S90" s="266"/>
      <c r="T90" s="266"/>
      <c r="U90" s="266"/>
      <c r="V90" s="266"/>
      <c r="W90" s="266"/>
      <c r="X90" s="266"/>
      <c r="Y90" s="266"/>
      <c r="Z90" s="266"/>
    </row>
    <row r="91" spans="1:26" ht="15.75" hidden="1" customHeight="1" x14ac:dyDescent="0.3">
      <c r="A91" s="266"/>
      <c r="B91" s="266"/>
      <c r="C91" s="266"/>
      <c r="D91" s="266"/>
      <c r="E91" s="266"/>
      <c r="F91" s="266"/>
      <c r="G91" s="266"/>
      <c r="H91" s="266"/>
      <c r="I91" s="266"/>
      <c r="J91" s="266"/>
      <c r="K91" s="266"/>
      <c r="L91" s="266"/>
      <c r="M91" s="266"/>
      <c r="N91" s="266"/>
      <c r="O91" s="278"/>
      <c r="P91" s="278"/>
      <c r="Q91" s="278"/>
      <c r="R91" s="278"/>
      <c r="S91" s="266"/>
      <c r="T91" s="266"/>
      <c r="U91" s="266"/>
      <c r="V91" s="266"/>
      <c r="W91" s="266"/>
      <c r="X91" s="266"/>
      <c r="Y91" s="266"/>
      <c r="Z91" s="266"/>
    </row>
    <row r="92" spans="1:26" ht="15.75" hidden="1" customHeight="1" x14ac:dyDescent="0.3">
      <c r="A92" s="266"/>
      <c r="B92" s="266"/>
      <c r="C92" s="266"/>
      <c r="D92" s="266"/>
      <c r="E92" s="266"/>
      <c r="F92" s="266"/>
      <c r="G92" s="266"/>
      <c r="H92" s="266"/>
      <c r="I92" s="266"/>
      <c r="J92" s="266"/>
      <c r="K92" s="266"/>
      <c r="L92" s="266"/>
      <c r="M92" s="266"/>
      <c r="N92" s="266"/>
      <c r="O92" s="278"/>
      <c r="P92" s="278"/>
      <c r="Q92" s="278"/>
      <c r="R92" s="278"/>
      <c r="S92" s="266"/>
      <c r="T92" s="266"/>
      <c r="U92" s="266"/>
      <c r="V92" s="266"/>
      <c r="W92" s="266"/>
      <c r="X92" s="266"/>
      <c r="Y92" s="266"/>
      <c r="Z92" s="266"/>
    </row>
    <row r="93" spans="1:26" ht="15.75" hidden="1" customHeight="1" x14ac:dyDescent="0.3">
      <c r="A93" s="266"/>
      <c r="B93" s="266"/>
      <c r="C93" s="266"/>
      <c r="D93" s="266"/>
      <c r="E93" s="266"/>
      <c r="F93" s="266"/>
      <c r="G93" s="266"/>
      <c r="H93" s="266"/>
      <c r="I93" s="266"/>
      <c r="J93" s="266"/>
      <c r="K93" s="266"/>
      <c r="L93" s="266"/>
      <c r="M93" s="266"/>
      <c r="N93" s="266"/>
      <c r="O93" s="278"/>
      <c r="P93" s="278"/>
      <c r="Q93" s="278"/>
      <c r="R93" s="278"/>
      <c r="S93" s="266"/>
      <c r="T93" s="266"/>
      <c r="U93" s="266"/>
      <c r="V93" s="266"/>
      <c r="W93" s="266"/>
      <c r="X93" s="266"/>
      <c r="Y93" s="266"/>
      <c r="Z93" s="266"/>
    </row>
    <row r="94" spans="1:26" ht="15.75" hidden="1" customHeight="1" x14ac:dyDescent="0.3">
      <c r="A94" s="266"/>
      <c r="B94" s="266"/>
      <c r="C94" s="266"/>
      <c r="D94" s="266"/>
      <c r="E94" s="266"/>
      <c r="F94" s="266"/>
      <c r="G94" s="266"/>
      <c r="H94" s="266"/>
      <c r="I94" s="266"/>
      <c r="J94" s="266"/>
      <c r="K94" s="266"/>
      <c r="L94" s="266"/>
      <c r="M94" s="266"/>
      <c r="N94" s="266"/>
      <c r="O94" s="278"/>
      <c r="P94" s="278"/>
      <c r="Q94" s="278"/>
      <c r="R94" s="278"/>
      <c r="S94" s="266"/>
      <c r="T94" s="266"/>
      <c r="U94" s="266"/>
      <c r="V94" s="266"/>
      <c r="W94" s="266"/>
      <c r="X94" s="266"/>
      <c r="Y94" s="266"/>
      <c r="Z94" s="266"/>
    </row>
    <row r="95" spans="1:26" ht="15.75" hidden="1" customHeight="1" x14ac:dyDescent="0.3">
      <c r="A95" s="266"/>
      <c r="B95" s="266"/>
      <c r="C95" s="266"/>
      <c r="D95" s="266"/>
      <c r="E95" s="266"/>
      <c r="F95" s="266"/>
      <c r="G95" s="266"/>
      <c r="H95" s="266"/>
      <c r="I95" s="266"/>
      <c r="J95" s="266"/>
      <c r="K95" s="266"/>
      <c r="L95" s="266"/>
      <c r="M95" s="266"/>
      <c r="N95" s="266"/>
      <c r="O95" s="278"/>
      <c r="P95" s="278"/>
      <c r="Q95" s="278"/>
      <c r="R95" s="278"/>
      <c r="S95" s="266"/>
      <c r="T95" s="266"/>
      <c r="U95" s="266"/>
      <c r="V95" s="266"/>
      <c r="W95" s="266"/>
      <c r="X95" s="266"/>
      <c r="Y95" s="266"/>
      <c r="Z95" s="266"/>
    </row>
    <row r="96" spans="1:26" ht="15.75" hidden="1" customHeight="1" x14ac:dyDescent="0.3">
      <c r="A96" s="266"/>
      <c r="B96" s="266"/>
      <c r="C96" s="266"/>
      <c r="D96" s="266"/>
      <c r="E96" s="266"/>
      <c r="F96" s="266"/>
      <c r="G96" s="266"/>
      <c r="H96" s="266"/>
      <c r="I96" s="266"/>
      <c r="J96" s="266"/>
      <c r="K96" s="266"/>
      <c r="L96" s="266"/>
      <c r="M96" s="266"/>
      <c r="N96" s="266"/>
      <c r="O96" s="278"/>
      <c r="P96" s="278"/>
      <c r="Q96" s="278"/>
      <c r="R96" s="278"/>
      <c r="S96" s="266"/>
      <c r="T96" s="266"/>
      <c r="U96" s="266"/>
      <c r="V96" s="266"/>
      <c r="W96" s="266"/>
      <c r="X96" s="266"/>
      <c r="Y96" s="266"/>
      <c r="Z96" s="266"/>
    </row>
    <row r="97" spans="1:26" ht="15.75" hidden="1" customHeight="1" x14ac:dyDescent="0.3">
      <c r="A97" s="266"/>
      <c r="B97" s="266"/>
      <c r="C97" s="266"/>
      <c r="D97" s="266"/>
      <c r="E97" s="266"/>
      <c r="F97" s="266"/>
      <c r="G97" s="266"/>
      <c r="H97" s="266"/>
      <c r="I97" s="266"/>
      <c r="J97" s="266"/>
      <c r="K97" s="266"/>
      <c r="L97" s="266"/>
      <c r="M97" s="266"/>
      <c r="N97" s="266"/>
      <c r="O97" s="278"/>
      <c r="P97" s="278"/>
      <c r="Q97" s="278"/>
      <c r="R97" s="278"/>
      <c r="S97" s="266"/>
      <c r="T97" s="266"/>
      <c r="U97" s="266"/>
      <c r="V97" s="266"/>
      <c r="W97" s="266"/>
      <c r="X97" s="266"/>
      <c r="Y97" s="266"/>
      <c r="Z97" s="266"/>
    </row>
    <row r="98" spans="1:26" ht="15.75" hidden="1" customHeight="1" x14ac:dyDescent="0.3">
      <c r="A98" s="266"/>
      <c r="B98" s="266"/>
      <c r="C98" s="266"/>
      <c r="D98" s="266"/>
      <c r="E98" s="266"/>
      <c r="F98" s="266"/>
      <c r="G98" s="266"/>
      <c r="H98" s="266"/>
      <c r="I98" s="266"/>
      <c r="J98" s="266"/>
      <c r="K98" s="266"/>
      <c r="L98" s="266"/>
      <c r="M98" s="266"/>
      <c r="N98" s="266"/>
      <c r="O98" s="278"/>
      <c r="P98" s="278"/>
      <c r="Q98" s="278"/>
      <c r="R98" s="278"/>
      <c r="S98" s="266"/>
      <c r="T98" s="266"/>
      <c r="U98" s="266"/>
      <c r="V98" s="266"/>
      <c r="W98" s="266"/>
      <c r="X98" s="266"/>
      <c r="Y98" s="266"/>
      <c r="Z98" s="266"/>
    </row>
    <row r="99" spans="1:26" ht="15.75" hidden="1" customHeight="1" x14ac:dyDescent="0.3">
      <c r="A99" s="266"/>
      <c r="B99" s="266"/>
      <c r="C99" s="266"/>
      <c r="D99" s="266"/>
      <c r="E99" s="266"/>
      <c r="F99" s="266"/>
      <c r="G99" s="266"/>
      <c r="H99" s="266"/>
      <c r="I99" s="266"/>
      <c r="J99" s="266"/>
      <c r="K99" s="266"/>
      <c r="L99" s="266"/>
      <c r="M99" s="266"/>
      <c r="N99" s="266"/>
      <c r="O99" s="278"/>
      <c r="P99" s="278"/>
      <c r="Q99" s="278"/>
      <c r="R99" s="278"/>
      <c r="S99" s="266"/>
      <c r="T99" s="266"/>
      <c r="U99" s="266"/>
      <c r="V99" s="266"/>
      <c r="W99" s="266"/>
      <c r="X99" s="266"/>
      <c r="Y99" s="266"/>
      <c r="Z99" s="266"/>
    </row>
    <row r="100" spans="1:26" ht="15.75" hidden="1" customHeight="1" x14ac:dyDescent="0.3">
      <c r="A100" s="266"/>
      <c r="B100" s="266"/>
      <c r="C100" s="266"/>
      <c r="D100" s="266"/>
      <c r="E100" s="266"/>
      <c r="F100" s="266"/>
      <c r="G100" s="266"/>
      <c r="H100" s="266"/>
      <c r="I100" s="266"/>
      <c r="J100" s="266"/>
      <c r="K100" s="266"/>
      <c r="L100" s="266"/>
      <c r="M100" s="266"/>
      <c r="N100" s="266"/>
      <c r="O100" s="278"/>
      <c r="P100" s="278"/>
      <c r="Q100" s="278"/>
      <c r="R100" s="278"/>
      <c r="S100" s="266"/>
      <c r="T100" s="266"/>
      <c r="U100" s="266"/>
      <c r="V100" s="266"/>
      <c r="W100" s="266"/>
      <c r="X100" s="266"/>
      <c r="Y100" s="266"/>
      <c r="Z100" s="266"/>
    </row>
    <row r="101" spans="1:26" ht="15.75" hidden="1" customHeight="1" x14ac:dyDescent="0.3">
      <c r="A101" s="266"/>
      <c r="B101" s="266"/>
      <c r="C101" s="266"/>
      <c r="D101" s="266"/>
      <c r="E101" s="266"/>
      <c r="F101" s="266"/>
      <c r="G101" s="266"/>
      <c r="H101" s="266"/>
      <c r="I101" s="266"/>
      <c r="J101" s="266"/>
      <c r="K101" s="266"/>
      <c r="L101" s="266"/>
      <c r="M101" s="266"/>
      <c r="N101" s="266"/>
      <c r="O101" s="278"/>
      <c r="P101" s="278"/>
      <c r="Q101" s="278"/>
      <c r="R101" s="278"/>
      <c r="S101" s="266"/>
      <c r="T101" s="266"/>
      <c r="U101" s="266"/>
      <c r="V101" s="266"/>
      <c r="W101" s="266"/>
      <c r="X101" s="266"/>
      <c r="Y101" s="266"/>
      <c r="Z101" s="266"/>
    </row>
    <row r="102" spans="1:26" ht="15.75" hidden="1" customHeight="1" x14ac:dyDescent="0.3">
      <c r="A102" s="266"/>
      <c r="B102" s="266"/>
      <c r="C102" s="266"/>
      <c r="D102" s="266"/>
      <c r="E102" s="266"/>
      <c r="F102" s="266"/>
      <c r="G102" s="266"/>
      <c r="H102" s="266"/>
      <c r="I102" s="266"/>
      <c r="J102" s="266"/>
      <c r="K102" s="266"/>
      <c r="L102" s="266"/>
      <c r="M102" s="266"/>
      <c r="N102" s="266"/>
      <c r="O102" s="278"/>
      <c r="P102" s="278"/>
      <c r="Q102" s="278"/>
      <c r="R102" s="278"/>
      <c r="S102" s="266"/>
      <c r="T102" s="266"/>
      <c r="U102" s="266"/>
      <c r="V102" s="266"/>
      <c r="W102" s="266"/>
      <c r="X102" s="266"/>
      <c r="Y102" s="266"/>
      <c r="Z102" s="266"/>
    </row>
    <row r="103" spans="1:26" ht="15.75" hidden="1" customHeight="1" x14ac:dyDescent="0.3">
      <c r="A103" s="266"/>
      <c r="B103" s="266"/>
      <c r="C103" s="266"/>
      <c r="D103" s="266"/>
      <c r="E103" s="266"/>
      <c r="F103" s="266"/>
      <c r="G103" s="266"/>
      <c r="H103" s="266"/>
      <c r="I103" s="266"/>
      <c r="J103" s="266"/>
      <c r="K103" s="266"/>
      <c r="L103" s="266"/>
      <c r="M103" s="266"/>
      <c r="N103" s="266"/>
      <c r="O103" s="278"/>
      <c r="P103" s="278"/>
      <c r="Q103" s="278"/>
      <c r="R103" s="278"/>
      <c r="S103" s="266"/>
      <c r="T103" s="266"/>
      <c r="U103" s="266"/>
      <c r="V103" s="266"/>
      <c r="W103" s="266"/>
      <c r="X103" s="266"/>
      <c r="Y103" s="266"/>
      <c r="Z103" s="266"/>
    </row>
    <row r="104" spans="1:26" ht="15.75" hidden="1" customHeight="1" x14ac:dyDescent="0.3">
      <c r="A104" s="266"/>
      <c r="B104" s="266"/>
      <c r="C104" s="266"/>
      <c r="D104" s="266"/>
      <c r="E104" s="266"/>
      <c r="F104" s="266"/>
      <c r="G104" s="266"/>
      <c r="H104" s="266"/>
      <c r="I104" s="266"/>
      <c r="J104" s="266"/>
      <c r="K104" s="266"/>
      <c r="L104" s="266"/>
      <c r="M104" s="266"/>
      <c r="N104" s="266"/>
      <c r="O104" s="278"/>
      <c r="P104" s="278"/>
      <c r="Q104" s="278"/>
      <c r="R104" s="278"/>
      <c r="S104" s="266"/>
      <c r="T104" s="266"/>
      <c r="U104" s="266"/>
      <c r="V104" s="266"/>
      <c r="W104" s="266"/>
      <c r="X104" s="266"/>
      <c r="Y104" s="266"/>
      <c r="Z104" s="266"/>
    </row>
    <row r="105" spans="1:26" ht="15.75" hidden="1" customHeight="1" x14ac:dyDescent="0.3">
      <c r="A105" s="266"/>
      <c r="B105" s="266"/>
      <c r="C105" s="266"/>
      <c r="D105" s="266"/>
      <c r="E105" s="266"/>
      <c r="F105" s="266"/>
      <c r="G105" s="266"/>
      <c r="H105" s="266"/>
      <c r="I105" s="266"/>
      <c r="J105" s="266"/>
      <c r="K105" s="266"/>
      <c r="L105" s="266"/>
      <c r="M105" s="266"/>
      <c r="N105" s="266"/>
      <c r="O105" s="278"/>
      <c r="P105" s="278"/>
      <c r="Q105" s="278"/>
      <c r="R105" s="278"/>
      <c r="S105" s="266"/>
      <c r="T105" s="266"/>
      <c r="U105" s="266"/>
      <c r="V105" s="266"/>
      <c r="W105" s="266"/>
      <c r="X105" s="266"/>
      <c r="Y105" s="266"/>
      <c r="Z105" s="266"/>
    </row>
    <row r="106" spans="1:26" ht="15.75" hidden="1" customHeight="1" x14ac:dyDescent="0.3">
      <c r="A106" s="266"/>
      <c r="B106" s="266"/>
      <c r="C106" s="266"/>
      <c r="D106" s="266"/>
      <c r="E106" s="266"/>
      <c r="F106" s="266"/>
      <c r="G106" s="266"/>
      <c r="H106" s="266"/>
      <c r="I106" s="266"/>
      <c r="J106" s="266"/>
      <c r="K106" s="266"/>
      <c r="L106" s="266"/>
      <c r="M106" s="266"/>
      <c r="N106" s="266"/>
      <c r="O106" s="278"/>
      <c r="P106" s="278"/>
      <c r="Q106" s="278"/>
      <c r="R106" s="278"/>
      <c r="S106" s="266"/>
      <c r="T106" s="266"/>
      <c r="U106" s="266"/>
      <c r="V106" s="266"/>
      <c r="W106" s="266"/>
      <c r="X106" s="266"/>
      <c r="Y106" s="266"/>
      <c r="Z106" s="266"/>
    </row>
    <row r="107" spans="1:26" ht="15.75" hidden="1" customHeight="1" x14ac:dyDescent="0.3">
      <c r="A107" s="266"/>
      <c r="B107" s="266"/>
      <c r="C107" s="266"/>
      <c r="D107" s="266"/>
      <c r="E107" s="266"/>
      <c r="F107" s="266"/>
      <c r="G107" s="266"/>
      <c r="H107" s="266"/>
      <c r="I107" s="266"/>
      <c r="J107" s="266"/>
      <c r="K107" s="266"/>
      <c r="L107" s="266"/>
      <c r="M107" s="266"/>
      <c r="N107" s="266"/>
      <c r="O107" s="278"/>
      <c r="P107" s="278"/>
      <c r="Q107" s="278"/>
      <c r="R107" s="278"/>
      <c r="S107" s="266"/>
      <c r="T107" s="266"/>
      <c r="U107" s="266"/>
      <c r="V107" s="266"/>
      <c r="W107" s="266"/>
      <c r="X107" s="266"/>
      <c r="Y107" s="266"/>
      <c r="Z107" s="266"/>
    </row>
    <row r="108" spans="1:26" ht="15.75" hidden="1" customHeight="1" x14ac:dyDescent="0.3">
      <c r="A108" s="266"/>
      <c r="B108" s="266"/>
      <c r="C108" s="266"/>
      <c r="D108" s="266"/>
      <c r="E108" s="266"/>
      <c r="F108" s="266"/>
      <c r="G108" s="266"/>
      <c r="H108" s="266"/>
      <c r="I108" s="266"/>
      <c r="J108" s="266"/>
      <c r="K108" s="266"/>
      <c r="L108" s="266"/>
      <c r="M108" s="266"/>
      <c r="N108" s="266"/>
      <c r="O108" s="278"/>
      <c r="P108" s="278"/>
      <c r="Q108" s="278"/>
      <c r="R108" s="278"/>
      <c r="S108" s="266"/>
      <c r="T108" s="266"/>
      <c r="U108" s="266"/>
      <c r="V108" s="266"/>
      <c r="W108" s="266"/>
      <c r="X108" s="266"/>
      <c r="Y108" s="266"/>
      <c r="Z108" s="266"/>
    </row>
    <row r="109" spans="1:26" ht="15.75" hidden="1" customHeight="1" x14ac:dyDescent="0.3">
      <c r="A109" s="266"/>
      <c r="B109" s="266"/>
      <c r="C109" s="266"/>
      <c r="D109" s="266"/>
      <c r="E109" s="266"/>
      <c r="F109" s="266"/>
      <c r="G109" s="266"/>
      <c r="H109" s="266"/>
      <c r="I109" s="266"/>
      <c r="J109" s="266"/>
      <c r="K109" s="266"/>
      <c r="L109" s="266"/>
      <c r="M109" s="266"/>
      <c r="N109" s="266"/>
      <c r="O109" s="278"/>
      <c r="P109" s="278"/>
      <c r="Q109" s="278"/>
      <c r="R109" s="278"/>
      <c r="S109" s="266"/>
      <c r="T109" s="266"/>
      <c r="U109" s="266"/>
      <c r="V109" s="266"/>
      <c r="W109" s="266"/>
      <c r="X109" s="266"/>
      <c r="Y109" s="266"/>
      <c r="Z109" s="266"/>
    </row>
    <row r="110" spans="1:26" ht="15.75" hidden="1" customHeight="1" x14ac:dyDescent="0.3">
      <c r="A110" s="266"/>
      <c r="B110" s="266"/>
      <c r="C110" s="266"/>
      <c r="D110" s="266"/>
      <c r="E110" s="266"/>
      <c r="F110" s="266"/>
      <c r="G110" s="266"/>
      <c r="H110" s="266"/>
      <c r="I110" s="266"/>
      <c r="J110" s="266"/>
      <c r="K110" s="266"/>
      <c r="L110" s="266"/>
      <c r="M110" s="266"/>
      <c r="N110" s="266"/>
      <c r="O110" s="278"/>
      <c r="P110" s="278"/>
      <c r="Q110" s="278"/>
      <c r="R110" s="278"/>
      <c r="S110" s="266"/>
      <c r="T110" s="266"/>
      <c r="U110" s="266"/>
      <c r="V110" s="266"/>
      <c r="W110" s="266"/>
      <c r="X110" s="266"/>
      <c r="Y110" s="266"/>
      <c r="Z110" s="266"/>
    </row>
    <row r="111" spans="1:26" ht="15.75" hidden="1" customHeight="1" x14ac:dyDescent="0.3">
      <c r="A111" s="266"/>
      <c r="B111" s="266"/>
      <c r="C111" s="266"/>
      <c r="D111" s="266"/>
      <c r="E111" s="266"/>
      <c r="F111" s="266"/>
      <c r="G111" s="266"/>
      <c r="H111" s="266"/>
      <c r="I111" s="266"/>
      <c r="J111" s="266"/>
      <c r="K111" s="266"/>
      <c r="L111" s="266"/>
      <c r="M111" s="266"/>
      <c r="N111" s="266"/>
      <c r="O111" s="278"/>
      <c r="P111" s="278"/>
      <c r="Q111" s="278"/>
      <c r="R111" s="278"/>
      <c r="S111" s="266"/>
      <c r="T111" s="266"/>
      <c r="U111" s="266"/>
      <c r="V111" s="266"/>
      <c r="W111" s="266"/>
      <c r="X111" s="266"/>
      <c r="Y111" s="266"/>
      <c r="Z111" s="266"/>
    </row>
    <row r="112" spans="1:26" ht="15.75" hidden="1" customHeight="1" x14ac:dyDescent="0.3">
      <c r="A112" s="266"/>
      <c r="B112" s="266"/>
      <c r="C112" s="266"/>
      <c r="D112" s="266"/>
      <c r="E112" s="266"/>
      <c r="F112" s="266"/>
      <c r="G112" s="266"/>
      <c r="H112" s="266"/>
      <c r="I112" s="266"/>
      <c r="J112" s="266"/>
      <c r="K112" s="266"/>
      <c r="L112" s="266"/>
      <c r="M112" s="266"/>
      <c r="N112" s="266"/>
      <c r="O112" s="278"/>
      <c r="P112" s="278"/>
      <c r="Q112" s="278"/>
      <c r="R112" s="278"/>
      <c r="S112" s="266"/>
      <c r="T112" s="266"/>
      <c r="U112" s="266"/>
      <c r="V112" s="266"/>
      <c r="W112" s="266"/>
      <c r="X112" s="266"/>
      <c r="Y112" s="266"/>
      <c r="Z112" s="266"/>
    </row>
    <row r="113" spans="1:26" ht="15.75" hidden="1" customHeight="1" x14ac:dyDescent="0.3">
      <c r="A113" s="266"/>
      <c r="B113" s="266"/>
      <c r="C113" s="266"/>
      <c r="D113" s="266"/>
      <c r="E113" s="266"/>
      <c r="F113" s="266"/>
      <c r="G113" s="266"/>
      <c r="H113" s="266"/>
      <c r="I113" s="266"/>
      <c r="J113" s="266"/>
      <c r="K113" s="266"/>
      <c r="L113" s="266"/>
      <c r="M113" s="266"/>
      <c r="N113" s="266"/>
      <c r="O113" s="278"/>
      <c r="P113" s="278"/>
      <c r="Q113" s="278"/>
      <c r="R113" s="278"/>
      <c r="S113" s="266"/>
      <c r="T113" s="266"/>
      <c r="U113" s="266"/>
      <c r="V113" s="266"/>
      <c r="W113" s="266"/>
      <c r="X113" s="266"/>
      <c r="Y113" s="266"/>
      <c r="Z113" s="266"/>
    </row>
    <row r="114" spans="1:26" ht="15.75" hidden="1" customHeight="1" x14ac:dyDescent="0.3">
      <c r="A114" s="266"/>
      <c r="B114" s="266"/>
      <c r="C114" s="266"/>
      <c r="D114" s="266"/>
      <c r="E114" s="266"/>
      <c r="F114" s="266"/>
      <c r="G114" s="266"/>
      <c r="H114" s="266"/>
      <c r="I114" s="266"/>
      <c r="J114" s="266"/>
      <c r="K114" s="266"/>
      <c r="L114" s="266"/>
      <c r="M114" s="266"/>
      <c r="N114" s="266"/>
      <c r="O114" s="278"/>
      <c r="P114" s="278"/>
      <c r="Q114" s="278"/>
      <c r="R114" s="278"/>
      <c r="S114" s="266"/>
      <c r="T114" s="266"/>
      <c r="U114" s="266"/>
      <c r="V114" s="266"/>
      <c r="W114" s="266"/>
      <c r="X114" s="266"/>
      <c r="Y114" s="266"/>
      <c r="Z114" s="266"/>
    </row>
    <row r="115" spans="1:26" ht="15.75" hidden="1" customHeight="1" x14ac:dyDescent="0.3">
      <c r="A115" s="266"/>
      <c r="B115" s="266"/>
      <c r="C115" s="266"/>
      <c r="D115" s="266"/>
      <c r="E115" s="266"/>
      <c r="F115" s="266"/>
      <c r="G115" s="266"/>
      <c r="H115" s="266"/>
      <c r="I115" s="266"/>
      <c r="J115" s="266"/>
      <c r="K115" s="266"/>
      <c r="L115" s="266"/>
      <c r="M115" s="266"/>
      <c r="N115" s="266"/>
      <c r="O115" s="278"/>
      <c r="P115" s="278"/>
      <c r="Q115" s="278"/>
      <c r="R115" s="278"/>
      <c r="S115" s="266"/>
      <c r="T115" s="266"/>
      <c r="U115" s="266"/>
      <c r="V115" s="266"/>
      <c r="W115" s="266"/>
      <c r="X115" s="266"/>
      <c r="Y115" s="266"/>
      <c r="Z115" s="266"/>
    </row>
    <row r="116" spans="1:26" ht="15.75" hidden="1" customHeight="1" x14ac:dyDescent="0.3">
      <c r="A116" s="266"/>
      <c r="B116" s="266"/>
      <c r="C116" s="266"/>
      <c r="D116" s="266"/>
      <c r="E116" s="266"/>
      <c r="F116" s="266"/>
      <c r="G116" s="266"/>
      <c r="H116" s="266"/>
      <c r="I116" s="266"/>
      <c r="J116" s="266"/>
      <c r="K116" s="266"/>
      <c r="L116" s="266"/>
      <c r="M116" s="266"/>
      <c r="N116" s="266"/>
      <c r="O116" s="278"/>
      <c r="P116" s="278"/>
      <c r="Q116" s="278"/>
      <c r="R116" s="278"/>
      <c r="S116" s="266"/>
      <c r="T116" s="266"/>
      <c r="U116" s="266"/>
      <c r="V116" s="266"/>
      <c r="W116" s="266"/>
      <c r="X116" s="266"/>
      <c r="Y116" s="266"/>
      <c r="Z116" s="266"/>
    </row>
    <row r="117" spans="1:26" ht="15.75" hidden="1" customHeight="1" x14ac:dyDescent="0.3">
      <c r="A117" s="266"/>
      <c r="B117" s="266"/>
      <c r="C117" s="266"/>
      <c r="D117" s="266"/>
      <c r="E117" s="266"/>
      <c r="F117" s="266"/>
      <c r="G117" s="266"/>
      <c r="H117" s="266"/>
      <c r="I117" s="266"/>
      <c r="J117" s="266"/>
      <c r="K117" s="266"/>
      <c r="L117" s="266"/>
      <c r="M117" s="266"/>
      <c r="N117" s="266"/>
      <c r="O117" s="278"/>
      <c r="P117" s="278"/>
      <c r="Q117" s="278"/>
      <c r="R117" s="278"/>
      <c r="S117" s="266"/>
      <c r="T117" s="266"/>
      <c r="U117" s="266"/>
      <c r="V117" s="266"/>
      <c r="W117" s="266"/>
      <c r="X117" s="266"/>
      <c r="Y117" s="266"/>
      <c r="Z117" s="266"/>
    </row>
    <row r="118" spans="1:26" ht="15.75" hidden="1" customHeight="1" x14ac:dyDescent="0.3">
      <c r="A118" s="266"/>
      <c r="B118" s="266"/>
      <c r="C118" s="266"/>
      <c r="D118" s="266"/>
      <c r="E118" s="266"/>
      <c r="F118" s="266"/>
      <c r="G118" s="266"/>
      <c r="H118" s="266"/>
      <c r="I118" s="266"/>
      <c r="J118" s="266"/>
      <c r="K118" s="266"/>
      <c r="L118" s="266"/>
      <c r="M118" s="266"/>
      <c r="N118" s="266"/>
      <c r="O118" s="278"/>
      <c r="P118" s="278"/>
      <c r="Q118" s="278"/>
      <c r="R118" s="278"/>
      <c r="S118" s="266"/>
      <c r="T118" s="266"/>
      <c r="U118" s="266"/>
      <c r="V118" s="266"/>
      <c r="W118" s="266"/>
      <c r="X118" s="266"/>
      <c r="Y118" s="266"/>
      <c r="Z118" s="266"/>
    </row>
    <row r="119" spans="1:26" ht="15.75" hidden="1" customHeight="1" x14ac:dyDescent="0.3">
      <c r="A119" s="266"/>
      <c r="B119" s="266"/>
      <c r="C119" s="266"/>
      <c r="D119" s="266"/>
      <c r="E119" s="266"/>
      <c r="F119" s="266"/>
      <c r="G119" s="266"/>
      <c r="H119" s="266"/>
      <c r="I119" s="266"/>
      <c r="J119" s="266"/>
      <c r="K119" s="266"/>
      <c r="L119" s="266"/>
      <c r="M119" s="266"/>
      <c r="N119" s="266"/>
      <c r="O119" s="278"/>
      <c r="P119" s="278"/>
      <c r="Q119" s="278"/>
      <c r="R119" s="278"/>
      <c r="S119" s="266"/>
      <c r="T119" s="266"/>
      <c r="U119" s="266"/>
      <c r="V119" s="266"/>
      <c r="W119" s="266"/>
      <c r="X119" s="266"/>
      <c r="Y119" s="266"/>
      <c r="Z119" s="266"/>
    </row>
    <row r="120" spans="1:26" ht="15.75" hidden="1" customHeight="1" x14ac:dyDescent="0.3">
      <c r="A120" s="266"/>
      <c r="B120" s="266"/>
      <c r="C120" s="266"/>
      <c r="D120" s="266"/>
      <c r="E120" s="266"/>
      <c r="F120" s="266"/>
      <c r="G120" s="266"/>
      <c r="H120" s="266"/>
      <c r="I120" s="266"/>
      <c r="J120" s="266"/>
      <c r="K120" s="266"/>
      <c r="L120" s="266"/>
      <c r="M120" s="266"/>
      <c r="N120" s="266"/>
      <c r="O120" s="278"/>
      <c r="P120" s="278"/>
      <c r="Q120" s="278"/>
      <c r="R120" s="278"/>
      <c r="S120" s="266"/>
      <c r="T120" s="266"/>
      <c r="U120" s="266"/>
      <c r="V120" s="266"/>
      <c r="W120" s="266"/>
      <c r="X120" s="266"/>
      <c r="Y120" s="266"/>
      <c r="Z120" s="266"/>
    </row>
    <row r="121" spans="1:26" ht="15.75" hidden="1" customHeight="1" x14ac:dyDescent="0.3">
      <c r="A121" s="266"/>
      <c r="B121" s="266"/>
      <c r="C121" s="266"/>
      <c r="D121" s="266"/>
      <c r="E121" s="266"/>
      <c r="F121" s="266"/>
      <c r="G121" s="266"/>
      <c r="H121" s="266"/>
      <c r="I121" s="266"/>
      <c r="J121" s="266"/>
      <c r="K121" s="266"/>
      <c r="L121" s="266"/>
      <c r="M121" s="266"/>
      <c r="N121" s="266"/>
      <c r="O121" s="278"/>
      <c r="P121" s="278"/>
      <c r="Q121" s="278"/>
      <c r="R121" s="278"/>
      <c r="S121" s="266"/>
      <c r="T121" s="266"/>
      <c r="U121" s="266"/>
      <c r="V121" s="266"/>
      <c r="W121" s="266"/>
      <c r="X121" s="266"/>
      <c r="Y121" s="266"/>
      <c r="Z121" s="266"/>
    </row>
    <row r="122" spans="1:26" ht="15.75" hidden="1" customHeight="1" x14ac:dyDescent="0.3">
      <c r="A122" s="266"/>
      <c r="B122" s="266"/>
      <c r="C122" s="266"/>
      <c r="D122" s="266"/>
      <c r="E122" s="266"/>
      <c r="F122" s="266"/>
      <c r="G122" s="266"/>
      <c r="H122" s="266"/>
      <c r="I122" s="266"/>
      <c r="J122" s="266"/>
      <c r="K122" s="266"/>
      <c r="L122" s="266"/>
      <c r="M122" s="266"/>
      <c r="N122" s="266"/>
      <c r="O122" s="278"/>
      <c r="P122" s="278"/>
      <c r="Q122" s="278"/>
      <c r="R122" s="278"/>
      <c r="S122" s="266"/>
      <c r="T122" s="266"/>
      <c r="U122" s="266"/>
      <c r="V122" s="266"/>
      <c r="W122" s="266"/>
      <c r="X122" s="266"/>
      <c r="Y122" s="266"/>
      <c r="Z122" s="266"/>
    </row>
    <row r="123" spans="1:26" ht="15.75" hidden="1" customHeight="1" x14ac:dyDescent="0.3">
      <c r="A123" s="266"/>
      <c r="B123" s="266"/>
      <c r="C123" s="266"/>
      <c r="D123" s="266"/>
      <c r="E123" s="266"/>
      <c r="F123" s="266"/>
      <c r="G123" s="266"/>
      <c r="H123" s="266"/>
      <c r="I123" s="266"/>
      <c r="J123" s="266"/>
      <c r="K123" s="266"/>
      <c r="L123" s="266"/>
      <c r="M123" s="266"/>
      <c r="N123" s="266"/>
      <c r="O123" s="278"/>
      <c r="P123" s="278"/>
      <c r="Q123" s="278"/>
      <c r="R123" s="278"/>
      <c r="S123" s="266"/>
      <c r="T123" s="266"/>
      <c r="U123" s="266"/>
      <c r="V123" s="266"/>
      <c r="W123" s="266"/>
      <c r="X123" s="266"/>
      <c r="Y123" s="266"/>
      <c r="Z123" s="266"/>
    </row>
    <row r="124" spans="1:26" ht="15.75" hidden="1" customHeight="1" x14ac:dyDescent="0.3">
      <c r="A124" s="266"/>
      <c r="B124" s="266"/>
      <c r="C124" s="266"/>
      <c r="D124" s="266"/>
      <c r="E124" s="266"/>
      <c r="F124" s="266"/>
      <c r="G124" s="266"/>
      <c r="H124" s="266"/>
      <c r="I124" s="266"/>
      <c r="J124" s="266"/>
      <c r="K124" s="266"/>
      <c r="L124" s="266"/>
      <c r="M124" s="266"/>
      <c r="N124" s="266"/>
      <c r="O124" s="278"/>
      <c r="P124" s="278"/>
      <c r="Q124" s="278"/>
      <c r="R124" s="278"/>
      <c r="S124" s="266"/>
      <c r="T124" s="266"/>
      <c r="U124" s="266"/>
      <c r="V124" s="266"/>
      <c r="W124" s="266"/>
      <c r="X124" s="266"/>
      <c r="Y124" s="266"/>
      <c r="Z124" s="266"/>
    </row>
    <row r="125" spans="1:26" ht="15.75" hidden="1" customHeight="1" x14ac:dyDescent="0.3">
      <c r="A125" s="266"/>
      <c r="B125" s="266"/>
      <c r="C125" s="266"/>
      <c r="D125" s="266"/>
      <c r="E125" s="266"/>
      <c r="F125" s="266"/>
      <c r="G125" s="266"/>
      <c r="H125" s="266"/>
      <c r="I125" s="266"/>
      <c r="J125" s="266"/>
      <c r="K125" s="266"/>
      <c r="L125" s="266"/>
      <c r="M125" s="266"/>
      <c r="N125" s="266"/>
      <c r="O125" s="278"/>
      <c r="P125" s="278"/>
      <c r="Q125" s="278"/>
      <c r="R125" s="278"/>
      <c r="S125" s="266"/>
      <c r="T125" s="266"/>
      <c r="U125" s="266"/>
      <c r="V125" s="266"/>
      <c r="W125" s="266"/>
      <c r="X125" s="266"/>
      <c r="Y125" s="266"/>
      <c r="Z125" s="266"/>
    </row>
    <row r="126" spans="1:26" ht="15.75" hidden="1" customHeight="1" x14ac:dyDescent="0.3">
      <c r="A126" s="266"/>
      <c r="B126" s="266"/>
      <c r="C126" s="266"/>
      <c r="D126" s="266"/>
      <c r="E126" s="266"/>
      <c r="F126" s="266"/>
      <c r="G126" s="266"/>
      <c r="H126" s="266"/>
      <c r="I126" s="266"/>
      <c r="J126" s="266"/>
      <c r="K126" s="266"/>
      <c r="L126" s="266"/>
      <c r="M126" s="266"/>
      <c r="N126" s="266"/>
      <c r="O126" s="278"/>
      <c r="P126" s="278"/>
      <c r="Q126" s="278"/>
      <c r="R126" s="278"/>
      <c r="S126" s="266"/>
      <c r="T126" s="266"/>
      <c r="U126" s="266"/>
      <c r="V126" s="266"/>
      <c r="W126" s="266"/>
      <c r="X126" s="266"/>
      <c r="Y126" s="266"/>
      <c r="Z126" s="266"/>
    </row>
    <row r="127" spans="1:26" ht="15.75" hidden="1" customHeight="1" x14ac:dyDescent="0.3">
      <c r="A127" s="266"/>
      <c r="B127" s="266"/>
      <c r="C127" s="266"/>
      <c r="D127" s="266"/>
      <c r="E127" s="266"/>
      <c r="F127" s="266"/>
      <c r="G127" s="266"/>
      <c r="H127" s="266"/>
      <c r="I127" s="266"/>
      <c r="J127" s="266"/>
      <c r="K127" s="266"/>
      <c r="L127" s="266"/>
      <c r="M127" s="266"/>
      <c r="N127" s="266"/>
      <c r="O127" s="278"/>
      <c r="P127" s="278"/>
      <c r="Q127" s="278"/>
      <c r="R127" s="278"/>
      <c r="S127" s="266"/>
      <c r="T127" s="266"/>
      <c r="U127" s="266"/>
      <c r="V127" s="266"/>
      <c r="W127" s="266"/>
      <c r="X127" s="266"/>
      <c r="Y127" s="266"/>
      <c r="Z127" s="266"/>
    </row>
    <row r="128" spans="1:26" ht="15.75" hidden="1" customHeight="1" x14ac:dyDescent="0.3">
      <c r="A128" s="266"/>
      <c r="B128" s="266"/>
      <c r="C128" s="266"/>
      <c r="D128" s="266"/>
      <c r="E128" s="266"/>
      <c r="F128" s="266"/>
      <c r="G128" s="266"/>
      <c r="H128" s="266"/>
      <c r="I128" s="266"/>
      <c r="J128" s="266"/>
      <c r="K128" s="266"/>
      <c r="L128" s="266"/>
      <c r="M128" s="266"/>
      <c r="N128" s="266"/>
      <c r="O128" s="278"/>
      <c r="P128" s="278"/>
      <c r="Q128" s="278"/>
      <c r="R128" s="278"/>
      <c r="S128" s="266"/>
      <c r="T128" s="266"/>
      <c r="U128" s="266"/>
      <c r="V128" s="266"/>
      <c r="W128" s="266"/>
      <c r="X128" s="266"/>
      <c r="Y128" s="266"/>
      <c r="Z128" s="266"/>
    </row>
    <row r="129" spans="1:26" ht="15.75" hidden="1" customHeight="1" x14ac:dyDescent="0.3">
      <c r="A129" s="266"/>
      <c r="B129" s="266"/>
      <c r="C129" s="266"/>
      <c r="D129" s="266"/>
      <c r="E129" s="266"/>
      <c r="F129" s="266"/>
      <c r="G129" s="266"/>
      <c r="H129" s="266"/>
      <c r="I129" s="266"/>
      <c r="J129" s="266"/>
      <c r="K129" s="266"/>
      <c r="L129" s="266"/>
      <c r="M129" s="266"/>
      <c r="N129" s="266"/>
      <c r="O129" s="278"/>
      <c r="P129" s="278"/>
      <c r="Q129" s="278"/>
      <c r="R129" s="278"/>
      <c r="S129" s="266"/>
      <c r="T129" s="266"/>
      <c r="U129" s="266"/>
      <c r="V129" s="266"/>
      <c r="W129" s="266"/>
      <c r="X129" s="266"/>
      <c r="Y129" s="266"/>
      <c r="Z129" s="266"/>
    </row>
    <row r="130" spans="1:26" ht="15.75" hidden="1" customHeight="1" x14ac:dyDescent="0.3">
      <c r="A130" s="266"/>
      <c r="B130" s="266"/>
      <c r="C130" s="266"/>
      <c r="D130" s="266"/>
      <c r="E130" s="266"/>
      <c r="F130" s="266"/>
      <c r="G130" s="266"/>
      <c r="H130" s="266"/>
      <c r="I130" s="266"/>
      <c r="J130" s="266"/>
      <c r="K130" s="266"/>
      <c r="L130" s="266"/>
      <c r="M130" s="266"/>
      <c r="N130" s="266"/>
      <c r="O130" s="278"/>
      <c r="P130" s="278"/>
      <c r="Q130" s="278"/>
      <c r="R130" s="278"/>
      <c r="S130" s="266"/>
      <c r="T130" s="266"/>
      <c r="U130" s="266"/>
      <c r="V130" s="266"/>
      <c r="W130" s="266"/>
      <c r="X130" s="266"/>
      <c r="Y130" s="266"/>
      <c r="Z130" s="266"/>
    </row>
    <row r="131" spans="1:26" ht="15.75" hidden="1" customHeight="1" x14ac:dyDescent="0.3">
      <c r="A131" s="266"/>
      <c r="B131" s="266"/>
      <c r="C131" s="266"/>
      <c r="D131" s="266"/>
      <c r="E131" s="266"/>
      <c r="F131" s="266"/>
      <c r="G131" s="266"/>
      <c r="H131" s="266"/>
      <c r="I131" s="266"/>
      <c r="J131" s="266"/>
      <c r="K131" s="266"/>
      <c r="L131" s="266"/>
      <c r="M131" s="266"/>
      <c r="N131" s="266"/>
      <c r="O131" s="278"/>
      <c r="P131" s="278"/>
      <c r="Q131" s="278"/>
      <c r="R131" s="278"/>
      <c r="S131" s="266"/>
      <c r="T131" s="266"/>
      <c r="U131" s="266"/>
      <c r="V131" s="266"/>
      <c r="W131" s="266"/>
      <c r="X131" s="266"/>
      <c r="Y131" s="266"/>
      <c r="Z131" s="266"/>
    </row>
    <row r="132" spans="1:26" ht="15.75" hidden="1" customHeight="1" x14ac:dyDescent="0.3">
      <c r="A132" s="266"/>
      <c r="B132" s="266"/>
      <c r="C132" s="266"/>
      <c r="D132" s="266"/>
      <c r="E132" s="266"/>
      <c r="F132" s="266"/>
      <c r="G132" s="266"/>
      <c r="H132" s="266"/>
      <c r="I132" s="266"/>
      <c r="J132" s="266"/>
      <c r="K132" s="266"/>
      <c r="L132" s="266"/>
      <c r="M132" s="266"/>
      <c r="N132" s="266"/>
      <c r="O132" s="278"/>
      <c r="P132" s="278"/>
      <c r="Q132" s="278"/>
      <c r="R132" s="278"/>
      <c r="S132" s="266"/>
      <c r="T132" s="266"/>
      <c r="U132" s="266"/>
      <c r="V132" s="266"/>
      <c r="W132" s="266"/>
      <c r="X132" s="266"/>
      <c r="Y132" s="266"/>
      <c r="Z132" s="266"/>
    </row>
    <row r="133" spans="1:26" ht="15.75" hidden="1" customHeight="1" x14ac:dyDescent="0.3">
      <c r="A133" s="266"/>
      <c r="B133" s="266"/>
      <c r="C133" s="266"/>
      <c r="D133" s="266"/>
      <c r="E133" s="266"/>
      <c r="F133" s="266"/>
      <c r="G133" s="266"/>
      <c r="H133" s="266"/>
      <c r="I133" s="266"/>
      <c r="J133" s="266"/>
      <c r="K133" s="266"/>
      <c r="L133" s="266"/>
      <c r="M133" s="266"/>
      <c r="N133" s="266"/>
      <c r="O133" s="278"/>
      <c r="P133" s="278"/>
      <c r="Q133" s="278"/>
      <c r="R133" s="278"/>
      <c r="S133" s="266"/>
      <c r="T133" s="266"/>
      <c r="U133" s="266"/>
      <c r="V133" s="266"/>
      <c r="W133" s="266"/>
      <c r="X133" s="266"/>
      <c r="Y133" s="266"/>
      <c r="Z133" s="266"/>
    </row>
    <row r="134" spans="1:26" ht="15.75" hidden="1" customHeight="1" x14ac:dyDescent="0.3">
      <c r="A134" s="266"/>
      <c r="B134" s="266"/>
      <c r="C134" s="266"/>
      <c r="D134" s="266"/>
      <c r="E134" s="266"/>
      <c r="F134" s="266"/>
      <c r="G134" s="266"/>
      <c r="H134" s="266"/>
      <c r="I134" s="266"/>
      <c r="J134" s="266"/>
      <c r="K134" s="266"/>
      <c r="L134" s="266"/>
      <c r="M134" s="266"/>
      <c r="N134" s="266"/>
      <c r="O134" s="278"/>
      <c r="P134" s="278"/>
      <c r="Q134" s="278"/>
      <c r="R134" s="278"/>
      <c r="S134" s="266"/>
      <c r="T134" s="266"/>
      <c r="U134" s="266"/>
      <c r="V134" s="266"/>
      <c r="W134" s="266"/>
      <c r="X134" s="266"/>
      <c r="Y134" s="266"/>
      <c r="Z134" s="266"/>
    </row>
    <row r="135" spans="1:26" ht="15.75" hidden="1" customHeight="1" x14ac:dyDescent="0.3">
      <c r="A135" s="266"/>
      <c r="B135" s="266"/>
      <c r="C135" s="266"/>
      <c r="D135" s="266"/>
      <c r="E135" s="266"/>
      <c r="F135" s="266"/>
      <c r="G135" s="266"/>
      <c r="H135" s="266"/>
      <c r="I135" s="266"/>
      <c r="J135" s="266"/>
      <c r="K135" s="266"/>
      <c r="L135" s="266"/>
      <c r="M135" s="266"/>
      <c r="N135" s="266"/>
      <c r="O135" s="278"/>
      <c r="P135" s="278"/>
      <c r="Q135" s="278"/>
      <c r="R135" s="278"/>
      <c r="S135" s="266"/>
      <c r="T135" s="266"/>
      <c r="U135" s="266"/>
      <c r="V135" s="266"/>
      <c r="W135" s="266"/>
      <c r="X135" s="266"/>
      <c r="Y135" s="266"/>
      <c r="Z135" s="266"/>
    </row>
    <row r="136" spans="1:26" ht="15.75" hidden="1" customHeight="1" x14ac:dyDescent="0.3">
      <c r="A136" s="266"/>
      <c r="B136" s="266"/>
      <c r="C136" s="266"/>
      <c r="D136" s="266"/>
      <c r="E136" s="266"/>
      <c r="F136" s="266"/>
      <c r="G136" s="266"/>
      <c r="H136" s="266"/>
      <c r="I136" s="266"/>
      <c r="J136" s="266"/>
      <c r="K136" s="266"/>
      <c r="L136" s="266"/>
      <c r="M136" s="266"/>
      <c r="N136" s="266"/>
      <c r="O136" s="278"/>
      <c r="P136" s="278"/>
      <c r="Q136" s="278"/>
      <c r="R136" s="278"/>
      <c r="S136" s="266"/>
      <c r="T136" s="266"/>
      <c r="U136" s="266"/>
      <c r="V136" s="266"/>
      <c r="W136" s="266"/>
      <c r="X136" s="266"/>
      <c r="Y136" s="266"/>
      <c r="Z136" s="266"/>
    </row>
    <row r="137" spans="1:26" ht="15.75" hidden="1" customHeight="1" x14ac:dyDescent="0.3">
      <c r="A137" s="266"/>
      <c r="B137" s="266"/>
      <c r="C137" s="266"/>
      <c r="D137" s="266"/>
      <c r="E137" s="266"/>
      <c r="F137" s="266"/>
      <c r="G137" s="266"/>
      <c r="H137" s="266"/>
      <c r="I137" s="266"/>
      <c r="J137" s="266"/>
      <c r="K137" s="266"/>
      <c r="L137" s="266"/>
      <c r="M137" s="266"/>
      <c r="N137" s="266"/>
      <c r="O137" s="278"/>
      <c r="P137" s="278"/>
      <c r="Q137" s="278"/>
      <c r="R137" s="278"/>
      <c r="S137" s="266"/>
      <c r="T137" s="266"/>
      <c r="U137" s="266"/>
      <c r="V137" s="266"/>
      <c r="W137" s="266"/>
      <c r="X137" s="266"/>
      <c r="Y137" s="266"/>
      <c r="Z137" s="266"/>
    </row>
    <row r="138" spans="1:26" ht="15.75" hidden="1" customHeight="1" x14ac:dyDescent="0.3">
      <c r="A138" s="266"/>
      <c r="B138" s="266"/>
      <c r="C138" s="266"/>
      <c r="D138" s="266"/>
      <c r="E138" s="266"/>
      <c r="F138" s="266"/>
      <c r="G138" s="266"/>
      <c r="H138" s="266"/>
      <c r="I138" s="266"/>
      <c r="J138" s="266"/>
      <c r="K138" s="266"/>
      <c r="L138" s="266"/>
      <c r="M138" s="266"/>
      <c r="N138" s="266"/>
      <c r="O138" s="278"/>
      <c r="P138" s="278"/>
      <c r="Q138" s="278"/>
      <c r="R138" s="278"/>
      <c r="S138" s="266"/>
      <c r="T138" s="266"/>
      <c r="U138" s="266"/>
      <c r="V138" s="266"/>
      <c r="W138" s="266"/>
      <c r="X138" s="266"/>
      <c r="Y138" s="266"/>
      <c r="Z138" s="266"/>
    </row>
    <row r="139" spans="1:26" ht="15.75" hidden="1" customHeight="1" x14ac:dyDescent="0.3">
      <c r="A139" s="266"/>
      <c r="B139" s="266"/>
      <c r="C139" s="266"/>
      <c r="D139" s="266"/>
      <c r="E139" s="266"/>
      <c r="F139" s="266"/>
      <c r="G139" s="266"/>
      <c r="H139" s="266"/>
      <c r="I139" s="266"/>
      <c r="J139" s="266"/>
      <c r="K139" s="266"/>
      <c r="L139" s="266"/>
      <c r="M139" s="266"/>
      <c r="N139" s="266"/>
      <c r="O139" s="278"/>
      <c r="P139" s="278"/>
      <c r="Q139" s="278"/>
      <c r="R139" s="278"/>
      <c r="S139" s="266"/>
      <c r="T139" s="266"/>
      <c r="U139" s="266"/>
      <c r="V139" s="266"/>
      <c r="W139" s="266"/>
      <c r="X139" s="266"/>
      <c r="Y139" s="266"/>
      <c r="Z139" s="266"/>
    </row>
    <row r="140" spans="1:26" ht="15.75" hidden="1" customHeight="1" x14ac:dyDescent="0.3">
      <c r="A140" s="266"/>
      <c r="B140" s="266"/>
      <c r="C140" s="266"/>
      <c r="D140" s="266"/>
      <c r="E140" s="266"/>
      <c r="F140" s="266"/>
      <c r="G140" s="266"/>
      <c r="H140" s="266"/>
      <c r="I140" s="266"/>
      <c r="J140" s="266"/>
      <c r="K140" s="266"/>
      <c r="L140" s="266"/>
      <c r="M140" s="266"/>
      <c r="N140" s="266"/>
      <c r="O140" s="278"/>
      <c r="P140" s="278"/>
      <c r="Q140" s="278"/>
      <c r="R140" s="278"/>
      <c r="S140" s="266"/>
      <c r="T140" s="266"/>
      <c r="U140" s="266"/>
      <c r="V140" s="266"/>
      <c r="W140" s="266"/>
      <c r="X140" s="266"/>
      <c r="Y140" s="266"/>
      <c r="Z140" s="266"/>
    </row>
    <row r="141" spans="1:26" ht="15.75" hidden="1" customHeight="1" x14ac:dyDescent="0.3">
      <c r="A141" s="266"/>
      <c r="B141" s="266"/>
      <c r="C141" s="266"/>
      <c r="D141" s="266"/>
      <c r="E141" s="266"/>
      <c r="F141" s="266"/>
      <c r="G141" s="266"/>
      <c r="H141" s="266"/>
      <c r="I141" s="266"/>
      <c r="J141" s="266"/>
      <c r="K141" s="266"/>
      <c r="L141" s="266"/>
      <c r="M141" s="266"/>
      <c r="N141" s="266"/>
      <c r="O141" s="278"/>
      <c r="P141" s="278"/>
      <c r="Q141" s="278"/>
      <c r="R141" s="278"/>
      <c r="S141" s="266"/>
      <c r="T141" s="266"/>
      <c r="U141" s="266"/>
      <c r="V141" s="266"/>
      <c r="W141" s="266"/>
      <c r="X141" s="266"/>
      <c r="Y141" s="266"/>
      <c r="Z141" s="266"/>
    </row>
    <row r="142" spans="1:26" ht="15.75" hidden="1" customHeight="1" x14ac:dyDescent="0.3">
      <c r="A142" s="266"/>
      <c r="B142" s="266"/>
      <c r="C142" s="266"/>
      <c r="D142" s="266"/>
      <c r="E142" s="266"/>
      <c r="F142" s="266"/>
      <c r="G142" s="266"/>
      <c r="H142" s="266"/>
      <c r="I142" s="266"/>
      <c r="J142" s="266"/>
      <c r="K142" s="266"/>
      <c r="L142" s="266"/>
      <c r="M142" s="266"/>
      <c r="N142" s="266"/>
      <c r="O142" s="278"/>
      <c r="P142" s="278"/>
      <c r="Q142" s="278"/>
      <c r="R142" s="278"/>
      <c r="S142" s="266"/>
      <c r="T142" s="266"/>
      <c r="U142" s="266"/>
      <c r="V142" s="266"/>
      <c r="W142" s="266"/>
      <c r="X142" s="266"/>
      <c r="Y142" s="266"/>
      <c r="Z142" s="266"/>
    </row>
    <row r="143" spans="1:26" ht="15.75" hidden="1" customHeight="1" x14ac:dyDescent="0.3">
      <c r="A143" s="266"/>
      <c r="B143" s="266"/>
      <c r="C143" s="266"/>
      <c r="D143" s="266"/>
      <c r="E143" s="266"/>
      <c r="F143" s="266"/>
      <c r="G143" s="266"/>
      <c r="H143" s="266"/>
      <c r="I143" s="266"/>
      <c r="J143" s="266"/>
      <c r="K143" s="266"/>
      <c r="L143" s="266"/>
      <c r="M143" s="266"/>
      <c r="N143" s="266"/>
      <c r="O143" s="278"/>
      <c r="P143" s="278"/>
      <c r="Q143" s="278"/>
      <c r="R143" s="278"/>
      <c r="S143" s="266"/>
      <c r="T143" s="266"/>
      <c r="U143" s="266"/>
      <c r="V143" s="266"/>
      <c r="W143" s="266"/>
      <c r="X143" s="266"/>
      <c r="Y143" s="266"/>
      <c r="Z143" s="266"/>
    </row>
    <row r="144" spans="1:26" ht="15.75" hidden="1" customHeight="1" x14ac:dyDescent="0.3">
      <c r="A144" s="266"/>
      <c r="B144" s="266"/>
      <c r="C144" s="266"/>
      <c r="D144" s="266"/>
      <c r="E144" s="266"/>
      <c r="F144" s="266"/>
      <c r="G144" s="266"/>
      <c r="H144" s="266"/>
      <c r="I144" s="266"/>
      <c r="J144" s="266"/>
      <c r="K144" s="266"/>
      <c r="L144" s="266"/>
      <c r="M144" s="266"/>
      <c r="N144" s="266"/>
      <c r="O144" s="278"/>
      <c r="P144" s="278"/>
      <c r="Q144" s="278"/>
      <c r="R144" s="278"/>
      <c r="S144" s="266"/>
      <c r="T144" s="266"/>
      <c r="U144" s="266"/>
      <c r="V144" s="266"/>
      <c r="W144" s="266"/>
      <c r="X144" s="266"/>
      <c r="Y144" s="266"/>
      <c r="Z144" s="266"/>
    </row>
    <row r="145" spans="1:26" ht="15.75" hidden="1" customHeight="1" x14ac:dyDescent="0.3">
      <c r="A145" s="266"/>
      <c r="B145" s="266"/>
      <c r="C145" s="266"/>
      <c r="D145" s="266"/>
      <c r="E145" s="266"/>
      <c r="F145" s="266"/>
      <c r="G145" s="266"/>
      <c r="H145" s="266"/>
      <c r="I145" s="266"/>
      <c r="J145" s="266"/>
      <c r="K145" s="266"/>
      <c r="L145" s="266"/>
      <c r="M145" s="266"/>
      <c r="N145" s="266"/>
      <c r="O145" s="278"/>
      <c r="P145" s="278"/>
      <c r="Q145" s="278"/>
      <c r="R145" s="278"/>
      <c r="S145" s="266"/>
      <c r="T145" s="266"/>
      <c r="U145" s="266"/>
      <c r="V145" s="266"/>
      <c r="W145" s="266"/>
      <c r="X145" s="266"/>
      <c r="Y145" s="266"/>
      <c r="Z145" s="266"/>
    </row>
    <row r="146" spans="1:26" ht="15.75" hidden="1" customHeight="1" x14ac:dyDescent="0.3">
      <c r="A146" s="266"/>
      <c r="B146" s="266"/>
      <c r="C146" s="266"/>
      <c r="D146" s="266"/>
      <c r="E146" s="266"/>
      <c r="F146" s="266"/>
      <c r="G146" s="266"/>
      <c r="H146" s="266"/>
      <c r="I146" s="266"/>
      <c r="J146" s="266"/>
      <c r="K146" s="266"/>
      <c r="L146" s="266"/>
      <c r="M146" s="266"/>
      <c r="N146" s="266"/>
      <c r="O146" s="278"/>
      <c r="P146" s="278"/>
      <c r="Q146" s="278"/>
      <c r="R146" s="278"/>
      <c r="S146" s="266"/>
      <c r="T146" s="266"/>
      <c r="U146" s="266"/>
      <c r="V146" s="266"/>
      <c r="W146" s="266"/>
      <c r="X146" s="266"/>
      <c r="Y146" s="266"/>
      <c r="Z146" s="266"/>
    </row>
    <row r="147" spans="1:26" ht="15.75" hidden="1" customHeight="1" x14ac:dyDescent="0.3">
      <c r="A147" s="266"/>
      <c r="B147" s="266"/>
      <c r="C147" s="266"/>
      <c r="D147" s="266"/>
      <c r="E147" s="266"/>
      <c r="F147" s="266"/>
      <c r="G147" s="266"/>
      <c r="H147" s="266"/>
      <c r="I147" s="266"/>
      <c r="J147" s="266"/>
      <c r="K147" s="266"/>
      <c r="L147" s="266"/>
      <c r="M147" s="266"/>
      <c r="N147" s="266"/>
      <c r="O147" s="278"/>
      <c r="P147" s="278"/>
      <c r="Q147" s="278"/>
      <c r="R147" s="278"/>
      <c r="S147" s="266"/>
      <c r="T147" s="266"/>
      <c r="U147" s="266"/>
      <c r="V147" s="266"/>
      <c r="W147" s="266"/>
      <c r="X147" s="266"/>
      <c r="Y147" s="266"/>
      <c r="Z147" s="266"/>
    </row>
    <row r="148" spans="1:26" ht="15.75" hidden="1" customHeight="1" x14ac:dyDescent="0.3">
      <c r="A148" s="266"/>
      <c r="B148" s="266"/>
      <c r="C148" s="266"/>
      <c r="D148" s="266"/>
      <c r="E148" s="266"/>
      <c r="F148" s="266"/>
      <c r="G148" s="266"/>
      <c r="H148" s="266"/>
      <c r="I148" s="266"/>
      <c r="J148" s="266"/>
      <c r="K148" s="266"/>
      <c r="L148" s="266"/>
      <c r="M148" s="266"/>
      <c r="N148" s="266"/>
      <c r="O148" s="278"/>
      <c r="P148" s="278"/>
      <c r="Q148" s="278"/>
      <c r="R148" s="278"/>
      <c r="S148" s="266"/>
      <c r="T148" s="266"/>
      <c r="U148" s="266"/>
      <c r="V148" s="266"/>
      <c r="W148" s="266"/>
      <c r="X148" s="266"/>
      <c r="Y148" s="266"/>
      <c r="Z148" s="266"/>
    </row>
    <row r="149" spans="1:26" ht="15.75" hidden="1" customHeight="1" x14ac:dyDescent="0.3">
      <c r="A149" s="266"/>
      <c r="B149" s="266"/>
      <c r="C149" s="266"/>
      <c r="D149" s="266"/>
      <c r="E149" s="266"/>
      <c r="F149" s="266"/>
      <c r="G149" s="266"/>
      <c r="H149" s="266"/>
      <c r="I149" s="266"/>
      <c r="J149" s="266"/>
      <c r="K149" s="266"/>
      <c r="L149" s="266"/>
      <c r="M149" s="266"/>
      <c r="N149" s="266"/>
      <c r="O149" s="278"/>
      <c r="P149" s="278"/>
      <c r="Q149" s="278"/>
      <c r="R149" s="278"/>
      <c r="S149" s="266"/>
      <c r="T149" s="266"/>
      <c r="U149" s="266"/>
      <c r="V149" s="266"/>
      <c r="W149" s="266"/>
      <c r="X149" s="266"/>
      <c r="Y149" s="266"/>
      <c r="Z149" s="266"/>
    </row>
    <row r="150" spans="1:26" ht="15.75" hidden="1" customHeight="1" x14ac:dyDescent="0.3">
      <c r="A150" s="266"/>
      <c r="B150" s="266"/>
      <c r="C150" s="266"/>
      <c r="D150" s="266"/>
      <c r="E150" s="266"/>
      <c r="F150" s="266"/>
      <c r="G150" s="266"/>
      <c r="H150" s="266"/>
      <c r="I150" s="266"/>
      <c r="J150" s="266"/>
      <c r="K150" s="266"/>
      <c r="L150" s="266"/>
      <c r="M150" s="266"/>
      <c r="N150" s="266"/>
      <c r="O150" s="278"/>
      <c r="P150" s="278"/>
      <c r="Q150" s="278"/>
      <c r="R150" s="278"/>
      <c r="S150" s="266"/>
      <c r="T150" s="266"/>
      <c r="U150" s="266"/>
      <c r="V150" s="266"/>
      <c r="W150" s="266"/>
      <c r="X150" s="266"/>
      <c r="Y150" s="266"/>
      <c r="Z150" s="266"/>
    </row>
    <row r="151" spans="1:26" ht="15.75" hidden="1" customHeight="1" x14ac:dyDescent="0.3">
      <c r="A151" s="266"/>
      <c r="B151" s="266"/>
      <c r="C151" s="266"/>
      <c r="D151" s="266"/>
      <c r="E151" s="266"/>
      <c r="F151" s="266"/>
      <c r="G151" s="266"/>
      <c r="H151" s="266"/>
      <c r="I151" s="266"/>
      <c r="J151" s="266"/>
      <c r="K151" s="266"/>
      <c r="L151" s="266"/>
      <c r="M151" s="266"/>
      <c r="N151" s="266"/>
      <c r="O151" s="278"/>
      <c r="P151" s="278"/>
      <c r="Q151" s="278"/>
      <c r="R151" s="278"/>
      <c r="S151" s="266"/>
      <c r="T151" s="266"/>
      <c r="U151" s="266"/>
      <c r="V151" s="266"/>
      <c r="W151" s="266"/>
      <c r="X151" s="266"/>
      <c r="Y151" s="266"/>
      <c r="Z151" s="266"/>
    </row>
    <row r="152" spans="1:26" ht="15.75" hidden="1" customHeight="1" x14ac:dyDescent="0.3">
      <c r="A152" s="266"/>
      <c r="B152" s="266"/>
      <c r="C152" s="266"/>
      <c r="D152" s="266"/>
      <c r="E152" s="266"/>
      <c r="F152" s="266"/>
      <c r="G152" s="266"/>
      <c r="H152" s="266"/>
      <c r="I152" s="266"/>
      <c r="J152" s="266"/>
      <c r="K152" s="266"/>
      <c r="L152" s="266"/>
      <c r="M152" s="266"/>
      <c r="N152" s="266"/>
      <c r="O152" s="278"/>
      <c r="P152" s="278"/>
      <c r="Q152" s="278"/>
      <c r="R152" s="278"/>
      <c r="S152" s="266"/>
      <c r="T152" s="266"/>
      <c r="U152" s="266"/>
      <c r="V152" s="266"/>
      <c r="W152" s="266"/>
      <c r="X152" s="266"/>
      <c r="Y152" s="266"/>
      <c r="Z152" s="266"/>
    </row>
    <row r="153" spans="1:26" ht="15.75" hidden="1" customHeight="1" x14ac:dyDescent="0.3">
      <c r="A153" s="266"/>
      <c r="B153" s="266"/>
      <c r="C153" s="266"/>
      <c r="D153" s="266"/>
      <c r="E153" s="266"/>
      <c r="F153" s="266"/>
      <c r="G153" s="266"/>
      <c r="H153" s="266"/>
      <c r="I153" s="266"/>
      <c r="J153" s="266"/>
      <c r="K153" s="266"/>
      <c r="L153" s="266"/>
      <c r="M153" s="266"/>
      <c r="N153" s="266"/>
      <c r="O153" s="278"/>
      <c r="P153" s="278"/>
      <c r="Q153" s="278"/>
      <c r="R153" s="278"/>
      <c r="S153" s="266"/>
      <c r="T153" s="266"/>
      <c r="U153" s="266"/>
      <c r="V153" s="266"/>
      <c r="W153" s="266"/>
      <c r="X153" s="266"/>
      <c r="Y153" s="266"/>
      <c r="Z153" s="266"/>
    </row>
    <row r="154" spans="1:26" ht="15.75" hidden="1" customHeight="1" x14ac:dyDescent="0.3">
      <c r="A154" s="266"/>
      <c r="B154" s="266"/>
      <c r="C154" s="266"/>
      <c r="D154" s="266"/>
      <c r="E154" s="266"/>
      <c r="F154" s="266"/>
      <c r="G154" s="266"/>
      <c r="H154" s="266"/>
      <c r="I154" s="266"/>
      <c r="J154" s="266"/>
      <c r="K154" s="266"/>
      <c r="L154" s="266"/>
      <c r="M154" s="266"/>
      <c r="N154" s="266"/>
      <c r="O154" s="278"/>
      <c r="P154" s="278"/>
      <c r="Q154" s="278"/>
      <c r="R154" s="278"/>
      <c r="S154" s="266"/>
      <c r="T154" s="266"/>
      <c r="U154" s="266"/>
      <c r="V154" s="266"/>
      <c r="W154" s="266"/>
      <c r="X154" s="266"/>
      <c r="Y154" s="266"/>
      <c r="Z154" s="266"/>
    </row>
    <row r="155" spans="1:26" ht="15.75" hidden="1" customHeight="1" x14ac:dyDescent="0.3">
      <c r="A155" s="266"/>
      <c r="B155" s="266"/>
      <c r="C155" s="266"/>
      <c r="D155" s="266"/>
      <c r="E155" s="266"/>
      <c r="F155" s="266"/>
      <c r="G155" s="266"/>
      <c r="H155" s="266"/>
      <c r="I155" s="266"/>
      <c r="J155" s="266"/>
      <c r="K155" s="266"/>
      <c r="L155" s="266"/>
      <c r="M155" s="266"/>
      <c r="N155" s="266"/>
      <c r="O155" s="278"/>
      <c r="P155" s="278"/>
      <c r="Q155" s="278"/>
      <c r="R155" s="278"/>
      <c r="S155" s="266"/>
      <c r="T155" s="266"/>
      <c r="U155" s="266"/>
      <c r="V155" s="266"/>
      <c r="W155" s="266"/>
      <c r="X155" s="266"/>
      <c r="Y155" s="266"/>
      <c r="Z155" s="266"/>
    </row>
    <row r="156" spans="1:26" ht="15.75" hidden="1" customHeight="1" x14ac:dyDescent="0.3">
      <c r="A156" s="266"/>
      <c r="B156" s="266"/>
      <c r="C156" s="266"/>
      <c r="D156" s="266"/>
      <c r="E156" s="266"/>
      <c r="F156" s="266"/>
      <c r="G156" s="266"/>
      <c r="H156" s="266"/>
      <c r="I156" s="266"/>
      <c r="J156" s="266"/>
      <c r="K156" s="266"/>
      <c r="L156" s="266"/>
      <c r="M156" s="266"/>
      <c r="N156" s="266"/>
      <c r="O156" s="278"/>
      <c r="P156" s="278"/>
      <c r="Q156" s="278"/>
      <c r="R156" s="278"/>
      <c r="S156" s="266"/>
      <c r="T156" s="266"/>
      <c r="U156" s="266"/>
      <c r="V156" s="266"/>
      <c r="W156" s="266"/>
      <c r="X156" s="266"/>
      <c r="Y156" s="266"/>
      <c r="Z156" s="266"/>
    </row>
    <row r="157" spans="1:26" ht="15.75" hidden="1" customHeight="1" x14ac:dyDescent="0.3">
      <c r="A157" s="266"/>
      <c r="B157" s="266"/>
      <c r="C157" s="266"/>
      <c r="D157" s="266"/>
      <c r="E157" s="266"/>
      <c r="F157" s="266"/>
      <c r="G157" s="266"/>
      <c r="H157" s="266"/>
      <c r="I157" s="266"/>
      <c r="J157" s="266"/>
      <c r="K157" s="266"/>
      <c r="L157" s="266"/>
      <c r="M157" s="266"/>
      <c r="N157" s="266"/>
      <c r="O157" s="278"/>
      <c r="P157" s="278"/>
      <c r="Q157" s="278"/>
      <c r="R157" s="278"/>
      <c r="S157" s="266"/>
      <c r="T157" s="266"/>
      <c r="U157" s="266"/>
      <c r="V157" s="266"/>
      <c r="W157" s="266"/>
      <c r="X157" s="266"/>
      <c r="Y157" s="266"/>
      <c r="Z157" s="266"/>
    </row>
    <row r="158" spans="1:26" ht="15.75" hidden="1" customHeight="1" x14ac:dyDescent="0.3">
      <c r="A158" s="266"/>
      <c r="B158" s="266"/>
      <c r="C158" s="266"/>
      <c r="D158" s="266"/>
      <c r="E158" s="266"/>
      <c r="F158" s="266"/>
      <c r="G158" s="266"/>
      <c r="H158" s="266"/>
      <c r="I158" s="266"/>
      <c r="J158" s="266"/>
      <c r="K158" s="266"/>
      <c r="L158" s="266"/>
      <c r="M158" s="266"/>
      <c r="N158" s="266"/>
      <c r="O158" s="278"/>
      <c r="P158" s="278"/>
      <c r="Q158" s="278"/>
      <c r="R158" s="278"/>
      <c r="S158" s="266"/>
      <c r="T158" s="266"/>
      <c r="U158" s="266"/>
      <c r="V158" s="266"/>
      <c r="W158" s="266"/>
      <c r="X158" s="266"/>
      <c r="Y158" s="266"/>
      <c r="Z158" s="266"/>
    </row>
    <row r="159" spans="1:26" ht="15.75" hidden="1" customHeight="1" x14ac:dyDescent="0.3">
      <c r="A159" s="266"/>
      <c r="B159" s="266"/>
      <c r="C159" s="266"/>
      <c r="D159" s="266"/>
      <c r="E159" s="266"/>
      <c r="F159" s="266"/>
      <c r="G159" s="266"/>
      <c r="H159" s="266"/>
      <c r="I159" s="266"/>
      <c r="J159" s="266"/>
      <c r="K159" s="266"/>
      <c r="L159" s="266"/>
      <c r="M159" s="266"/>
      <c r="N159" s="266"/>
      <c r="O159" s="278"/>
      <c r="P159" s="278"/>
      <c r="Q159" s="278"/>
      <c r="R159" s="278"/>
      <c r="S159" s="266"/>
      <c r="T159" s="266"/>
      <c r="U159" s="266"/>
      <c r="V159" s="266"/>
      <c r="W159" s="266"/>
      <c r="X159" s="266"/>
      <c r="Y159" s="266"/>
      <c r="Z159" s="266"/>
    </row>
    <row r="160" spans="1:26" ht="15.75" hidden="1" customHeight="1" x14ac:dyDescent="0.3">
      <c r="A160" s="266"/>
      <c r="B160" s="266"/>
      <c r="C160" s="266"/>
      <c r="D160" s="266"/>
      <c r="E160" s="266"/>
      <c r="F160" s="266"/>
      <c r="G160" s="266"/>
      <c r="H160" s="266"/>
      <c r="I160" s="266"/>
      <c r="J160" s="266"/>
      <c r="K160" s="266"/>
      <c r="L160" s="266"/>
      <c r="M160" s="266"/>
      <c r="N160" s="266"/>
      <c r="O160" s="278"/>
      <c r="P160" s="278"/>
      <c r="Q160" s="278"/>
      <c r="R160" s="278"/>
      <c r="S160" s="266"/>
      <c r="T160" s="266"/>
      <c r="U160" s="266"/>
      <c r="V160" s="266"/>
      <c r="W160" s="266"/>
      <c r="X160" s="266"/>
      <c r="Y160" s="266"/>
      <c r="Z160" s="266"/>
    </row>
    <row r="161" spans="1:26" ht="15.75" hidden="1" customHeight="1" x14ac:dyDescent="0.3">
      <c r="A161" s="266"/>
      <c r="B161" s="266"/>
      <c r="C161" s="266"/>
      <c r="D161" s="266"/>
      <c r="E161" s="266"/>
      <c r="F161" s="266"/>
      <c r="G161" s="266"/>
      <c r="H161" s="266"/>
      <c r="I161" s="266"/>
      <c r="J161" s="266"/>
      <c r="K161" s="266"/>
      <c r="L161" s="266"/>
      <c r="M161" s="266"/>
      <c r="N161" s="266"/>
      <c r="O161" s="278"/>
      <c r="P161" s="278"/>
      <c r="Q161" s="278"/>
      <c r="R161" s="278"/>
      <c r="S161" s="266"/>
      <c r="T161" s="266"/>
      <c r="U161" s="266"/>
      <c r="V161" s="266"/>
      <c r="W161" s="266"/>
      <c r="X161" s="266"/>
      <c r="Y161" s="266"/>
      <c r="Z161" s="266"/>
    </row>
    <row r="162" spans="1:26" ht="15.75" hidden="1" customHeight="1" x14ac:dyDescent="0.3">
      <c r="A162" s="266"/>
      <c r="B162" s="266"/>
      <c r="C162" s="266"/>
      <c r="D162" s="266"/>
      <c r="E162" s="266"/>
      <c r="F162" s="266"/>
      <c r="G162" s="266"/>
      <c r="H162" s="266"/>
      <c r="I162" s="266"/>
      <c r="J162" s="266"/>
      <c r="K162" s="266"/>
      <c r="L162" s="266"/>
      <c r="M162" s="266"/>
      <c r="N162" s="266"/>
      <c r="O162" s="278"/>
      <c r="P162" s="278"/>
      <c r="Q162" s="278"/>
      <c r="R162" s="278"/>
      <c r="S162" s="266"/>
      <c r="T162" s="266"/>
      <c r="U162" s="266"/>
      <c r="V162" s="266"/>
      <c r="W162" s="266"/>
      <c r="X162" s="266"/>
      <c r="Y162" s="266"/>
      <c r="Z162" s="266"/>
    </row>
    <row r="163" spans="1:26" ht="15.75" hidden="1" customHeight="1" x14ac:dyDescent="0.3">
      <c r="A163" s="266"/>
      <c r="B163" s="266"/>
      <c r="C163" s="266"/>
      <c r="D163" s="266"/>
      <c r="E163" s="266"/>
      <c r="F163" s="266"/>
      <c r="G163" s="266"/>
      <c r="H163" s="266"/>
      <c r="I163" s="266"/>
      <c r="J163" s="266"/>
      <c r="K163" s="266"/>
      <c r="L163" s="266"/>
      <c r="M163" s="266"/>
      <c r="N163" s="266"/>
      <c r="O163" s="278"/>
      <c r="P163" s="278"/>
      <c r="Q163" s="278"/>
      <c r="R163" s="278"/>
      <c r="S163" s="266"/>
      <c r="T163" s="266"/>
      <c r="U163" s="266"/>
      <c r="V163" s="266"/>
      <c r="W163" s="266"/>
      <c r="X163" s="266"/>
      <c r="Y163" s="266"/>
      <c r="Z163" s="266"/>
    </row>
    <row r="164" spans="1:26" ht="15.75" hidden="1" customHeight="1" x14ac:dyDescent="0.3">
      <c r="A164" s="266"/>
      <c r="B164" s="266"/>
      <c r="C164" s="266"/>
      <c r="D164" s="266"/>
      <c r="E164" s="266"/>
      <c r="F164" s="266"/>
      <c r="G164" s="266"/>
      <c r="H164" s="266"/>
      <c r="I164" s="266"/>
      <c r="J164" s="266"/>
      <c r="K164" s="266"/>
      <c r="L164" s="266"/>
      <c r="M164" s="266"/>
      <c r="N164" s="266"/>
      <c r="O164" s="278"/>
      <c r="P164" s="278"/>
      <c r="Q164" s="278"/>
      <c r="R164" s="278"/>
      <c r="S164" s="266"/>
      <c r="T164" s="266"/>
      <c r="U164" s="266"/>
      <c r="V164" s="266"/>
      <c r="W164" s="266"/>
      <c r="X164" s="266"/>
      <c r="Y164" s="266"/>
      <c r="Z164" s="266"/>
    </row>
    <row r="165" spans="1:26" ht="15.75" hidden="1" customHeight="1" x14ac:dyDescent="0.3">
      <c r="A165" s="266"/>
      <c r="B165" s="266"/>
      <c r="C165" s="266"/>
      <c r="D165" s="266"/>
      <c r="E165" s="266"/>
      <c r="F165" s="266"/>
      <c r="G165" s="266"/>
      <c r="H165" s="266"/>
      <c r="I165" s="266"/>
      <c r="J165" s="266"/>
      <c r="K165" s="266"/>
      <c r="L165" s="266"/>
      <c r="M165" s="266"/>
      <c r="N165" s="266"/>
      <c r="O165" s="278"/>
      <c r="P165" s="278"/>
      <c r="Q165" s="278"/>
      <c r="R165" s="278"/>
      <c r="S165" s="266"/>
      <c r="T165" s="266"/>
      <c r="U165" s="266"/>
      <c r="V165" s="266"/>
      <c r="W165" s="266"/>
      <c r="X165" s="266"/>
      <c r="Y165" s="266"/>
      <c r="Z165" s="266"/>
    </row>
    <row r="166" spans="1:26" ht="15.75" hidden="1" customHeight="1" x14ac:dyDescent="0.3">
      <c r="A166" s="266"/>
      <c r="B166" s="266"/>
      <c r="C166" s="266"/>
      <c r="D166" s="266"/>
      <c r="E166" s="266"/>
      <c r="F166" s="266"/>
      <c r="G166" s="266"/>
      <c r="H166" s="266"/>
      <c r="I166" s="266"/>
      <c r="J166" s="266"/>
      <c r="K166" s="266"/>
      <c r="L166" s="266"/>
      <c r="M166" s="266"/>
      <c r="N166" s="266"/>
      <c r="O166" s="278"/>
      <c r="P166" s="278"/>
      <c r="Q166" s="278"/>
      <c r="R166" s="278"/>
      <c r="S166" s="266"/>
      <c r="T166" s="266"/>
      <c r="U166" s="266"/>
      <c r="V166" s="266"/>
      <c r="W166" s="266"/>
      <c r="X166" s="266"/>
      <c r="Y166" s="266"/>
      <c r="Z166" s="266"/>
    </row>
    <row r="167" spans="1:26" ht="15.75" hidden="1" customHeight="1" x14ac:dyDescent="0.3">
      <c r="A167" s="266"/>
      <c r="B167" s="266"/>
      <c r="C167" s="266"/>
      <c r="D167" s="266"/>
      <c r="E167" s="266"/>
      <c r="F167" s="266"/>
      <c r="G167" s="266"/>
      <c r="H167" s="266"/>
      <c r="I167" s="266"/>
      <c r="J167" s="266"/>
      <c r="K167" s="266"/>
      <c r="L167" s="266"/>
      <c r="M167" s="266"/>
      <c r="N167" s="266"/>
      <c r="O167" s="278"/>
      <c r="P167" s="278"/>
      <c r="Q167" s="278"/>
      <c r="R167" s="278"/>
      <c r="S167" s="266"/>
      <c r="T167" s="266"/>
      <c r="U167" s="266"/>
      <c r="V167" s="266"/>
      <c r="W167" s="266"/>
      <c r="X167" s="266"/>
      <c r="Y167" s="266"/>
      <c r="Z167" s="266"/>
    </row>
    <row r="168" spans="1:26" ht="15.75" hidden="1" customHeight="1" x14ac:dyDescent="0.3">
      <c r="A168" s="266"/>
      <c r="B168" s="266"/>
      <c r="C168" s="266"/>
      <c r="D168" s="266"/>
      <c r="E168" s="266"/>
      <c r="F168" s="266"/>
      <c r="G168" s="266"/>
      <c r="H168" s="266"/>
      <c r="I168" s="266"/>
      <c r="J168" s="266"/>
      <c r="K168" s="266"/>
      <c r="L168" s="266"/>
      <c r="M168" s="266"/>
      <c r="N168" s="266"/>
      <c r="O168" s="278"/>
      <c r="P168" s="278"/>
      <c r="Q168" s="278"/>
      <c r="R168" s="278"/>
      <c r="S168" s="266"/>
      <c r="T168" s="266"/>
      <c r="U168" s="266"/>
      <c r="V168" s="266"/>
      <c r="W168" s="266"/>
      <c r="X168" s="266"/>
      <c r="Y168" s="266"/>
      <c r="Z168" s="266"/>
    </row>
    <row r="169" spans="1:26" ht="15.75" hidden="1" customHeight="1" x14ac:dyDescent="0.3">
      <c r="A169" s="266"/>
      <c r="B169" s="266"/>
      <c r="C169" s="266"/>
      <c r="D169" s="266"/>
      <c r="E169" s="266"/>
      <c r="F169" s="266"/>
      <c r="G169" s="266"/>
      <c r="H169" s="266"/>
      <c r="I169" s="266"/>
      <c r="J169" s="266"/>
      <c r="K169" s="266"/>
      <c r="L169" s="266"/>
      <c r="M169" s="266"/>
      <c r="N169" s="266"/>
      <c r="O169" s="278"/>
      <c r="P169" s="278"/>
      <c r="Q169" s="278"/>
      <c r="R169" s="278"/>
      <c r="S169" s="266"/>
      <c r="T169" s="266"/>
      <c r="U169" s="266"/>
      <c r="V169" s="266"/>
      <c r="W169" s="266"/>
      <c r="X169" s="266"/>
      <c r="Y169" s="266"/>
      <c r="Z169" s="266"/>
    </row>
    <row r="170" spans="1:26" ht="15.75" hidden="1" customHeight="1" x14ac:dyDescent="0.3">
      <c r="A170" s="266"/>
      <c r="B170" s="266"/>
      <c r="C170" s="266"/>
      <c r="D170" s="266"/>
      <c r="E170" s="266"/>
      <c r="F170" s="266"/>
      <c r="G170" s="266"/>
      <c r="H170" s="266"/>
      <c r="I170" s="266"/>
      <c r="J170" s="266"/>
      <c r="K170" s="266"/>
      <c r="L170" s="266"/>
      <c r="M170" s="266"/>
      <c r="N170" s="266"/>
      <c r="O170" s="278"/>
      <c r="P170" s="278"/>
      <c r="Q170" s="278"/>
      <c r="R170" s="278"/>
      <c r="S170" s="266"/>
      <c r="T170" s="266"/>
      <c r="U170" s="266"/>
      <c r="V170" s="266"/>
      <c r="W170" s="266"/>
      <c r="X170" s="266"/>
      <c r="Y170" s="266"/>
      <c r="Z170" s="266"/>
    </row>
    <row r="171" spans="1:26" ht="15.75" hidden="1" customHeight="1" x14ac:dyDescent="0.3">
      <c r="A171" s="266"/>
      <c r="B171" s="266"/>
      <c r="C171" s="266"/>
      <c r="D171" s="266"/>
      <c r="E171" s="266"/>
      <c r="F171" s="266"/>
      <c r="G171" s="266"/>
      <c r="H171" s="266"/>
      <c r="I171" s="266"/>
      <c r="J171" s="266"/>
      <c r="K171" s="266"/>
      <c r="L171" s="266"/>
      <c r="M171" s="266"/>
      <c r="N171" s="266"/>
      <c r="O171" s="278"/>
      <c r="P171" s="278"/>
      <c r="Q171" s="278"/>
      <c r="R171" s="278"/>
      <c r="S171" s="266"/>
      <c r="T171" s="266"/>
      <c r="U171" s="266"/>
      <c r="V171" s="266"/>
      <c r="W171" s="266"/>
      <c r="X171" s="266"/>
      <c r="Y171" s="266"/>
      <c r="Z171" s="266"/>
    </row>
    <row r="172" spans="1:26" ht="15.75" hidden="1" customHeight="1" x14ac:dyDescent="0.3">
      <c r="A172" s="266"/>
      <c r="B172" s="266"/>
      <c r="C172" s="266"/>
      <c r="D172" s="266"/>
      <c r="E172" s="266"/>
      <c r="F172" s="266"/>
      <c r="G172" s="266"/>
      <c r="H172" s="266"/>
      <c r="I172" s="266"/>
      <c r="J172" s="266"/>
      <c r="K172" s="266"/>
      <c r="L172" s="266"/>
      <c r="M172" s="266"/>
      <c r="N172" s="266"/>
      <c r="O172" s="278"/>
      <c r="P172" s="278"/>
      <c r="Q172" s="278"/>
      <c r="R172" s="278"/>
      <c r="S172" s="266"/>
      <c r="T172" s="266"/>
      <c r="U172" s="266"/>
      <c r="V172" s="266"/>
      <c r="W172" s="266"/>
      <c r="X172" s="266"/>
      <c r="Y172" s="266"/>
      <c r="Z172" s="266"/>
    </row>
    <row r="173" spans="1:26" ht="15.75" hidden="1" customHeight="1" x14ac:dyDescent="0.3">
      <c r="A173" s="266"/>
      <c r="B173" s="266"/>
      <c r="C173" s="266"/>
      <c r="D173" s="266"/>
      <c r="E173" s="266"/>
      <c r="F173" s="266"/>
      <c r="G173" s="266"/>
      <c r="H173" s="266"/>
      <c r="I173" s="266"/>
      <c r="J173" s="266"/>
      <c r="K173" s="266"/>
      <c r="L173" s="266"/>
      <c r="M173" s="266"/>
      <c r="N173" s="266"/>
      <c r="O173" s="278"/>
      <c r="P173" s="278"/>
      <c r="Q173" s="278"/>
      <c r="R173" s="278"/>
      <c r="S173" s="266"/>
      <c r="T173" s="266"/>
      <c r="U173" s="266"/>
      <c r="V173" s="266"/>
      <c r="W173" s="266"/>
      <c r="X173" s="266"/>
      <c r="Y173" s="266"/>
      <c r="Z173" s="266"/>
    </row>
    <row r="174" spans="1:26" ht="15.75" hidden="1" customHeight="1" x14ac:dyDescent="0.3">
      <c r="A174" s="266"/>
      <c r="B174" s="266"/>
      <c r="C174" s="266"/>
      <c r="D174" s="266"/>
      <c r="E174" s="266"/>
      <c r="F174" s="266"/>
      <c r="G174" s="266"/>
      <c r="H174" s="266"/>
      <c r="I174" s="266"/>
      <c r="J174" s="266"/>
      <c r="K174" s="266"/>
      <c r="L174" s="266"/>
      <c r="M174" s="266"/>
      <c r="N174" s="266"/>
      <c r="O174" s="278"/>
      <c r="P174" s="278"/>
      <c r="Q174" s="278"/>
      <c r="R174" s="278"/>
      <c r="S174" s="266"/>
      <c r="T174" s="266"/>
      <c r="U174" s="266"/>
      <c r="V174" s="266"/>
      <c r="W174" s="266"/>
      <c r="X174" s="266"/>
      <c r="Y174" s="266"/>
      <c r="Z174" s="266"/>
    </row>
    <row r="175" spans="1:26" ht="15.75" hidden="1" customHeight="1" x14ac:dyDescent="0.3">
      <c r="A175" s="266"/>
      <c r="B175" s="266"/>
      <c r="C175" s="266"/>
      <c r="D175" s="266"/>
      <c r="E175" s="266"/>
      <c r="F175" s="266"/>
      <c r="G175" s="266"/>
      <c r="H175" s="266"/>
      <c r="I175" s="266"/>
      <c r="J175" s="266"/>
      <c r="K175" s="266"/>
      <c r="L175" s="266"/>
      <c r="M175" s="266"/>
      <c r="N175" s="266"/>
      <c r="O175" s="278"/>
      <c r="P175" s="278"/>
      <c r="Q175" s="278"/>
      <c r="R175" s="278"/>
      <c r="S175" s="266"/>
      <c r="T175" s="266"/>
      <c r="U175" s="266"/>
      <c r="V175" s="266"/>
      <c r="W175" s="266"/>
      <c r="X175" s="266"/>
      <c r="Y175" s="266"/>
      <c r="Z175" s="266"/>
    </row>
    <row r="176" spans="1:26" ht="15.75" hidden="1" customHeight="1" x14ac:dyDescent="0.3">
      <c r="A176" s="266"/>
      <c r="B176" s="266"/>
      <c r="C176" s="266"/>
      <c r="D176" s="266"/>
      <c r="E176" s="266"/>
      <c r="F176" s="266"/>
      <c r="G176" s="266"/>
      <c r="H176" s="266"/>
      <c r="I176" s="266"/>
      <c r="J176" s="266"/>
      <c r="K176" s="266"/>
      <c r="L176" s="266"/>
      <c r="M176" s="266"/>
      <c r="N176" s="266"/>
      <c r="O176" s="278"/>
      <c r="P176" s="278"/>
      <c r="Q176" s="278"/>
      <c r="R176" s="278"/>
      <c r="S176" s="266"/>
      <c r="T176" s="266"/>
      <c r="U176" s="266"/>
      <c r="V176" s="266"/>
      <c r="W176" s="266"/>
      <c r="X176" s="266"/>
      <c r="Y176" s="266"/>
      <c r="Z176" s="266"/>
    </row>
    <row r="177" spans="1:26" ht="15.75" hidden="1" customHeight="1" x14ac:dyDescent="0.3">
      <c r="A177" s="266"/>
      <c r="B177" s="266"/>
      <c r="C177" s="266"/>
      <c r="D177" s="266"/>
      <c r="E177" s="266"/>
      <c r="F177" s="266"/>
      <c r="G177" s="266"/>
      <c r="H177" s="266"/>
      <c r="I177" s="266"/>
      <c r="J177" s="266"/>
      <c r="K177" s="266"/>
      <c r="L177" s="266"/>
      <c r="M177" s="266"/>
      <c r="N177" s="266"/>
      <c r="O177" s="278"/>
      <c r="P177" s="278"/>
      <c r="Q177" s="278"/>
      <c r="R177" s="278"/>
      <c r="S177" s="266"/>
      <c r="T177" s="266"/>
      <c r="U177" s="266"/>
      <c r="V177" s="266"/>
      <c r="W177" s="266"/>
      <c r="X177" s="266"/>
      <c r="Y177" s="266"/>
      <c r="Z177" s="266"/>
    </row>
    <row r="178" spans="1:26" ht="15.75" hidden="1" customHeight="1" x14ac:dyDescent="0.3">
      <c r="A178" s="266"/>
      <c r="B178" s="266"/>
      <c r="C178" s="266"/>
      <c r="D178" s="266"/>
      <c r="E178" s="266"/>
      <c r="F178" s="266"/>
      <c r="G178" s="266"/>
      <c r="H178" s="266"/>
      <c r="I178" s="266"/>
      <c r="J178" s="266"/>
      <c r="K178" s="266"/>
      <c r="L178" s="266"/>
      <c r="M178" s="266"/>
      <c r="N178" s="266"/>
      <c r="O178" s="278"/>
      <c r="P178" s="278"/>
      <c r="Q178" s="278"/>
      <c r="R178" s="278"/>
      <c r="S178" s="266"/>
      <c r="T178" s="266"/>
      <c r="U178" s="266"/>
      <c r="V178" s="266"/>
      <c r="W178" s="266"/>
      <c r="X178" s="266"/>
      <c r="Y178" s="266"/>
      <c r="Z178" s="266"/>
    </row>
    <row r="179" spans="1:26" ht="15.75" hidden="1" customHeight="1" x14ac:dyDescent="0.3">
      <c r="A179" s="266"/>
      <c r="B179" s="266"/>
      <c r="C179" s="266"/>
      <c r="D179" s="266"/>
      <c r="E179" s="266"/>
      <c r="F179" s="266"/>
      <c r="G179" s="266"/>
      <c r="H179" s="266"/>
      <c r="I179" s="266"/>
      <c r="J179" s="266"/>
      <c r="K179" s="266"/>
      <c r="L179" s="266"/>
      <c r="M179" s="266"/>
      <c r="N179" s="266"/>
      <c r="O179" s="278"/>
      <c r="P179" s="278"/>
      <c r="Q179" s="278"/>
      <c r="R179" s="278"/>
      <c r="S179" s="266"/>
      <c r="T179" s="266"/>
      <c r="U179" s="266"/>
      <c r="V179" s="266"/>
      <c r="W179" s="266"/>
      <c r="X179" s="266"/>
      <c r="Y179" s="266"/>
      <c r="Z179" s="266"/>
    </row>
    <row r="180" spans="1:26" ht="15.75" hidden="1" customHeight="1" x14ac:dyDescent="0.3">
      <c r="A180" s="266"/>
      <c r="B180" s="266"/>
      <c r="C180" s="266"/>
      <c r="D180" s="266"/>
      <c r="E180" s="266"/>
      <c r="F180" s="266"/>
      <c r="G180" s="266"/>
      <c r="H180" s="266"/>
      <c r="I180" s="266"/>
      <c r="J180" s="266"/>
      <c r="K180" s="266"/>
      <c r="L180" s="266"/>
      <c r="M180" s="266"/>
      <c r="N180" s="266"/>
      <c r="O180" s="278"/>
      <c r="P180" s="278"/>
      <c r="Q180" s="278"/>
      <c r="R180" s="278"/>
      <c r="S180" s="266"/>
      <c r="T180" s="266"/>
      <c r="U180" s="266"/>
      <c r="V180" s="266"/>
      <c r="W180" s="266"/>
      <c r="X180" s="266"/>
      <c r="Y180" s="266"/>
      <c r="Z180" s="266"/>
    </row>
    <row r="181" spans="1:26" ht="15.75" hidden="1" customHeight="1" x14ac:dyDescent="0.3">
      <c r="A181" s="266"/>
      <c r="B181" s="266"/>
      <c r="C181" s="266"/>
      <c r="D181" s="266"/>
      <c r="E181" s="266"/>
      <c r="F181" s="266"/>
      <c r="G181" s="266"/>
      <c r="H181" s="266"/>
      <c r="I181" s="266"/>
      <c r="J181" s="266"/>
      <c r="K181" s="266"/>
      <c r="L181" s="266"/>
      <c r="M181" s="266"/>
      <c r="N181" s="266"/>
      <c r="O181" s="278"/>
      <c r="P181" s="278"/>
      <c r="Q181" s="278"/>
      <c r="R181" s="278"/>
      <c r="S181" s="266"/>
      <c r="T181" s="266"/>
      <c r="U181" s="266"/>
      <c r="V181" s="266"/>
      <c r="W181" s="266"/>
      <c r="X181" s="266"/>
      <c r="Y181" s="266"/>
      <c r="Z181" s="266"/>
    </row>
    <row r="182" spans="1:26" ht="15.75" hidden="1" customHeight="1" x14ac:dyDescent="0.3">
      <c r="A182" s="266"/>
      <c r="B182" s="266"/>
      <c r="C182" s="266"/>
      <c r="D182" s="266"/>
      <c r="E182" s="266"/>
      <c r="F182" s="266"/>
      <c r="G182" s="266"/>
      <c r="H182" s="266"/>
      <c r="I182" s="266"/>
      <c r="J182" s="266"/>
      <c r="K182" s="266"/>
      <c r="L182" s="266"/>
      <c r="M182" s="266"/>
      <c r="N182" s="266"/>
      <c r="O182" s="278"/>
      <c r="P182" s="278"/>
      <c r="Q182" s="278"/>
      <c r="R182" s="278"/>
      <c r="S182" s="266"/>
      <c r="T182" s="266"/>
      <c r="U182" s="266"/>
      <c r="V182" s="266"/>
      <c r="W182" s="266"/>
      <c r="X182" s="266"/>
      <c r="Y182" s="266"/>
      <c r="Z182" s="266"/>
    </row>
    <row r="183" spans="1:26" ht="15.75" hidden="1" customHeight="1" x14ac:dyDescent="0.3">
      <c r="A183" s="266"/>
      <c r="B183" s="266"/>
      <c r="C183" s="266"/>
      <c r="D183" s="266"/>
      <c r="E183" s="266"/>
      <c r="F183" s="266"/>
      <c r="G183" s="266"/>
      <c r="H183" s="266"/>
      <c r="I183" s="266"/>
      <c r="J183" s="266"/>
      <c r="K183" s="266"/>
      <c r="L183" s="266"/>
      <c r="M183" s="266"/>
      <c r="N183" s="266"/>
      <c r="O183" s="278"/>
      <c r="P183" s="278"/>
      <c r="Q183" s="278"/>
      <c r="R183" s="278"/>
      <c r="S183" s="266"/>
      <c r="T183" s="266"/>
      <c r="U183" s="266"/>
      <c r="V183" s="266"/>
      <c r="W183" s="266"/>
      <c r="X183" s="266"/>
      <c r="Y183" s="266"/>
      <c r="Z183" s="266"/>
    </row>
    <row r="184" spans="1:26" ht="15.75" hidden="1" customHeight="1" x14ac:dyDescent="0.3">
      <c r="A184" s="266"/>
      <c r="B184" s="266"/>
      <c r="C184" s="266"/>
      <c r="D184" s="266"/>
      <c r="E184" s="266"/>
      <c r="F184" s="266"/>
      <c r="G184" s="266"/>
      <c r="H184" s="266"/>
      <c r="I184" s="266"/>
      <c r="J184" s="266"/>
      <c r="K184" s="266"/>
      <c r="L184" s="266"/>
      <c r="M184" s="266"/>
      <c r="N184" s="266"/>
      <c r="O184" s="278"/>
      <c r="P184" s="278"/>
      <c r="Q184" s="278"/>
      <c r="R184" s="278"/>
      <c r="S184" s="266"/>
      <c r="T184" s="266"/>
      <c r="U184" s="266"/>
      <c r="V184" s="266"/>
      <c r="W184" s="266"/>
      <c r="X184" s="266"/>
      <c r="Y184" s="266"/>
      <c r="Z184" s="266"/>
    </row>
    <row r="185" spans="1:26" ht="15.75" hidden="1" customHeight="1" x14ac:dyDescent="0.3">
      <c r="A185" s="266"/>
      <c r="B185" s="266"/>
      <c r="C185" s="266"/>
      <c r="D185" s="266"/>
      <c r="E185" s="266"/>
      <c r="F185" s="266"/>
      <c r="G185" s="266"/>
      <c r="H185" s="266"/>
      <c r="I185" s="266"/>
      <c r="J185" s="266"/>
      <c r="K185" s="266"/>
      <c r="L185" s="266"/>
      <c r="M185" s="266"/>
      <c r="N185" s="266"/>
      <c r="O185" s="278"/>
      <c r="P185" s="278"/>
      <c r="Q185" s="278"/>
      <c r="R185" s="278"/>
      <c r="S185" s="266"/>
      <c r="T185" s="266"/>
      <c r="U185" s="266"/>
      <c r="V185" s="266"/>
      <c r="W185" s="266"/>
      <c r="X185" s="266"/>
      <c r="Y185" s="266"/>
      <c r="Z185" s="266"/>
    </row>
    <row r="186" spans="1:26" ht="15.75" hidden="1" customHeight="1" x14ac:dyDescent="0.3">
      <c r="A186" s="266"/>
      <c r="B186" s="266"/>
      <c r="C186" s="266"/>
      <c r="D186" s="266"/>
      <c r="E186" s="266"/>
      <c r="F186" s="266"/>
      <c r="G186" s="266"/>
      <c r="H186" s="266"/>
      <c r="I186" s="266"/>
      <c r="J186" s="266"/>
      <c r="K186" s="266"/>
      <c r="L186" s="266"/>
      <c r="M186" s="266"/>
      <c r="N186" s="266"/>
      <c r="O186" s="278"/>
      <c r="P186" s="278"/>
      <c r="Q186" s="278"/>
      <c r="R186" s="278"/>
      <c r="S186" s="266"/>
      <c r="T186" s="266"/>
      <c r="U186" s="266"/>
      <c r="V186" s="266"/>
      <c r="W186" s="266"/>
      <c r="X186" s="266"/>
      <c r="Y186" s="266"/>
      <c r="Z186" s="266"/>
    </row>
    <row r="187" spans="1:26" ht="15.75" hidden="1" customHeight="1" x14ac:dyDescent="0.3">
      <c r="A187" s="266"/>
      <c r="B187" s="266"/>
      <c r="C187" s="266"/>
      <c r="D187" s="266"/>
      <c r="E187" s="266"/>
      <c r="F187" s="266"/>
      <c r="G187" s="266"/>
      <c r="H187" s="266"/>
      <c r="I187" s="266"/>
      <c r="J187" s="266"/>
      <c r="K187" s="266"/>
      <c r="L187" s="266"/>
      <c r="M187" s="266"/>
      <c r="N187" s="266"/>
      <c r="O187" s="278"/>
      <c r="P187" s="278"/>
      <c r="Q187" s="278"/>
      <c r="R187" s="278"/>
      <c r="S187" s="266"/>
      <c r="T187" s="266"/>
      <c r="U187" s="266"/>
      <c r="V187" s="266"/>
      <c r="W187" s="266"/>
      <c r="X187" s="266"/>
      <c r="Y187" s="266"/>
      <c r="Z187" s="266"/>
    </row>
    <row r="188" spans="1:26" ht="15.75" hidden="1" customHeight="1" x14ac:dyDescent="0.3">
      <c r="A188" s="266"/>
      <c r="B188" s="266"/>
      <c r="C188" s="266"/>
      <c r="D188" s="266"/>
      <c r="E188" s="266"/>
      <c r="F188" s="266"/>
      <c r="G188" s="266"/>
      <c r="H188" s="266"/>
      <c r="I188" s="266"/>
      <c r="J188" s="266"/>
      <c r="K188" s="266"/>
      <c r="L188" s="266"/>
      <c r="M188" s="266"/>
      <c r="N188" s="266"/>
      <c r="O188" s="278"/>
      <c r="P188" s="278"/>
      <c r="Q188" s="278"/>
      <c r="R188" s="278"/>
      <c r="S188" s="266"/>
      <c r="T188" s="266"/>
      <c r="U188" s="266"/>
      <c r="V188" s="266"/>
      <c r="W188" s="266"/>
      <c r="X188" s="266"/>
      <c r="Y188" s="266"/>
      <c r="Z188" s="266"/>
    </row>
    <row r="189" spans="1:26" ht="15.75" hidden="1" customHeight="1" x14ac:dyDescent="0.3">
      <c r="A189" s="266"/>
      <c r="B189" s="266"/>
      <c r="C189" s="266"/>
      <c r="D189" s="266"/>
      <c r="E189" s="266"/>
      <c r="F189" s="266"/>
      <c r="G189" s="266"/>
      <c r="H189" s="266"/>
      <c r="I189" s="266"/>
      <c r="J189" s="266"/>
      <c r="K189" s="266"/>
      <c r="L189" s="266"/>
      <c r="M189" s="266"/>
      <c r="N189" s="266"/>
      <c r="O189" s="278"/>
      <c r="P189" s="278"/>
      <c r="Q189" s="278"/>
      <c r="R189" s="278"/>
      <c r="S189" s="266"/>
      <c r="T189" s="266"/>
      <c r="U189" s="266"/>
      <c r="V189" s="266"/>
      <c r="W189" s="266"/>
      <c r="X189" s="266"/>
      <c r="Y189" s="266"/>
      <c r="Z189" s="266"/>
    </row>
    <row r="190" spans="1:26" ht="15.75" hidden="1" customHeight="1" x14ac:dyDescent="0.3">
      <c r="A190" s="266"/>
      <c r="B190" s="266"/>
      <c r="C190" s="266"/>
      <c r="D190" s="266"/>
      <c r="E190" s="266"/>
      <c r="F190" s="266"/>
      <c r="G190" s="266"/>
      <c r="H190" s="266"/>
      <c r="I190" s="266"/>
      <c r="J190" s="266"/>
      <c r="K190" s="266"/>
      <c r="L190" s="266"/>
      <c r="M190" s="266"/>
      <c r="N190" s="266"/>
      <c r="O190" s="278"/>
      <c r="P190" s="278"/>
      <c r="Q190" s="278"/>
      <c r="R190" s="278"/>
      <c r="S190" s="266"/>
      <c r="T190" s="266"/>
      <c r="U190" s="266"/>
      <c r="V190" s="266"/>
      <c r="W190" s="266"/>
      <c r="X190" s="266"/>
      <c r="Y190" s="266"/>
      <c r="Z190" s="266"/>
    </row>
    <row r="191" spans="1:26" ht="15.75" hidden="1" customHeight="1" x14ac:dyDescent="0.3">
      <c r="A191" s="266"/>
      <c r="B191" s="266"/>
      <c r="C191" s="266"/>
      <c r="D191" s="266"/>
      <c r="E191" s="266"/>
      <c r="F191" s="266"/>
      <c r="G191" s="266"/>
      <c r="H191" s="266"/>
      <c r="I191" s="266"/>
      <c r="J191" s="266"/>
      <c r="K191" s="266"/>
      <c r="L191" s="266"/>
      <c r="M191" s="266"/>
      <c r="N191" s="266"/>
      <c r="O191" s="278"/>
      <c r="P191" s="278"/>
      <c r="Q191" s="278"/>
      <c r="R191" s="278"/>
      <c r="S191" s="266"/>
      <c r="T191" s="266"/>
      <c r="U191" s="266"/>
      <c r="V191" s="266"/>
      <c r="W191" s="266"/>
      <c r="X191" s="266"/>
      <c r="Y191" s="266"/>
      <c r="Z191" s="266"/>
    </row>
    <row r="192" spans="1:26" ht="15.75" hidden="1" customHeight="1" x14ac:dyDescent="0.3">
      <c r="A192" s="266"/>
      <c r="B192" s="266"/>
      <c r="C192" s="266"/>
      <c r="D192" s="266"/>
      <c r="E192" s="266"/>
      <c r="F192" s="266"/>
      <c r="G192" s="266"/>
      <c r="H192" s="266"/>
      <c r="I192" s="266"/>
      <c r="J192" s="266"/>
      <c r="K192" s="266"/>
      <c r="L192" s="266"/>
      <c r="M192" s="266"/>
      <c r="N192" s="266"/>
      <c r="O192" s="278"/>
      <c r="P192" s="278"/>
      <c r="Q192" s="278"/>
      <c r="R192" s="278"/>
      <c r="S192" s="266"/>
      <c r="T192" s="266"/>
      <c r="U192" s="266"/>
      <c r="V192" s="266"/>
      <c r="W192" s="266"/>
      <c r="X192" s="266"/>
      <c r="Y192" s="266"/>
      <c r="Z192" s="266"/>
    </row>
    <row r="193" spans="1:26" ht="15.75" hidden="1" customHeight="1" x14ac:dyDescent="0.3">
      <c r="A193" s="266"/>
      <c r="B193" s="266"/>
      <c r="C193" s="266"/>
      <c r="D193" s="266"/>
      <c r="E193" s="266"/>
      <c r="F193" s="266"/>
      <c r="G193" s="266"/>
      <c r="H193" s="266"/>
      <c r="I193" s="266"/>
      <c r="J193" s="266"/>
      <c r="K193" s="266"/>
      <c r="L193" s="266"/>
      <c r="M193" s="266"/>
      <c r="N193" s="266"/>
      <c r="O193" s="278"/>
      <c r="P193" s="278"/>
      <c r="Q193" s="278"/>
      <c r="R193" s="278"/>
      <c r="S193" s="266"/>
      <c r="T193" s="266"/>
      <c r="U193" s="266"/>
      <c r="V193" s="266"/>
      <c r="W193" s="266"/>
      <c r="X193" s="266"/>
      <c r="Y193" s="266"/>
      <c r="Z193" s="266"/>
    </row>
    <row r="194" spans="1:26" ht="15.75" hidden="1" customHeight="1" x14ac:dyDescent="0.3">
      <c r="A194" s="266"/>
      <c r="B194" s="266"/>
      <c r="C194" s="266"/>
      <c r="D194" s="266"/>
      <c r="E194" s="266"/>
      <c r="F194" s="266"/>
      <c r="G194" s="266"/>
      <c r="H194" s="266"/>
      <c r="I194" s="266"/>
      <c r="J194" s="266"/>
      <c r="K194" s="266"/>
      <c r="L194" s="266"/>
      <c r="M194" s="266"/>
      <c r="N194" s="266"/>
      <c r="O194" s="278"/>
      <c r="P194" s="278"/>
      <c r="Q194" s="278"/>
      <c r="R194" s="278"/>
      <c r="S194" s="266"/>
      <c r="T194" s="266"/>
      <c r="U194" s="266"/>
      <c r="V194" s="266"/>
      <c r="W194" s="266"/>
      <c r="X194" s="266"/>
      <c r="Y194" s="266"/>
      <c r="Z194" s="266"/>
    </row>
    <row r="195" spans="1:26" ht="15.75" hidden="1" customHeight="1" x14ac:dyDescent="0.3">
      <c r="A195" s="266"/>
      <c r="B195" s="266"/>
      <c r="C195" s="266"/>
      <c r="D195" s="266"/>
      <c r="E195" s="266"/>
      <c r="F195" s="266"/>
      <c r="G195" s="266"/>
      <c r="H195" s="266"/>
      <c r="I195" s="266"/>
      <c r="J195" s="266"/>
      <c r="K195" s="266"/>
      <c r="L195" s="266"/>
      <c r="M195" s="266"/>
      <c r="N195" s="266"/>
      <c r="O195" s="278"/>
      <c r="P195" s="278"/>
      <c r="Q195" s="278"/>
      <c r="R195" s="278"/>
      <c r="S195" s="266"/>
      <c r="T195" s="266"/>
      <c r="U195" s="266"/>
      <c r="V195" s="266"/>
      <c r="W195" s="266"/>
      <c r="X195" s="266"/>
      <c r="Y195" s="266"/>
      <c r="Z195" s="266"/>
    </row>
    <row r="196" spans="1:26" ht="15.75" hidden="1" customHeight="1" x14ac:dyDescent="0.3">
      <c r="A196" s="266"/>
      <c r="B196" s="266"/>
      <c r="C196" s="266"/>
      <c r="D196" s="266"/>
      <c r="E196" s="266"/>
      <c r="F196" s="266"/>
      <c r="G196" s="266"/>
      <c r="H196" s="266"/>
      <c r="I196" s="266"/>
      <c r="J196" s="266"/>
      <c r="K196" s="266"/>
      <c r="L196" s="266"/>
      <c r="M196" s="266"/>
      <c r="N196" s="266"/>
      <c r="O196" s="278"/>
      <c r="P196" s="278"/>
      <c r="Q196" s="278"/>
      <c r="R196" s="278"/>
      <c r="S196" s="266"/>
      <c r="T196" s="266"/>
      <c r="U196" s="266"/>
      <c r="V196" s="266"/>
      <c r="W196" s="266"/>
      <c r="X196" s="266"/>
      <c r="Y196" s="266"/>
      <c r="Z196" s="266"/>
    </row>
    <row r="197" spans="1:26" ht="15.75" hidden="1" customHeight="1" x14ac:dyDescent="0.3">
      <c r="A197" s="266"/>
      <c r="B197" s="266"/>
      <c r="C197" s="266"/>
      <c r="D197" s="266"/>
      <c r="E197" s="266"/>
      <c r="F197" s="266"/>
      <c r="G197" s="266"/>
      <c r="H197" s="266"/>
      <c r="I197" s="266"/>
      <c r="J197" s="266"/>
      <c r="K197" s="266"/>
      <c r="L197" s="266"/>
      <c r="M197" s="266"/>
      <c r="N197" s="266"/>
      <c r="O197" s="278"/>
      <c r="P197" s="278"/>
      <c r="Q197" s="278"/>
      <c r="R197" s="278"/>
      <c r="S197" s="266"/>
      <c r="T197" s="266"/>
      <c r="U197" s="266"/>
      <c r="V197" s="266"/>
      <c r="W197" s="266"/>
      <c r="X197" s="266"/>
      <c r="Y197" s="266"/>
      <c r="Z197" s="266"/>
    </row>
    <row r="198" spans="1:26" ht="15.75" hidden="1" customHeight="1" x14ac:dyDescent="0.3">
      <c r="A198" s="266"/>
      <c r="B198" s="266"/>
      <c r="C198" s="266"/>
      <c r="D198" s="266"/>
      <c r="E198" s="266"/>
      <c r="F198" s="266"/>
      <c r="G198" s="266"/>
      <c r="H198" s="266"/>
      <c r="I198" s="266"/>
      <c r="J198" s="266"/>
      <c r="K198" s="266"/>
      <c r="L198" s="266"/>
      <c r="M198" s="266"/>
      <c r="N198" s="266"/>
      <c r="O198" s="278"/>
      <c r="P198" s="278"/>
      <c r="Q198" s="278"/>
      <c r="R198" s="278"/>
      <c r="S198" s="266"/>
      <c r="T198" s="266"/>
      <c r="U198" s="266"/>
      <c r="V198" s="266"/>
      <c r="W198" s="266"/>
      <c r="X198" s="266"/>
      <c r="Y198" s="266"/>
      <c r="Z198" s="266"/>
    </row>
    <row r="199" spans="1:26" ht="15.75" hidden="1" customHeight="1" x14ac:dyDescent="0.3">
      <c r="A199" s="266"/>
      <c r="B199" s="266"/>
      <c r="C199" s="266"/>
      <c r="D199" s="266"/>
      <c r="E199" s="266"/>
      <c r="F199" s="266"/>
      <c r="G199" s="266"/>
      <c r="H199" s="266"/>
      <c r="I199" s="266"/>
      <c r="J199" s="266"/>
      <c r="K199" s="266"/>
      <c r="L199" s="266"/>
      <c r="M199" s="266"/>
      <c r="N199" s="266"/>
      <c r="O199" s="278"/>
      <c r="P199" s="278"/>
      <c r="Q199" s="278"/>
      <c r="R199" s="278"/>
      <c r="S199" s="266"/>
      <c r="T199" s="266"/>
      <c r="U199" s="266"/>
      <c r="V199" s="266"/>
      <c r="W199" s="266"/>
      <c r="X199" s="266"/>
      <c r="Y199" s="266"/>
      <c r="Z199" s="266"/>
    </row>
    <row r="200" spans="1:26" ht="15.75" hidden="1" customHeight="1" x14ac:dyDescent="0.3">
      <c r="A200" s="266"/>
      <c r="B200" s="266"/>
      <c r="C200" s="266"/>
      <c r="D200" s="266"/>
      <c r="E200" s="266"/>
      <c r="F200" s="266"/>
      <c r="G200" s="266"/>
      <c r="H200" s="266"/>
      <c r="I200" s="266"/>
      <c r="J200" s="266"/>
      <c r="K200" s="266"/>
      <c r="L200" s="266"/>
      <c r="M200" s="266"/>
      <c r="N200" s="266"/>
      <c r="O200" s="278"/>
      <c r="P200" s="278"/>
      <c r="Q200" s="278"/>
      <c r="R200" s="278"/>
      <c r="S200" s="266"/>
      <c r="T200" s="266"/>
      <c r="U200" s="266"/>
      <c r="V200" s="266"/>
      <c r="W200" s="266"/>
      <c r="X200" s="266"/>
      <c r="Y200" s="266"/>
      <c r="Z200" s="266"/>
    </row>
    <row r="201" spans="1:26" ht="15.75" hidden="1" customHeight="1" x14ac:dyDescent="0.3">
      <c r="A201" s="266"/>
      <c r="B201" s="266"/>
      <c r="C201" s="266"/>
      <c r="D201" s="266"/>
      <c r="E201" s="266"/>
      <c r="F201" s="266"/>
      <c r="G201" s="266"/>
      <c r="H201" s="266"/>
      <c r="I201" s="266"/>
      <c r="J201" s="266"/>
      <c r="K201" s="266"/>
      <c r="L201" s="266"/>
      <c r="M201" s="266"/>
      <c r="N201" s="266"/>
      <c r="O201" s="278"/>
      <c r="P201" s="278"/>
      <c r="Q201" s="278"/>
      <c r="R201" s="278"/>
      <c r="S201" s="266"/>
      <c r="T201" s="266"/>
      <c r="U201" s="266"/>
      <c r="V201" s="266"/>
      <c r="W201" s="266"/>
      <c r="X201" s="266"/>
      <c r="Y201" s="266"/>
      <c r="Z201" s="266"/>
    </row>
    <row r="202" spans="1:26" ht="15.75" hidden="1" customHeight="1" x14ac:dyDescent="0.3">
      <c r="A202" s="266"/>
      <c r="B202" s="266"/>
      <c r="C202" s="266"/>
      <c r="D202" s="266"/>
      <c r="E202" s="266"/>
      <c r="F202" s="266"/>
      <c r="G202" s="266"/>
      <c r="H202" s="266"/>
      <c r="I202" s="266"/>
      <c r="J202" s="266"/>
      <c r="K202" s="266"/>
      <c r="L202" s="266"/>
      <c r="M202" s="266"/>
      <c r="N202" s="266"/>
      <c r="O202" s="278"/>
      <c r="P202" s="278"/>
      <c r="Q202" s="278"/>
      <c r="R202" s="278"/>
      <c r="S202" s="266"/>
      <c r="T202" s="266"/>
      <c r="U202" s="266"/>
      <c r="V202" s="266"/>
      <c r="W202" s="266"/>
      <c r="X202" s="266"/>
      <c r="Y202" s="266"/>
      <c r="Z202" s="266"/>
    </row>
    <row r="203" spans="1:26" ht="15.75" hidden="1" customHeight="1" x14ac:dyDescent="0.3">
      <c r="A203" s="266"/>
      <c r="B203" s="266"/>
      <c r="C203" s="266"/>
      <c r="D203" s="266"/>
      <c r="E203" s="266"/>
      <c r="F203" s="266"/>
      <c r="G203" s="266"/>
      <c r="H203" s="266"/>
      <c r="I203" s="266"/>
      <c r="J203" s="266"/>
      <c r="K203" s="266"/>
      <c r="L203" s="266"/>
      <c r="M203" s="266"/>
      <c r="N203" s="266"/>
      <c r="O203" s="278"/>
      <c r="P203" s="278"/>
      <c r="Q203" s="278"/>
      <c r="R203" s="278"/>
      <c r="S203" s="266"/>
      <c r="T203" s="266"/>
      <c r="U203" s="266"/>
      <c r="V203" s="266"/>
      <c r="W203" s="266"/>
      <c r="X203" s="266"/>
      <c r="Y203" s="266"/>
      <c r="Z203" s="266"/>
    </row>
    <row r="204" spans="1:26" ht="15.75" hidden="1" customHeight="1" x14ac:dyDescent="0.3">
      <c r="A204" s="266"/>
      <c r="B204" s="266"/>
      <c r="C204" s="266"/>
      <c r="D204" s="266"/>
      <c r="E204" s="266"/>
      <c r="F204" s="266"/>
      <c r="G204" s="266"/>
      <c r="H204" s="266"/>
      <c r="I204" s="266"/>
      <c r="J204" s="266"/>
      <c r="K204" s="266"/>
      <c r="L204" s="266"/>
      <c r="M204" s="266"/>
      <c r="N204" s="266"/>
      <c r="O204" s="278"/>
      <c r="P204" s="278"/>
      <c r="Q204" s="278"/>
      <c r="R204" s="278"/>
      <c r="S204" s="266"/>
      <c r="T204" s="266"/>
      <c r="U204" s="266"/>
      <c r="V204" s="266"/>
      <c r="W204" s="266"/>
      <c r="X204" s="266"/>
      <c r="Y204" s="266"/>
      <c r="Z204" s="266"/>
    </row>
    <row r="205" spans="1:26" ht="15.75" hidden="1" customHeight="1" x14ac:dyDescent="0.3">
      <c r="A205" s="266"/>
      <c r="B205" s="266"/>
      <c r="C205" s="266"/>
      <c r="D205" s="266"/>
      <c r="E205" s="266"/>
      <c r="F205" s="266"/>
      <c r="G205" s="266"/>
      <c r="H205" s="266"/>
      <c r="I205" s="266"/>
      <c r="J205" s="266"/>
      <c r="K205" s="266"/>
      <c r="L205" s="266"/>
      <c r="M205" s="266"/>
      <c r="N205" s="266"/>
      <c r="O205" s="278"/>
      <c r="P205" s="278"/>
      <c r="Q205" s="278"/>
      <c r="R205" s="278"/>
      <c r="S205" s="266"/>
      <c r="T205" s="266"/>
      <c r="U205" s="266"/>
      <c r="V205" s="266"/>
      <c r="W205" s="266"/>
      <c r="X205" s="266"/>
      <c r="Y205" s="266"/>
      <c r="Z205" s="266"/>
    </row>
    <row r="206" spans="1:26" ht="15.75" hidden="1" customHeight="1" x14ac:dyDescent="0.3">
      <c r="A206" s="266"/>
      <c r="B206" s="266"/>
      <c r="C206" s="266"/>
      <c r="D206" s="266"/>
      <c r="E206" s="266"/>
      <c r="F206" s="266"/>
      <c r="G206" s="266"/>
      <c r="H206" s="266"/>
      <c r="I206" s="266"/>
      <c r="J206" s="266"/>
      <c r="K206" s="266"/>
      <c r="L206" s="266"/>
      <c r="M206" s="266"/>
      <c r="N206" s="266"/>
      <c r="O206" s="278"/>
      <c r="P206" s="278"/>
      <c r="Q206" s="278"/>
      <c r="R206" s="278"/>
      <c r="S206" s="266"/>
      <c r="T206" s="266"/>
      <c r="U206" s="266"/>
      <c r="V206" s="266"/>
      <c r="W206" s="266"/>
      <c r="X206" s="266"/>
      <c r="Y206" s="266"/>
      <c r="Z206" s="266"/>
    </row>
    <row r="207" spans="1:26" ht="15.75" hidden="1" customHeight="1" x14ac:dyDescent="0.3">
      <c r="A207" s="266"/>
      <c r="B207" s="266"/>
      <c r="C207" s="266"/>
      <c r="D207" s="266"/>
      <c r="E207" s="266"/>
      <c r="F207" s="266"/>
      <c r="G207" s="266"/>
      <c r="H207" s="266"/>
      <c r="I207" s="266"/>
      <c r="J207" s="266"/>
      <c r="K207" s="266"/>
      <c r="L207" s="266"/>
      <c r="M207" s="266"/>
      <c r="N207" s="266"/>
      <c r="O207" s="278"/>
      <c r="P207" s="278"/>
      <c r="Q207" s="278"/>
      <c r="R207" s="278"/>
      <c r="S207" s="266"/>
      <c r="T207" s="266"/>
      <c r="U207" s="266"/>
      <c r="V207" s="266"/>
      <c r="W207" s="266"/>
      <c r="X207" s="266"/>
      <c r="Y207" s="266"/>
      <c r="Z207" s="266"/>
    </row>
    <row r="208" spans="1:26" ht="15.75" hidden="1" customHeight="1" x14ac:dyDescent="0.3">
      <c r="A208" s="266"/>
      <c r="B208" s="266"/>
      <c r="C208" s="266"/>
      <c r="D208" s="266"/>
      <c r="E208" s="266"/>
      <c r="F208" s="266"/>
      <c r="G208" s="266"/>
      <c r="H208" s="266"/>
      <c r="I208" s="266"/>
      <c r="J208" s="266"/>
      <c r="K208" s="266"/>
      <c r="L208" s="266"/>
      <c r="M208" s="266"/>
      <c r="N208" s="266"/>
      <c r="O208" s="278"/>
      <c r="P208" s="278"/>
      <c r="Q208" s="278"/>
      <c r="R208" s="278"/>
      <c r="S208" s="266"/>
      <c r="T208" s="266"/>
      <c r="U208" s="266"/>
      <c r="V208" s="266"/>
      <c r="W208" s="266"/>
      <c r="X208" s="266"/>
      <c r="Y208" s="266"/>
      <c r="Z208" s="266"/>
    </row>
    <row r="209" spans="1:26" ht="15.75" hidden="1" customHeight="1" x14ac:dyDescent="0.3">
      <c r="A209" s="266"/>
      <c r="B209" s="266"/>
      <c r="C209" s="266"/>
      <c r="D209" s="266"/>
      <c r="E209" s="266"/>
      <c r="F209" s="266"/>
      <c r="G209" s="266"/>
      <c r="H209" s="266"/>
      <c r="I209" s="266"/>
      <c r="J209" s="266"/>
      <c r="K209" s="266"/>
      <c r="L209" s="266"/>
      <c r="M209" s="266"/>
      <c r="N209" s="266"/>
      <c r="O209" s="278"/>
      <c r="P209" s="278"/>
      <c r="Q209" s="278"/>
      <c r="R209" s="278"/>
      <c r="S209" s="266"/>
      <c r="T209" s="266"/>
      <c r="U209" s="266"/>
      <c r="V209" s="266"/>
      <c r="W209" s="266"/>
      <c r="X209" s="266"/>
      <c r="Y209" s="266"/>
      <c r="Z209" s="266"/>
    </row>
    <row r="210" spans="1:26" ht="15.75" hidden="1" customHeight="1" x14ac:dyDescent="0.3">
      <c r="A210" s="266"/>
      <c r="B210" s="266"/>
      <c r="C210" s="266"/>
      <c r="D210" s="266"/>
      <c r="E210" s="266"/>
      <c r="F210" s="266"/>
      <c r="G210" s="266"/>
      <c r="H210" s="266"/>
      <c r="I210" s="266"/>
      <c r="J210" s="266"/>
      <c r="K210" s="266"/>
      <c r="L210" s="266"/>
      <c r="M210" s="266"/>
      <c r="N210" s="266"/>
      <c r="O210" s="278"/>
      <c r="P210" s="278"/>
      <c r="Q210" s="278"/>
      <c r="R210" s="278"/>
      <c r="S210" s="266"/>
      <c r="T210" s="266"/>
      <c r="U210" s="266"/>
      <c r="V210" s="266"/>
      <c r="W210" s="266"/>
      <c r="X210" s="266"/>
      <c r="Y210" s="266"/>
      <c r="Z210" s="266"/>
    </row>
    <row r="211" spans="1:26" ht="15.75" hidden="1" customHeight="1" x14ac:dyDescent="0.3">
      <c r="A211" s="266"/>
      <c r="B211" s="266"/>
      <c r="C211" s="266"/>
      <c r="D211" s="266"/>
      <c r="E211" s="266"/>
      <c r="F211" s="266"/>
      <c r="G211" s="266"/>
      <c r="H211" s="266"/>
      <c r="I211" s="266"/>
      <c r="J211" s="266"/>
      <c r="K211" s="266"/>
      <c r="L211" s="266"/>
      <c r="M211" s="266"/>
      <c r="N211" s="266"/>
      <c r="O211" s="278"/>
      <c r="P211" s="278"/>
      <c r="Q211" s="278"/>
      <c r="R211" s="278"/>
      <c r="S211" s="266"/>
      <c r="T211" s="266"/>
      <c r="U211" s="266"/>
      <c r="V211" s="266"/>
      <c r="W211" s="266"/>
      <c r="X211" s="266"/>
      <c r="Y211" s="266"/>
      <c r="Z211" s="266"/>
    </row>
    <row r="212" spans="1:26" ht="15.75" hidden="1" customHeight="1" x14ac:dyDescent="0.3">
      <c r="A212" s="266"/>
      <c r="B212" s="266"/>
      <c r="C212" s="266"/>
      <c r="D212" s="266"/>
      <c r="E212" s="266"/>
      <c r="F212" s="266"/>
      <c r="G212" s="266"/>
      <c r="H212" s="266"/>
      <c r="I212" s="266"/>
      <c r="J212" s="266"/>
      <c r="K212" s="266"/>
      <c r="L212" s="266"/>
      <c r="M212" s="266"/>
      <c r="N212" s="266"/>
      <c r="O212" s="278"/>
      <c r="P212" s="278"/>
      <c r="Q212" s="278"/>
      <c r="R212" s="278"/>
      <c r="S212" s="266"/>
      <c r="T212" s="266"/>
      <c r="U212" s="266"/>
      <c r="V212" s="266"/>
      <c r="W212" s="266"/>
      <c r="X212" s="266"/>
      <c r="Y212" s="266"/>
      <c r="Z212" s="266"/>
    </row>
    <row r="213" spans="1:26" ht="15.75" hidden="1" customHeight="1" x14ac:dyDescent="0.3">
      <c r="A213" s="266"/>
      <c r="B213" s="266"/>
      <c r="C213" s="266"/>
      <c r="D213" s="266"/>
      <c r="E213" s="266"/>
      <c r="F213" s="266"/>
      <c r="G213" s="266"/>
      <c r="H213" s="266"/>
      <c r="I213" s="266"/>
      <c r="J213" s="266"/>
      <c r="K213" s="266"/>
      <c r="L213" s="266"/>
      <c r="M213" s="266"/>
      <c r="N213" s="266"/>
      <c r="O213" s="278"/>
      <c r="P213" s="278"/>
      <c r="Q213" s="278"/>
      <c r="R213" s="278"/>
      <c r="S213" s="266"/>
      <c r="T213" s="266"/>
      <c r="U213" s="266"/>
      <c r="V213" s="266"/>
      <c r="W213" s="266"/>
      <c r="X213" s="266"/>
      <c r="Y213" s="266"/>
      <c r="Z213" s="266"/>
    </row>
    <row r="214" spans="1:26" ht="15.75" hidden="1" customHeight="1" x14ac:dyDescent="0.3">
      <c r="A214" s="266"/>
      <c r="B214" s="266"/>
      <c r="C214" s="266"/>
      <c r="D214" s="266"/>
      <c r="E214" s="266"/>
      <c r="F214" s="266"/>
      <c r="G214" s="266"/>
      <c r="H214" s="266"/>
      <c r="I214" s="266"/>
      <c r="J214" s="266"/>
      <c r="K214" s="266"/>
      <c r="L214" s="266"/>
      <c r="M214" s="266"/>
      <c r="N214" s="266"/>
      <c r="O214" s="278"/>
      <c r="P214" s="278"/>
      <c r="Q214" s="278"/>
      <c r="R214" s="278"/>
      <c r="S214" s="266"/>
      <c r="T214" s="266"/>
      <c r="U214" s="266"/>
      <c r="V214" s="266"/>
      <c r="W214" s="266"/>
      <c r="X214" s="266"/>
      <c r="Y214" s="266"/>
      <c r="Z214" s="266"/>
    </row>
    <row r="215" spans="1:26" ht="15.75" hidden="1" customHeight="1" x14ac:dyDescent="0.3">
      <c r="A215" s="266"/>
      <c r="B215" s="266"/>
      <c r="C215" s="266"/>
      <c r="D215" s="266"/>
      <c r="E215" s="266"/>
      <c r="F215" s="266"/>
      <c r="G215" s="266"/>
      <c r="H215" s="266"/>
      <c r="I215" s="266"/>
      <c r="J215" s="266"/>
      <c r="K215" s="266"/>
      <c r="L215" s="266"/>
      <c r="M215" s="266"/>
      <c r="N215" s="266"/>
      <c r="O215" s="278"/>
      <c r="P215" s="278"/>
      <c r="Q215" s="278"/>
      <c r="R215" s="278"/>
      <c r="S215" s="266"/>
      <c r="T215" s="266"/>
      <c r="U215" s="266"/>
      <c r="V215" s="266"/>
      <c r="W215" s="266"/>
      <c r="X215" s="266"/>
      <c r="Y215" s="266"/>
      <c r="Z215" s="266"/>
    </row>
    <row r="216" spans="1:26" ht="15.75" hidden="1" customHeight="1" x14ac:dyDescent="0.3">
      <c r="A216" s="266"/>
      <c r="B216" s="266"/>
      <c r="C216" s="266"/>
      <c r="D216" s="266"/>
      <c r="E216" s="266"/>
      <c r="F216" s="266"/>
      <c r="G216" s="266"/>
      <c r="H216" s="266"/>
      <c r="I216" s="266"/>
      <c r="J216" s="266"/>
      <c r="K216" s="266"/>
      <c r="L216" s="266"/>
      <c r="M216" s="266"/>
      <c r="N216" s="266"/>
      <c r="O216" s="278"/>
      <c r="P216" s="278"/>
      <c r="Q216" s="278"/>
      <c r="R216" s="278"/>
      <c r="S216" s="266"/>
      <c r="T216" s="266"/>
      <c r="U216" s="266"/>
      <c r="V216" s="266"/>
      <c r="W216" s="266"/>
      <c r="X216" s="266"/>
      <c r="Y216" s="266"/>
      <c r="Z216" s="266"/>
    </row>
    <row r="217" spans="1:26" ht="15.75" hidden="1" customHeight="1" x14ac:dyDescent="0.3">
      <c r="A217" s="266"/>
      <c r="B217" s="266"/>
      <c r="C217" s="266"/>
      <c r="D217" s="266"/>
      <c r="E217" s="266"/>
      <c r="F217" s="266"/>
      <c r="G217" s="266"/>
      <c r="H217" s="266"/>
      <c r="I217" s="266"/>
      <c r="J217" s="266"/>
      <c r="K217" s="266"/>
      <c r="L217" s="266"/>
      <c r="M217" s="266"/>
      <c r="N217" s="266"/>
      <c r="O217" s="278"/>
      <c r="P217" s="278"/>
      <c r="Q217" s="278"/>
      <c r="R217" s="278"/>
      <c r="S217" s="266"/>
      <c r="T217" s="266"/>
      <c r="U217" s="266"/>
      <c r="V217" s="266"/>
      <c r="W217" s="266"/>
      <c r="X217" s="266"/>
      <c r="Y217" s="266"/>
      <c r="Z217" s="266"/>
    </row>
    <row r="218" spans="1:26" ht="15.75" hidden="1" customHeight="1" x14ac:dyDescent="0.3">
      <c r="A218" s="266"/>
      <c r="B218" s="266"/>
      <c r="C218" s="266"/>
      <c r="D218" s="266"/>
      <c r="E218" s="266"/>
      <c r="F218" s="266"/>
      <c r="G218" s="266"/>
      <c r="H218" s="266"/>
      <c r="I218" s="266"/>
      <c r="J218" s="266"/>
      <c r="K218" s="266"/>
      <c r="L218" s="266"/>
      <c r="M218" s="266"/>
      <c r="N218" s="266"/>
      <c r="O218" s="278"/>
      <c r="P218" s="278"/>
      <c r="Q218" s="278"/>
      <c r="R218" s="278"/>
      <c r="S218" s="266"/>
      <c r="T218" s="266"/>
      <c r="U218" s="266"/>
      <c r="V218" s="266"/>
      <c r="W218" s="266"/>
      <c r="X218" s="266"/>
      <c r="Y218" s="266"/>
      <c r="Z218" s="266"/>
    </row>
    <row r="219" spans="1:26" ht="15.75" hidden="1" customHeight="1" x14ac:dyDescent="0.3">
      <c r="A219" s="266"/>
      <c r="B219" s="266"/>
      <c r="C219" s="266"/>
      <c r="D219" s="266"/>
      <c r="E219" s="266"/>
      <c r="F219" s="266"/>
      <c r="G219" s="266"/>
      <c r="H219" s="266"/>
      <c r="I219" s="266"/>
      <c r="J219" s="266"/>
      <c r="K219" s="266"/>
      <c r="L219" s="266"/>
      <c r="M219" s="266"/>
      <c r="N219" s="266"/>
      <c r="O219" s="278"/>
      <c r="P219" s="278"/>
      <c r="Q219" s="278"/>
      <c r="R219" s="278"/>
      <c r="S219" s="266"/>
      <c r="T219" s="266"/>
      <c r="U219" s="266"/>
      <c r="V219" s="266"/>
      <c r="W219" s="266"/>
      <c r="X219" s="266"/>
      <c r="Y219" s="266"/>
      <c r="Z219" s="266"/>
    </row>
    <row r="220" spans="1:26" ht="15.75" hidden="1" customHeight="1" x14ac:dyDescent="0.3">
      <c r="A220" s="266"/>
      <c r="B220" s="266"/>
      <c r="C220" s="266"/>
      <c r="D220" s="266"/>
      <c r="E220" s="266"/>
      <c r="F220" s="266"/>
      <c r="G220" s="266"/>
      <c r="H220" s="266"/>
      <c r="I220" s="266"/>
      <c r="J220" s="266"/>
      <c r="K220" s="266"/>
      <c r="L220" s="266"/>
      <c r="M220" s="266"/>
      <c r="N220" s="266"/>
      <c r="O220" s="278"/>
      <c r="P220" s="278"/>
      <c r="Q220" s="278"/>
      <c r="R220" s="278"/>
      <c r="S220" s="266"/>
      <c r="T220" s="266"/>
      <c r="U220" s="266"/>
      <c r="V220" s="266"/>
      <c r="W220" s="266"/>
      <c r="X220" s="266"/>
      <c r="Y220" s="266"/>
      <c r="Z220" s="266"/>
    </row>
    <row r="221" spans="1:26" ht="15.75" hidden="1" customHeight="1" x14ac:dyDescent="0.3">
      <c r="A221" s="266"/>
      <c r="B221" s="266"/>
      <c r="C221" s="266"/>
      <c r="D221" s="266"/>
      <c r="E221" s="266"/>
      <c r="F221" s="266"/>
      <c r="G221" s="266"/>
      <c r="H221" s="266"/>
      <c r="I221" s="266"/>
      <c r="J221" s="266"/>
      <c r="K221" s="266"/>
      <c r="L221" s="266"/>
      <c r="M221" s="266"/>
      <c r="N221" s="266"/>
      <c r="O221" s="278"/>
      <c r="P221" s="278"/>
      <c r="Q221" s="278"/>
      <c r="R221" s="278"/>
      <c r="S221" s="266"/>
      <c r="T221" s="266"/>
      <c r="U221" s="266"/>
      <c r="V221" s="266"/>
      <c r="W221" s="266"/>
      <c r="X221" s="266"/>
      <c r="Y221" s="266"/>
      <c r="Z221" s="266"/>
    </row>
    <row r="222" spans="1:26" ht="15.75" hidden="1" customHeight="1" x14ac:dyDescent="0.3">
      <c r="A222" s="266"/>
      <c r="B222" s="266"/>
      <c r="C222" s="266"/>
      <c r="D222" s="266"/>
      <c r="E222" s="266"/>
      <c r="F222" s="266"/>
      <c r="G222" s="266"/>
      <c r="H222" s="266"/>
      <c r="I222" s="266"/>
      <c r="J222" s="266"/>
      <c r="K222" s="266"/>
      <c r="L222" s="266"/>
      <c r="M222" s="266"/>
      <c r="N222" s="266"/>
      <c r="O222" s="278"/>
      <c r="P222" s="278"/>
      <c r="Q222" s="278"/>
      <c r="R222" s="278"/>
      <c r="S222" s="266"/>
      <c r="T222" s="266"/>
      <c r="U222" s="266"/>
      <c r="V222" s="266"/>
      <c r="W222" s="266"/>
      <c r="X222" s="266"/>
      <c r="Y222" s="266"/>
      <c r="Z222" s="266"/>
    </row>
    <row r="223" spans="1:26" ht="15.75" hidden="1" customHeight="1" x14ac:dyDescent="0.3">
      <c r="A223" s="266"/>
      <c r="B223" s="266"/>
      <c r="C223" s="266"/>
      <c r="D223" s="266"/>
      <c r="E223" s="266"/>
      <c r="F223" s="266"/>
      <c r="G223" s="266"/>
      <c r="H223" s="266"/>
      <c r="I223" s="266"/>
      <c r="J223" s="266"/>
      <c r="K223" s="266"/>
      <c r="L223" s="266"/>
      <c r="M223" s="266"/>
      <c r="N223" s="266"/>
      <c r="O223" s="278"/>
      <c r="P223" s="278"/>
      <c r="Q223" s="278"/>
      <c r="R223" s="278"/>
      <c r="S223" s="266"/>
      <c r="T223" s="266"/>
      <c r="U223" s="266"/>
      <c r="V223" s="266"/>
      <c r="W223" s="266"/>
      <c r="X223" s="266"/>
      <c r="Y223" s="266"/>
      <c r="Z223" s="266"/>
    </row>
    <row r="224" spans="1:26" ht="15.75" hidden="1" customHeight="1" x14ac:dyDescent="0.3">
      <c r="A224" s="266"/>
      <c r="B224" s="266"/>
      <c r="C224" s="266"/>
      <c r="D224" s="266"/>
      <c r="E224" s="266"/>
      <c r="F224" s="266"/>
      <c r="G224" s="266"/>
      <c r="H224" s="266"/>
      <c r="I224" s="266"/>
      <c r="J224" s="266"/>
      <c r="K224" s="266"/>
      <c r="L224" s="266"/>
      <c r="M224" s="266"/>
      <c r="N224" s="266"/>
      <c r="O224" s="278"/>
      <c r="P224" s="278"/>
      <c r="Q224" s="278"/>
      <c r="R224" s="278"/>
      <c r="S224" s="266"/>
      <c r="T224" s="266"/>
      <c r="U224" s="266"/>
      <c r="V224" s="266"/>
      <c r="W224" s="266"/>
      <c r="X224" s="266"/>
      <c r="Y224" s="266"/>
      <c r="Z224" s="266"/>
    </row>
    <row r="225" spans="1:26" ht="15.75" hidden="1" customHeight="1" x14ac:dyDescent="0.3">
      <c r="A225" s="266"/>
      <c r="B225" s="266"/>
      <c r="C225" s="266"/>
      <c r="D225" s="266"/>
      <c r="E225" s="266"/>
      <c r="F225" s="266"/>
      <c r="G225" s="266"/>
      <c r="H225" s="266"/>
      <c r="I225" s="266"/>
      <c r="J225" s="266"/>
      <c r="K225" s="266"/>
      <c r="L225" s="266"/>
      <c r="M225" s="266"/>
      <c r="N225" s="266"/>
      <c r="O225" s="278"/>
      <c r="P225" s="278"/>
      <c r="Q225" s="278"/>
      <c r="R225" s="278"/>
      <c r="S225" s="266"/>
      <c r="T225" s="266"/>
      <c r="U225" s="266"/>
      <c r="V225" s="266"/>
      <c r="W225" s="266"/>
      <c r="X225" s="266"/>
      <c r="Y225" s="266"/>
      <c r="Z225" s="266"/>
    </row>
    <row r="226" spans="1:26" ht="15.75" hidden="1" customHeight="1" x14ac:dyDescent="0.3">
      <c r="A226" s="266"/>
      <c r="B226" s="266"/>
      <c r="C226" s="266"/>
      <c r="D226" s="266"/>
      <c r="E226" s="266"/>
      <c r="F226" s="266"/>
      <c r="G226" s="266"/>
      <c r="H226" s="266"/>
      <c r="I226" s="266"/>
      <c r="J226" s="266"/>
      <c r="K226" s="266"/>
      <c r="L226" s="266"/>
      <c r="M226" s="266"/>
      <c r="N226" s="266"/>
      <c r="O226" s="278"/>
      <c r="P226" s="278"/>
      <c r="Q226" s="278"/>
      <c r="R226" s="278"/>
      <c r="S226" s="266"/>
      <c r="T226" s="266"/>
      <c r="U226" s="266"/>
      <c r="V226" s="266"/>
      <c r="W226" s="266"/>
      <c r="X226" s="266"/>
      <c r="Y226" s="266"/>
      <c r="Z226" s="266"/>
    </row>
    <row r="227" spans="1:26" ht="15.75" hidden="1" customHeight="1" x14ac:dyDescent="0.3">
      <c r="A227" s="266"/>
      <c r="B227" s="266"/>
      <c r="C227" s="266"/>
      <c r="D227" s="266"/>
      <c r="E227" s="266"/>
      <c r="F227" s="266"/>
      <c r="G227" s="266"/>
      <c r="H227" s="266"/>
      <c r="I227" s="266"/>
      <c r="J227" s="266"/>
      <c r="K227" s="266"/>
      <c r="L227" s="266"/>
      <c r="M227" s="266"/>
      <c r="N227" s="266"/>
      <c r="O227" s="278"/>
      <c r="P227" s="278"/>
      <c r="Q227" s="278"/>
      <c r="R227" s="278"/>
      <c r="S227" s="266"/>
      <c r="T227" s="266"/>
      <c r="U227" s="266"/>
      <c r="V227" s="266"/>
      <c r="W227" s="266"/>
      <c r="X227" s="266"/>
      <c r="Y227" s="266"/>
      <c r="Z227" s="266"/>
    </row>
    <row r="228" spans="1:26" ht="15.75" hidden="1" customHeight="1" x14ac:dyDescent="0.3">
      <c r="A228" s="266"/>
      <c r="B228" s="266"/>
      <c r="C228" s="266"/>
      <c r="D228" s="266"/>
      <c r="E228" s="266"/>
      <c r="F228" s="266"/>
      <c r="G228" s="266"/>
      <c r="H228" s="266"/>
      <c r="I228" s="266"/>
      <c r="J228" s="266"/>
      <c r="K228" s="266"/>
      <c r="L228" s="266"/>
      <c r="M228" s="266"/>
      <c r="N228" s="266"/>
      <c r="O228" s="278"/>
      <c r="P228" s="278"/>
      <c r="Q228" s="278"/>
      <c r="R228" s="278"/>
      <c r="S228" s="266"/>
      <c r="T228" s="266"/>
      <c r="U228" s="266"/>
      <c r="V228" s="266"/>
      <c r="W228" s="266"/>
      <c r="X228" s="266"/>
      <c r="Y228" s="266"/>
      <c r="Z228" s="266"/>
    </row>
    <row r="229" spans="1:26" ht="15.75" hidden="1" customHeight="1" x14ac:dyDescent="0.3">
      <c r="A229" s="266"/>
      <c r="B229" s="266"/>
      <c r="C229" s="266"/>
      <c r="D229" s="266"/>
      <c r="E229" s="266"/>
      <c r="F229" s="266"/>
      <c r="G229" s="266"/>
      <c r="H229" s="266"/>
      <c r="I229" s="266"/>
      <c r="J229" s="266"/>
      <c r="K229" s="266"/>
      <c r="L229" s="266"/>
      <c r="M229" s="266"/>
      <c r="N229" s="266"/>
      <c r="O229" s="278"/>
      <c r="P229" s="278"/>
      <c r="Q229" s="278"/>
      <c r="R229" s="278"/>
      <c r="S229" s="266"/>
      <c r="T229" s="266"/>
      <c r="U229" s="266"/>
      <c r="V229" s="266"/>
      <c r="W229" s="266"/>
      <c r="X229" s="266"/>
      <c r="Y229" s="266"/>
      <c r="Z229" s="266"/>
    </row>
    <row r="230" spans="1:26" ht="15.75" hidden="1" customHeight="1" x14ac:dyDescent="0.3">
      <c r="A230" s="266"/>
      <c r="B230" s="266"/>
      <c r="C230" s="266"/>
      <c r="D230" s="266"/>
      <c r="E230" s="266"/>
      <c r="F230" s="266"/>
      <c r="G230" s="266"/>
      <c r="H230" s="266"/>
      <c r="I230" s="266"/>
      <c r="J230" s="266"/>
      <c r="K230" s="266"/>
      <c r="L230" s="266"/>
      <c r="M230" s="266"/>
      <c r="N230" s="266"/>
      <c r="O230" s="278"/>
      <c r="P230" s="278"/>
      <c r="Q230" s="278"/>
      <c r="R230" s="278"/>
      <c r="S230" s="266"/>
      <c r="T230" s="266"/>
      <c r="U230" s="266"/>
      <c r="V230" s="266"/>
      <c r="W230" s="266"/>
      <c r="X230" s="266"/>
      <c r="Y230" s="266"/>
      <c r="Z230" s="266"/>
    </row>
    <row r="231" spans="1:26" ht="15.75" hidden="1" customHeight="1" x14ac:dyDescent="0.3">
      <c r="A231" s="266"/>
      <c r="B231" s="266"/>
      <c r="C231" s="266"/>
      <c r="D231" s="266"/>
      <c r="E231" s="266"/>
      <c r="F231" s="266"/>
      <c r="G231" s="266"/>
      <c r="H231" s="266"/>
      <c r="I231" s="266"/>
      <c r="J231" s="266"/>
      <c r="K231" s="266"/>
      <c r="L231" s="266"/>
      <c r="M231" s="266"/>
      <c r="N231" s="266"/>
      <c r="O231" s="278"/>
      <c r="P231" s="278"/>
      <c r="Q231" s="278"/>
      <c r="R231" s="278"/>
      <c r="S231" s="266"/>
      <c r="T231" s="266"/>
      <c r="U231" s="266"/>
      <c r="V231" s="266"/>
      <c r="W231" s="266"/>
      <c r="X231" s="266"/>
      <c r="Y231" s="266"/>
      <c r="Z231" s="266"/>
    </row>
    <row r="232" spans="1:26" ht="15.75" hidden="1" customHeight="1" x14ac:dyDescent="0.3">
      <c r="A232" s="266"/>
      <c r="B232" s="266"/>
      <c r="C232" s="266"/>
      <c r="D232" s="266"/>
      <c r="E232" s="266"/>
      <c r="F232" s="266"/>
      <c r="G232" s="266"/>
      <c r="H232" s="266"/>
      <c r="I232" s="266"/>
      <c r="J232" s="266"/>
      <c r="K232" s="266"/>
      <c r="L232" s="266"/>
      <c r="M232" s="266"/>
      <c r="N232" s="266"/>
      <c r="O232" s="278"/>
      <c r="P232" s="278"/>
      <c r="Q232" s="278"/>
      <c r="R232" s="278"/>
      <c r="S232" s="266"/>
      <c r="T232" s="266"/>
      <c r="U232" s="266"/>
      <c r="V232" s="266"/>
      <c r="W232" s="266"/>
      <c r="X232" s="266"/>
      <c r="Y232" s="266"/>
      <c r="Z232" s="266"/>
    </row>
    <row r="233" spans="1:26" ht="15.75" hidden="1" customHeight="1" x14ac:dyDescent="0.3">
      <c r="A233" s="266"/>
      <c r="B233" s="266"/>
      <c r="C233" s="266"/>
      <c r="D233" s="266"/>
      <c r="E233" s="266"/>
      <c r="F233" s="266"/>
      <c r="G233" s="266"/>
      <c r="H233" s="266"/>
      <c r="I233" s="266"/>
      <c r="J233" s="266"/>
      <c r="K233" s="266"/>
      <c r="L233" s="266"/>
      <c r="M233" s="266"/>
      <c r="N233" s="266"/>
      <c r="O233" s="278"/>
      <c r="P233" s="278"/>
      <c r="Q233" s="278"/>
      <c r="R233" s="278"/>
      <c r="S233" s="266"/>
      <c r="T233" s="266"/>
      <c r="U233" s="266"/>
      <c r="V233" s="266"/>
      <c r="W233" s="266"/>
      <c r="X233" s="266"/>
      <c r="Y233" s="266"/>
      <c r="Z233" s="266"/>
    </row>
    <row r="234" spans="1:26" ht="15.75" hidden="1" customHeight="1" x14ac:dyDescent="0.3">
      <c r="A234" s="266"/>
      <c r="B234" s="266"/>
      <c r="C234" s="266"/>
      <c r="D234" s="266"/>
      <c r="E234" s="266"/>
      <c r="F234" s="266"/>
      <c r="G234" s="266"/>
      <c r="H234" s="266"/>
      <c r="I234" s="266"/>
      <c r="J234" s="266"/>
      <c r="K234" s="266"/>
      <c r="L234" s="266"/>
      <c r="M234" s="266"/>
      <c r="N234" s="266"/>
      <c r="O234" s="278"/>
      <c r="P234" s="278"/>
      <c r="Q234" s="278"/>
      <c r="R234" s="278"/>
      <c r="S234" s="266"/>
      <c r="T234" s="266"/>
      <c r="U234" s="266"/>
      <c r="V234" s="266"/>
      <c r="W234" s="266"/>
      <c r="X234" s="266"/>
      <c r="Y234" s="266"/>
      <c r="Z234" s="266"/>
    </row>
    <row r="235" spans="1:26" ht="15.75" hidden="1" customHeight="1" x14ac:dyDescent="0.3">
      <c r="A235" s="266"/>
      <c r="B235" s="266"/>
      <c r="C235" s="266"/>
      <c r="D235" s="266"/>
      <c r="E235" s="266"/>
      <c r="F235" s="266"/>
      <c r="G235" s="266"/>
      <c r="H235" s="266"/>
      <c r="I235" s="266"/>
      <c r="J235" s="266"/>
      <c r="K235" s="266"/>
      <c r="L235" s="266"/>
      <c r="M235" s="266"/>
      <c r="N235" s="266"/>
      <c r="O235" s="278"/>
      <c r="P235" s="278"/>
      <c r="Q235" s="278"/>
      <c r="R235" s="278"/>
      <c r="S235" s="266"/>
      <c r="T235" s="266"/>
      <c r="U235" s="266"/>
      <c r="V235" s="266"/>
      <c r="W235" s="266"/>
      <c r="X235" s="266"/>
      <c r="Y235" s="266"/>
      <c r="Z235" s="266"/>
    </row>
    <row r="236" spans="1:26" ht="15.75" hidden="1" customHeight="1" x14ac:dyDescent="0.3">
      <c r="A236" s="266"/>
      <c r="B236" s="266"/>
      <c r="C236" s="266"/>
      <c r="D236" s="266"/>
      <c r="E236" s="266"/>
      <c r="F236" s="266"/>
      <c r="G236" s="266"/>
      <c r="H236" s="266"/>
      <c r="I236" s="266"/>
      <c r="J236" s="266"/>
      <c r="K236" s="266"/>
      <c r="L236" s="266"/>
      <c r="M236" s="266"/>
      <c r="N236" s="266"/>
      <c r="O236" s="278"/>
      <c r="P236" s="278"/>
      <c r="Q236" s="278"/>
      <c r="R236" s="278"/>
      <c r="S236" s="266"/>
      <c r="T236" s="266"/>
      <c r="U236" s="266"/>
      <c r="V236" s="266"/>
      <c r="W236" s="266"/>
      <c r="X236" s="266"/>
      <c r="Y236" s="266"/>
      <c r="Z236" s="266"/>
    </row>
    <row r="237" spans="1:26" ht="15.75" hidden="1" customHeight="1" x14ac:dyDescent="0.3">
      <c r="A237" s="266"/>
      <c r="B237" s="266"/>
      <c r="C237" s="266"/>
      <c r="D237" s="266"/>
      <c r="E237" s="266"/>
      <c r="F237" s="266"/>
      <c r="G237" s="266"/>
      <c r="H237" s="266"/>
      <c r="I237" s="266"/>
      <c r="J237" s="266"/>
      <c r="K237" s="266"/>
      <c r="L237" s="266"/>
      <c r="M237" s="266"/>
      <c r="N237" s="266"/>
      <c r="O237" s="278"/>
      <c r="P237" s="278"/>
      <c r="Q237" s="278"/>
      <c r="R237" s="278"/>
      <c r="S237" s="266"/>
      <c r="T237" s="266"/>
      <c r="U237" s="266"/>
      <c r="V237" s="266"/>
      <c r="W237" s="266"/>
      <c r="X237" s="266"/>
      <c r="Y237" s="266"/>
      <c r="Z237" s="266"/>
    </row>
  </sheetData>
  <mergeCells count="78">
    <mergeCell ref="B1:C4"/>
    <mergeCell ref="D1:R1"/>
    <mergeCell ref="D2:R2"/>
    <mergeCell ref="D3:R3"/>
    <mergeCell ref="D4:K4"/>
    <mergeCell ref="L4:R4"/>
    <mergeCell ref="N13:N15"/>
    <mergeCell ref="O13:O15"/>
    <mergeCell ref="F15:M15"/>
    <mergeCell ref="O11:R11"/>
    <mergeCell ref="O12:R12"/>
    <mergeCell ref="F11:M11"/>
    <mergeCell ref="N11:N12"/>
    <mergeCell ref="F12:M12"/>
    <mergeCell ref="F13:M13"/>
    <mergeCell ref="F14:M14"/>
    <mergeCell ref="B7:R7"/>
    <mergeCell ref="F10:M10"/>
    <mergeCell ref="O10:R10"/>
    <mergeCell ref="B11:E11"/>
    <mergeCell ref="B12:E12"/>
    <mergeCell ref="B10:E10"/>
    <mergeCell ref="B30:G35"/>
    <mergeCell ref="I29:M31"/>
    <mergeCell ref="I33:M33"/>
    <mergeCell ref="I34:M34"/>
    <mergeCell ref="I35:M35"/>
    <mergeCell ref="Q24:Q25"/>
    <mergeCell ref="R24:R25"/>
    <mergeCell ref="O26:O27"/>
    <mergeCell ref="P26:P27"/>
    <mergeCell ref="I37:M39"/>
    <mergeCell ref="O20:O21"/>
    <mergeCell ref="O22:O23"/>
    <mergeCell ref="N20:N21"/>
    <mergeCell ref="L23:M24"/>
    <mergeCell ref="P24:P25"/>
    <mergeCell ref="B16:E16"/>
    <mergeCell ref="I26:M28"/>
    <mergeCell ref="F21:M21"/>
    <mergeCell ref="F22:M22"/>
    <mergeCell ref="N22:N23"/>
    <mergeCell ref="G23:K23"/>
    <mergeCell ref="G24:K24"/>
    <mergeCell ref="B13:E13"/>
    <mergeCell ref="B14:E14"/>
    <mergeCell ref="B15:E15"/>
    <mergeCell ref="B17:E17"/>
    <mergeCell ref="O24:O25"/>
    <mergeCell ref="B23:E24"/>
    <mergeCell ref="F20:M20"/>
    <mergeCell ref="F16:M16"/>
    <mergeCell ref="F17:M17"/>
    <mergeCell ref="F18:M18"/>
    <mergeCell ref="F19:M19"/>
    <mergeCell ref="B18:E18"/>
    <mergeCell ref="B19:E19"/>
    <mergeCell ref="B20:E20"/>
    <mergeCell ref="B21:E21"/>
    <mergeCell ref="B22:E22"/>
    <mergeCell ref="Q26:Q27"/>
    <mergeCell ref="R26:R27"/>
    <mergeCell ref="O28:O29"/>
    <mergeCell ref="P28:P29"/>
    <mergeCell ref="Q28:Q29"/>
    <mergeCell ref="R28:R29"/>
    <mergeCell ref="O34:O35"/>
    <mergeCell ref="P34:P35"/>
    <mergeCell ref="Q34:Q35"/>
    <mergeCell ref="R34:R35"/>
    <mergeCell ref="O30:O31"/>
    <mergeCell ref="P30:P31"/>
    <mergeCell ref="Q30:Q31"/>
    <mergeCell ref="R30:R31"/>
    <mergeCell ref="O32:O33"/>
    <mergeCell ref="P32:P33"/>
    <mergeCell ref="Q32:Q33"/>
    <mergeCell ref="R32:R33"/>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10">
        <x14:dataValidation type="list" allowBlank="1" showErrorMessage="1" xr:uid="{00000000-0002-0000-0000-000000000000}">
          <x14:formula1>
            <xm:f>LISTAS_1!$H$2:$H$6</xm:f>
          </x14:formula1>
          <xm:sqref>F13</xm:sqref>
        </x14:dataValidation>
        <x14:dataValidation type="list" allowBlank="1" showErrorMessage="1" xr:uid="{00000000-0002-0000-0000-000001000000}">
          <x14:formula1>
            <xm:f>LISTAS_1!$F$2:$F$6</xm:f>
          </x14:formula1>
          <xm:sqref>F14</xm:sqref>
        </x14:dataValidation>
        <x14:dataValidation type="list" allowBlank="1" showErrorMessage="1" xr:uid="{00000000-0002-0000-0000-000002000000}">
          <x14:formula1>
            <xm:f>LISTAS_1!$D$2:$D$6</xm:f>
          </x14:formula1>
          <xm:sqref>F20</xm:sqref>
        </x14:dataValidation>
        <x14:dataValidation type="list" allowBlank="1" showErrorMessage="1" xr:uid="{00000000-0002-0000-0000-000003000000}">
          <x14:formula1>
            <xm:f>LISTAS_1!$D$2:$D$38</xm:f>
          </x14:formula1>
          <xm:sqref>F21</xm:sqref>
        </x14:dataValidation>
        <x14:dataValidation type="list" allowBlank="1" showErrorMessage="1" xr:uid="{00000000-0002-0000-0000-000004000000}">
          <x14:formula1>
            <xm:f>LISTAS_1!$AF$2:$AF$18</xm:f>
          </x14:formula1>
          <xm:sqref>F17</xm:sqref>
        </x14:dataValidation>
        <x14:dataValidation type="list" allowBlank="1" showErrorMessage="1" xr:uid="{00000000-0002-0000-0000-000005000000}">
          <x14:formula1>
            <xm:f>LISTAS_1!$G$2:$G$6</xm:f>
          </x14:formula1>
          <xm:sqref>F12</xm:sqref>
        </x14:dataValidation>
        <x14:dataValidation type="list" allowBlank="1" showErrorMessage="1" xr:uid="{00000000-0002-0000-0000-000006000000}">
          <x14:formula1>
            <xm:f>LISTAS_1!$A$2</xm:f>
          </x14:formula1>
          <xm:sqref>F10</xm:sqref>
        </x14:dataValidation>
        <x14:dataValidation type="list" allowBlank="1" showErrorMessage="1" xr:uid="{00000000-0002-0000-0000-000007000000}">
          <x14:formula1>
            <xm:f>LISTAS_1!$M$2:$M$18</xm:f>
          </x14:formula1>
          <xm:sqref>F15</xm:sqref>
        </x14:dataValidation>
        <x14:dataValidation type="list" allowBlank="1" showErrorMessage="1" xr:uid="{00000000-0002-0000-0000-000008000000}">
          <x14:formula1>
            <xm:f>LISTAS_1!$E$2:$E$5</xm:f>
          </x14:formula1>
          <xm:sqref>F11</xm:sqref>
        </x14:dataValidation>
        <x14:dataValidation type="list" allowBlank="1" showInputMessage="1" showErrorMessage="1" prompt="Error - Seleccione un valor de la lista desplegable" xr:uid="{00000000-0002-0000-0000-000009000000}">
          <x14:formula1>
            <xm:f>LISTAS_1!$B$2:$B$13</xm:f>
          </x14:formula1>
          <xm:sqref>G23:G24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A1:W229"/>
  <sheetViews>
    <sheetView showGridLines="0" workbookViewId="0"/>
  </sheetViews>
  <sheetFormatPr baseColWidth="10" defaultColWidth="12.59765625" defaultRowHeight="15" customHeight="1" x14ac:dyDescent="0.25"/>
  <cols>
    <col min="1" max="1" width="2.5" customWidth="1"/>
    <col min="2" max="2" width="41.69921875" customWidth="1"/>
    <col min="3" max="3" width="111.19921875" customWidth="1"/>
    <col min="4" max="23" width="41.69921875" customWidth="1"/>
  </cols>
  <sheetData>
    <row r="1" spans="1:23" ht="24" customHeight="1" x14ac:dyDescent="0.45">
      <c r="A1" s="195"/>
      <c r="B1" s="196"/>
      <c r="C1" s="197"/>
      <c r="D1" s="197"/>
      <c r="E1" s="198"/>
      <c r="F1" s="198"/>
      <c r="G1" s="198"/>
      <c r="H1" s="198"/>
      <c r="I1" s="198"/>
      <c r="J1" s="198"/>
      <c r="K1" s="198"/>
      <c r="L1" s="198"/>
      <c r="M1" s="198"/>
      <c r="N1" s="198"/>
      <c r="O1" s="198"/>
      <c r="P1" s="198"/>
      <c r="Q1" s="198"/>
      <c r="R1" s="198"/>
      <c r="S1" s="198"/>
      <c r="T1" s="198"/>
      <c r="U1" s="198"/>
      <c r="V1" s="198"/>
      <c r="W1" s="198"/>
    </row>
    <row r="2" spans="1:23" ht="24" customHeight="1" x14ac:dyDescent="0.45">
      <c r="A2" s="199"/>
      <c r="B2" s="582" t="s">
        <v>709</v>
      </c>
      <c r="C2" s="413"/>
      <c r="D2" s="198"/>
      <c r="E2" s="198"/>
      <c r="F2" s="198"/>
      <c r="G2" s="198"/>
      <c r="H2" s="198"/>
      <c r="I2" s="198"/>
      <c r="J2" s="198"/>
      <c r="K2" s="198"/>
      <c r="L2" s="198"/>
      <c r="M2" s="198"/>
      <c r="N2" s="198"/>
      <c r="O2" s="198"/>
      <c r="P2" s="198"/>
      <c r="Q2" s="198"/>
      <c r="R2" s="198"/>
      <c r="S2" s="198"/>
      <c r="T2" s="198"/>
      <c r="U2" s="198"/>
      <c r="V2" s="198"/>
      <c r="W2" s="198"/>
    </row>
    <row r="3" spans="1:23" ht="24" customHeight="1" x14ac:dyDescent="0.45">
      <c r="A3" s="195"/>
      <c r="B3" s="200"/>
      <c r="C3" s="197"/>
      <c r="D3" s="197"/>
      <c r="E3" s="198"/>
      <c r="F3" s="198"/>
      <c r="G3" s="198"/>
      <c r="H3" s="198"/>
      <c r="I3" s="198"/>
      <c r="J3" s="198"/>
      <c r="K3" s="198"/>
      <c r="L3" s="198"/>
      <c r="M3" s="198"/>
      <c r="N3" s="198"/>
      <c r="O3" s="198"/>
      <c r="P3" s="198"/>
      <c r="Q3" s="198"/>
      <c r="R3" s="198"/>
      <c r="S3" s="198"/>
      <c r="T3" s="198"/>
      <c r="U3" s="198"/>
      <c r="V3" s="198"/>
      <c r="W3" s="198"/>
    </row>
    <row r="4" spans="1:23" ht="24" customHeight="1" x14ac:dyDescent="0.45">
      <c r="A4" s="195"/>
      <c r="B4" s="201" t="s">
        <v>710</v>
      </c>
      <c r="C4" s="202" t="s">
        <v>711</v>
      </c>
      <c r="D4" s="138"/>
      <c r="E4" s="198"/>
      <c r="F4" s="198"/>
      <c r="G4" s="198"/>
      <c r="H4" s="198"/>
      <c r="I4" s="198"/>
      <c r="J4" s="198"/>
      <c r="K4" s="198"/>
      <c r="L4" s="198"/>
      <c r="M4" s="198"/>
      <c r="N4" s="198"/>
      <c r="O4" s="198"/>
      <c r="P4" s="198"/>
      <c r="Q4" s="198"/>
      <c r="R4" s="198"/>
      <c r="S4" s="198"/>
      <c r="T4" s="198"/>
      <c r="U4" s="198"/>
      <c r="V4" s="198"/>
      <c r="W4" s="198"/>
    </row>
    <row r="5" spans="1:23" ht="24" customHeight="1" x14ac:dyDescent="0.45">
      <c r="A5" s="195"/>
      <c r="B5" s="203" t="s">
        <v>712</v>
      </c>
      <c r="C5" s="204" t="s">
        <v>713</v>
      </c>
      <c r="D5" s="138"/>
      <c r="E5" s="198"/>
      <c r="F5" s="198"/>
      <c r="G5" s="198"/>
      <c r="H5" s="198"/>
      <c r="I5" s="198"/>
      <c r="J5" s="198"/>
      <c r="K5" s="198"/>
      <c r="L5" s="198"/>
      <c r="M5" s="198"/>
      <c r="N5" s="198"/>
      <c r="O5" s="198"/>
      <c r="P5" s="198"/>
      <c r="Q5" s="198"/>
      <c r="R5" s="198"/>
      <c r="S5" s="198"/>
      <c r="T5" s="198"/>
      <c r="U5" s="198"/>
      <c r="V5" s="198"/>
      <c r="W5" s="198"/>
    </row>
    <row r="6" spans="1:23" ht="24" customHeight="1" x14ac:dyDescent="0.45">
      <c r="A6" s="195"/>
      <c r="B6" s="203" t="s">
        <v>714</v>
      </c>
      <c r="C6" s="204" t="s">
        <v>715</v>
      </c>
      <c r="D6" s="138"/>
      <c r="E6" s="198"/>
      <c r="F6" s="198"/>
      <c r="G6" s="198"/>
      <c r="H6" s="198"/>
      <c r="I6" s="198"/>
      <c r="J6" s="198"/>
      <c r="K6" s="198"/>
      <c r="L6" s="198"/>
      <c r="M6" s="198"/>
      <c r="N6" s="198"/>
      <c r="O6" s="198"/>
      <c r="P6" s="198"/>
      <c r="Q6" s="198"/>
      <c r="R6" s="198"/>
      <c r="S6" s="198"/>
      <c r="T6" s="198"/>
      <c r="U6" s="198"/>
      <c r="V6" s="198"/>
      <c r="W6" s="198"/>
    </row>
    <row r="7" spans="1:23" ht="24" customHeight="1" x14ac:dyDescent="0.45">
      <c r="A7" s="195"/>
      <c r="B7" s="203" t="s">
        <v>716</v>
      </c>
      <c r="C7" s="204" t="s">
        <v>717</v>
      </c>
      <c r="D7" s="138"/>
      <c r="E7" s="198"/>
      <c r="F7" s="198"/>
      <c r="G7" s="198"/>
      <c r="H7" s="198"/>
      <c r="I7" s="198"/>
      <c r="J7" s="198"/>
      <c r="K7" s="198"/>
      <c r="L7" s="198"/>
      <c r="M7" s="198"/>
      <c r="N7" s="198"/>
      <c r="O7" s="198"/>
      <c r="P7" s="198"/>
      <c r="Q7" s="198"/>
      <c r="R7" s="198"/>
      <c r="S7" s="198"/>
      <c r="T7" s="198"/>
      <c r="U7" s="198"/>
      <c r="V7" s="198"/>
      <c r="W7" s="198"/>
    </row>
    <row r="8" spans="1:23" ht="24" customHeight="1" x14ac:dyDescent="0.45">
      <c r="A8" s="195"/>
      <c r="B8" s="203" t="s">
        <v>718</v>
      </c>
      <c r="C8" s="205" t="s">
        <v>719</v>
      </c>
      <c r="D8" s="138"/>
      <c r="E8" s="198"/>
      <c r="F8" s="198"/>
      <c r="G8" s="198"/>
      <c r="H8" s="198"/>
      <c r="I8" s="198"/>
      <c r="J8" s="198"/>
      <c r="K8" s="198"/>
      <c r="L8" s="198"/>
      <c r="M8" s="198"/>
      <c r="N8" s="198"/>
      <c r="O8" s="198"/>
      <c r="P8" s="198"/>
      <c r="Q8" s="198"/>
      <c r="R8" s="198"/>
      <c r="S8" s="198"/>
      <c r="T8" s="198"/>
      <c r="U8" s="198"/>
      <c r="V8" s="198"/>
      <c r="W8" s="198"/>
    </row>
    <row r="9" spans="1:23" ht="24" customHeight="1" x14ac:dyDescent="0.45">
      <c r="A9" s="195"/>
      <c r="B9" s="203" t="s">
        <v>720</v>
      </c>
      <c r="C9" s="205" t="s">
        <v>721</v>
      </c>
      <c r="D9" s="138"/>
      <c r="E9" s="198"/>
      <c r="F9" s="198"/>
      <c r="G9" s="198"/>
      <c r="H9" s="198"/>
      <c r="I9" s="198"/>
      <c r="J9" s="198"/>
      <c r="K9" s="198"/>
      <c r="L9" s="198"/>
      <c r="M9" s="198"/>
      <c r="N9" s="198"/>
      <c r="O9" s="198"/>
      <c r="P9" s="198"/>
      <c r="Q9" s="198"/>
      <c r="R9" s="198"/>
      <c r="S9" s="198"/>
      <c r="T9" s="198"/>
      <c r="U9" s="198"/>
      <c r="V9" s="198"/>
      <c r="W9" s="198"/>
    </row>
    <row r="10" spans="1:23" ht="24" customHeight="1" x14ac:dyDescent="0.45">
      <c r="A10" s="195"/>
      <c r="B10" s="203" t="s">
        <v>722</v>
      </c>
      <c r="C10" s="205" t="s">
        <v>723</v>
      </c>
      <c r="D10" s="138"/>
      <c r="E10" s="198"/>
      <c r="F10" s="198"/>
      <c r="G10" s="198"/>
      <c r="H10" s="198"/>
      <c r="I10" s="198"/>
      <c r="J10" s="198"/>
      <c r="K10" s="198"/>
      <c r="L10" s="198"/>
      <c r="M10" s="198"/>
      <c r="N10" s="198"/>
      <c r="O10" s="198"/>
      <c r="P10" s="198"/>
      <c r="Q10" s="198"/>
      <c r="R10" s="198"/>
      <c r="S10" s="198"/>
      <c r="T10" s="198"/>
      <c r="U10" s="198"/>
      <c r="V10" s="198"/>
      <c r="W10" s="198"/>
    </row>
    <row r="11" spans="1:23" ht="24" customHeight="1" x14ac:dyDescent="0.45">
      <c r="A11" s="195"/>
      <c r="B11" s="206" t="s">
        <v>724</v>
      </c>
      <c r="C11" s="204" t="s">
        <v>725</v>
      </c>
      <c r="D11" s="138"/>
      <c r="E11" s="198"/>
      <c r="F11" s="198"/>
      <c r="G11" s="198"/>
      <c r="H11" s="198"/>
      <c r="I11" s="198"/>
      <c r="J11" s="198"/>
      <c r="K11" s="198"/>
      <c r="L11" s="198"/>
      <c r="M11" s="198"/>
      <c r="N11" s="198"/>
      <c r="O11" s="198"/>
      <c r="P11" s="198"/>
      <c r="Q11" s="198"/>
      <c r="R11" s="198"/>
      <c r="S11" s="198"/>
      <c r="T11" s="198"/>
      <c r="U11" s="198"/>
      <c r="V11" s="198"/>
      <c r="W11" s="198"/>
    </row>
    <row r="12" spans="1:23" ht="24" customHeight="1" x14ac:dyDescent="0.45">
      <c r="A12" s="195"/>
      <c r="B12" s="206" t="s">
        <v>726</v>
      </c>
      <c r="C12" s="204" t="s">
        <v>727</v>
      </c>
      <c r="D12" s="138"/>
      <c r="E12" s="198"/>
      <c r="F12" s="198"/>
      <c r="G12" s="198"/>
      <c r="H12" s="198"/>
      <c r="I12" s="198"/>
      <c r="J12" s="198"/>
      <c r="K12" s="198"/>
      <c r="L12" s="198"/>
      <c r="M12" s="198"/>
      <c r="N12" s="198"/>
      <c r="O12" s="198"/>
      <c r="P12" s="198"/>
      <c r="Q12" s="198"/>
      <c r="R12" s="198"/>
      <c r="S12" s="198"/>
      <c r="T12" s="198"/>
      <c r="U12" s="198"/>
      <c r="V12" s="198"/>
      <c r="W12" s="198"/>
    </row>
    <row r="13" spans="1:23" ht="24" customHeight="1" x14ac:dyDescent="0.45">
      <c r="A13" s="195"/>
      <c r="B13" s="206" t="s">
        <v>728</v>
      </c>
      <c r="C13" s="204" t="s">
        <v>729</v>
      </c>
      <c r="D13" s="138"/>
      <c r="E13" s="198"/>
      <c r="F13" s="198"/>
      <c r="G13" s="198"/>
      <c r="H13" s="198"/>
      <c r="I13" s="198"/>
      <c r="J13" s="198"/>
      <c r="K13" s="198"/>
      <c r="L13" s="198"/>
      <c r="M13" s="198"/>
      <c r="N13" s="198"/>
      <c r="O13" s="198"/>
      <c r="P13" s="198"/>
      <c r="Q13" s="198"/>
      <c r="R13" s="198"/>
      <c r="S13" s="198"/>
      <c r="T13" s="198"/>
      <c r="U13" s="198"/>
      <c r="V13" s="198"/>
      <c r="W13" s="198"/>
    </row>
    <row r="14" spans="1:23" ht="24" customHeight="1" x14ac:dyDescent="0.45">
      <c r="A14" s="195"/>
      <c r="B14" s="206" t="s">
        <v>730</v>
      </c>
      <c r="C14" s="204" t="s">
        <v>731</v>
      </c>
      <c r="D14" s="138"/>
      <c r="E14" s="198"/>
      <c r="F14" s="198"/>
      <c r="G14" s="198"/>
      <c r="H14" s="198"/>
      <c r="I14" s="198"/>
      <c r="J14" s="198"/>
      <c r="K14" s="198"/>
      <c r="L14" s="198"/>
      <c r="M14" s="198"/>
      <c r="N14" s="198"/>
      <c r="O14" s="198"/>
      <c r="P14" s="198"/>
      <c r="Q14" s="198"/>
      <c r="R14" s="198"/>
      <c r="S14" s="198"/>
      <c r="T14" s="198"/>
      <c r="U14" s="198"/>
      <c r="V14" s="198"/>
      <c r="W14" s="198"/>
    </row>
    <row r="15" spans="1:23" ht="24" customHeight="1" x14ac:dyDescent="0.45">
      <c r="A15" s="195"/>
      <c r="B15" s="206" t="s">
        <v>732</v>
      </c>
      <c r="C15" s="204" t="s">
        <v>733</v>
      </c>
      <c r="D15" s="138"/>
      <c r="E15" s="198"/>
      <c r="F15" s="198"/>
      <c r="G15" s="198"/>
      <c r="H15" s="198"/>
      <c r="I15" s="198"/>
      <c r="J15" s="198"/>
      <c r="K15" s="198"/>
      <c r="L15" s="198"/>
      <c r="M15" s="198"/>
      <c r="N15" s="198"/>
      <c r="O15" s="198"/>
      <c r="P15" s="198"/>
      <c r="Q15" s="198"/>
      <c r="R15" s="198"/>
      <c r="S15" s="198"/>
      <c r="T15" s="198"/>
      <c r="U15" s="198"/>
      <c r="V15" s="198"/>
      <c r="W15" s="198"/>
    </row>
    <row r="16" spans="1:23" ht="24" customHeight="1" x14ac:dyDescent="0.45">
      <c r="A16" s="195"/>
      <c r="B16" s="206" t="s">
        <v>734</v>
      </c>
      <c r="C16" s="204" t="s">
        <v>735</v>
      </c>
      <c r="D16" s="138"/>
      <c r="E16" s="198"/>
      <c r="F16" s="198"/>
      <c r="G16" s="198"/>
      <c r="H16" s="198"/>
      <c r="I16" s="198"/>
      <c r="J16" s="198"/>
      <c r="K16" s="198"/>
      <c r="L16" s="198"/>
      <c r="M16" s="198"/>
      <c r="N16" s="198"/>
      <c r="O16" s="198"/>
      <c r="P16" s="198"/>
      <c r="Q16" s="198"/>
      <c r="R16" s="198"/>
      <c r="S16" s="198"/>
      <c r="T16" s="198"/>
      <c r="U16" s="198"/>
      <c r="V16" s="198"/>
      <c r="W16" s="198"/>
    </row>
    <row r="17" spans="1:23" ht="24" customHeight="1" x14ac:dyDescent="0.45">
      <c r="A17" s="195"/>
      <c r="B17" s="206" t="s">
        <v>736</v>
      </c>
      <c r="C17" s="204" t="s">
        <v>737</v>
      </c>
      <c r="D17" s="138"/>
      <c r="E17" s="198"/>
      <c r="F17" s="198"/>
      <c r="G17" s="198"/>
      <c r="H17" s="198"/>
      <c r="I17" s="198"/>
      <c r="J17" s="198"/>
      <c r="K17" s="198"/>
      <c r="L17" s="198"/>
      <c r="M17" s="198"/>
      <c r="N17" s="198"/>
      <c r="O17" s="198"/>
      <c r="P17" s="198"/>
      <c r="Q17" s="198"/>
      <c r="R17" s="198"/>
      <c r="S17" s="198"/>
      <c r="T17" s="198"/>
      <c r="U17" s="198"/>
      <c r="V17" s="198"/>
      <c r="W17" s="198"/>
    </row>
    <row r="18" spans="1:23" ht="24" customHeight="1" x14ac:dyDescent="0.45">
      <c r="A18" s="195"/>
      <c r="B18" s="206" t="s">
        <v>738</v>
      </c>
      <c r="C18" s="204" t="s">
        <v>739</v>
      </c>
      <c r="D18" s="138"/>
      <c r="E18" s="198"/>
      <c r="F18" s="198"/>
      <c r="G18" s="198"/>
      <c r="H18" s="198"/>
      <c r="I18" s="198"/>
      <c r="J18" s="198"/>
      <c r="K18" s="198"/>
      <c r="L18" s="198"/>
      <c r="M18" s="198"/>
      <c r="N18" s="198"/>
      <c r="O18" s="198"/>
      <c r="P18" s="198"/>
      <c r="Q18" s="198"/>
      <c r="R18" s="198"/>
      <c r="S18" s="198"/>
      <c r="T18" s="198"/>
      <c r="U18" s="198"/>
      <c r="V18" s="198"/>
      <c r="W18" s="198"/>
    </row>
    <row r="19" spans="1:23" ht="24" customHeight="1" x14ac:dyDescent="0.45">
      <c r="A19" s="195"/>
      <c r="B19" s="206" t="s">
        <v>740</v>
      </c>
      <c r="C19" s="204" t="s">
        <v>741</v>
      </c>
      <c r="D19" s="138"/>
      <c r="E19" s="198"/>
      <c r="F19" s="198"/>
      <c r="G19" s="198"/>
      <c r="H19" s="198"/>
      <c r="I19" s="198"/>
      <c r="J19" s="198"/>
      <c r="K19" s="198"/>
      <c r="L19" s="198"/>
      <c r="M19" s="198"/>
      <c r="N19" s="198"/>
      <c r="O19" s="198"/>
      <c r="P19" s="198"/>
      <c r="Q19" s="198"/>
      <c r="R19" s="198"/>
      <c r="S19" s="198"/>
      <c r="T19" s="198"/>
      <c r="U19" s="198"/>
      <c r="V19" s="198"/>
      <c r="W19" s="198"/>
    </row>
    <row r="20" spans="1:23" ht="24" customHeight="1" x14ac:dyDescent="0.45">
      <c r="A20" s="195"/>
      <c r="B20" s="206" t="s">
        <v>742</v>
      </c>
      <c r="C20" s="204" t="s">
        <v>743</v>
      </c>
      <c r="D20" s="138"/>
      <c r="E20" s="198"/>
      <c r="F20" s="198"/>
      <c r="G20" s="198"/>
      <c r="H20" s="198"/>
      <c r="I20" s="198"/>
      <c r="J20" s="198"/>
      <c r="K20" s="198"/>
      <c r="L20" s="198"/>
      <c r="M20" s="198"/>
      <c r="N20" s="198"/>
      <c r="O20" s="198"/>
      <c r="P20" s="198"/>
      <c r="Q20" s="198"/>
      <c r="R20" s="198"/>
      <c r="S20" s="198"/>
      <c r="T20" s="198"/>
      <c r="U20" s="198"/>
      <c r="V20" s="198"/>
      <c r="W20" s="198"/>
    </row>
    <row r="21" spans="1:23" ht="24" customHeight="1" x14ac:dyDescent="0.45">
      <c r="A21" s="195"/>
      <c r="B21" s="206" t="s">
        <v>744</v>
      </c>
      <c r="C21" s="204" t="s">
        <v>745</v>
      </c>
      <c r="D21" s="138"/>
      <c r="E21" s="198"/>
      <c r="F21" s="198"/>
      <c r="G21" s="198"/>
      <c r="H21" s="198"/>
      <c r="I21" s="198"/>
      <c r="J21" s="198"/>
      <c r="K21" s="198"/>
      <c r="L21" s="198"/>
      <c r="M21" s="198"/>
      <c r="N21" s="198"/>
      <c r="O21" s="198"/>
      <c r="P21" s="198"/>
      <c r="Q21" s="198"/>
      <c r="R21" s="198"/>
      <c r="S21" s="198"/>
      <c r="T21" s="198"/>
      <c r="U21" s="198"/>
      <c r="V21" s="198"/>
      <c r="W21" s="198"/>
    </row>
    <row r="22" spans="1:23" ht="24" customHeight="1" x14ac:dyDescent="0.45">
      <c r="A22" s="195"/>
      <c r="B22" s="206" t="s">
        <v>746</v>
      </c>
      <c r="C22" s="204" t="s">
        <v>747</v>
      </c>
      <c r="D22" s="138"/>
      <c r="E22" s="198"/>
      <c r="F22" s="198"/>
      <c r="G22" s="198"/>
      <c r="H22" s="198"/>
      <c r="I22" s="198"/>
      <c r="J22" s="198"/>
      <c r="K22" s="198"/>
      <c r="L22" s="198"/>
      <c r="M22" s="198"/>
      <c r="N22" s="198"/>
      <c r="O22" s="198"/>
      <c r="P22" s="198"/>
      <c r="Q22" s="198"/>
      <c r="R22" s="198"/>
      <c r="S22" s="198"/>
      <c r="T22" s="198"/>
      <c r="U22" s="198"/>
      <c r="V22" s="198"/>
      <c r="W22" s="198"/>
    </row>
    <row r="23" spans="1:23" ht="24" customHeight="1" x14ac:dyDescent="0.45">
      <c r="A23" s="195"/>
      <c r="B23" s="206" t="s">
        <v>323</v>
      </c>
      <c r="C23" s="204" t="s">
        <v>748</v>
      </c>
      <c r="D23" s="138"/>
      <c r="E23" s="198"/>
      <c r="F23" s="198"/>
      <c r="G23" s="198"/>
      <c r="H23" s="198"/>
      <c r="I23" s="198"/>
      <c r="J23" s="198"/>
      <c r="K23" s="198"/>
      <c r="L23" s="198"/>
      <c r="M23" s="198"/>
      <c r="N23" s="198"/>
      <c r="O23" s="198"/>
      <c r="P23" s="198"/>
      <c r="Q23" s="198"/>
      <c r="R23" s="198"/>
      <c r="S23" s="198"/>
      <c r="T23" s="198"/>
      <c r="U23" s="198"/>
      <c r="V23" s="198"/>
      <c r="W23" s="198"/>
    </row>
    <row r="24" spans="1:23" ht="24" customHeight="1" x14ac:dyDescent="0.45">
      <c r="A24" s="195"/>
      <c r="B24" s="206" t="s">
        <v>749</v>
      </c>
      <c r="C24" s="204" t="s">
        <v>750</v>
      </c>
      <c r="D24" s="138"/>
      <c r="E24" s="198"/>
      <c r="F24" s="198"/>
      <c r="G24" s="198"/>
      <c r="H24" s="198"/>
      <c r="I24" s="198"/>
      <c r="J24" s="198"/>
      <c r="K24" s="198"/>
      <c r="L24" s="198"/>
      <c r="M24" s="198"/>
      <c r="N24" s="198"/>
      <c r="O24" s="198"/>
      <c r="P24" s="198"/>
      <c r="Q24" s="198"/>
      <c r="R24" s="198"/>
      <c r="S24" s="198"/>
      <c r="T24" s="198"/>
      <c r="U24" s="198"/>
      <c r="V24" s="198"/>
      <c r="W24" s="198"/>
    </row>
    <row r="25" spans="1:23" ht="24" customHeight="1" x14ac:dyDescent="0.45">
      <c r="A25" s="195"/>
      <c r="B25" s="206" t="s">
        <v>751</v>
      </c>
      <c r="C25" s="204" t="s">
        <v>752</v>
      </c>
      <c r="D25" s="138"/>
      <c r="E25" s="198"/>
      <c r="F25" s="198"/>
      <c r="G25" s="198"/>
      <c r="H25" s="198"/>
      <c r="I25" s="198"/>
      <c r="J25" s="198"/>
      <c r="K25" s="198"/>
      <c r="L25" s="198"/>
      <c r="M25" s="198"/>
      <c r="N25" s="198"/>
      <c r="O25" s="198"/>
      <c r="P25" s="198"/>
      <c r="Q25" s="198"/>
      <c r="R25" s="198"/>
      <c r="S25" s="198"/>
      <c r="T25" s="198"/>
      <c r="U25" s="198"/>
      <c r="V25" s="198"/>
      <c r="W25" s="198"/>
    </row>
    <row r="26" spans="1:23" ht="24" customHeight="1" x14ac:dyDescent="0.45">
      <c r="A26" s="195"/>
      <c r="B26" s="206" t="s">
        <v>753</v>
      </c>
      <c r="C26" s="204" t="s">
        <v>754</v>
      </c>
      <c r="D26" s="138"/>
      <c r="E26" s="198"/>
      <c r="F26" s="198"/>
      <c r="G26" s="198"/>
      <c r="H26" s="198"/>
      <c r="I26" s="198"/>
      <c r="J26" s="198"/>
      <c r="K26" s="198"/>
      <c r="L26" s="198"/>
      <c r="M26" s="198"/>
      <c r="N26" s="198"/>
      <c r="O26" s="198"/>
      <c r="P26" s="198"/>
      <c r="Q26" s="198"/>
      <c r="R26" s="198"/>
      <c r="S26" s="198"/>
      <c r="T26" s="198"/>
      <c r="U26" s="198"/>
      <c r="V26" s="198"/>
      <c r="W26" s="198"/>
    </row>
    <row r="27" spans="1:23" ht="24" customHeight="1" x14ac:dyDescent="0.45">
      <c r="A27" s="195"/>
      <c r="B27" s="206" t="s">
        <v>755</v>
      </c>
      <c r="C27" s="204" t="s">
        <v>756</v>
      </c>
      <c r="D27" s="138"/>
      <c r="E27" s="198"/>
      <c r="F27" s="198"/>
      <c r="G27" s="198"/>
      <c r="H27" s="198"/>
      <c r="I27" s="198"/>
      <c r="J27" s="198"/>
      <c r="K27" s="198"/>
      <c r="L27" s="198"/>
      <c r="M27" s="198"/>
      <c r="N27" s="198"/>
      <c r="O27" s="198"/>
      <c r="P27" s="198"/>
      <c r="Q27" s="198"/>
      <c r="R27" s="198"/>
      <c r="S27" s="198"/>
      <c r="T27" s="198"/>
      <c r="U27" s="198"/>
      <c r="V27" s="198"/>
      <c r="W27" s="198"/>
    </row>
    <row r="28" spans="1:23" ht="24" customHeight="1" x14ac:dyDescent="0.45">
      <c r="A28" s="195"/>
      <c r="B28" s="206" t="s">
        <v>757</v>
      </c>
      <c r="C28" s="204" t="s">
        <v>758</v>
      </c>
      <c r="D28" s="138"/>
      <c r="E28" s="198"/>
      <c r="F28" s="198"/>
      <c r="G28" s="198"/>
      <c r="H28" s="198"/>
      <c r="I28" s="198"/>
      <c r="J28" s="198"/>
      <c r="K28" s="198"/>
      <c r="L28" s="198"/>
      <c r="M28" s="198"/>
      <c r="N28" s="198"/>
      <c r="O28" s="198"/>
      <c r="P28" s="198"/>
      <c r="Q28" s="198"/>
      <c r="R28" s="198"/>
      <c r="S28" s="198"/>
      <c r="T28" s="198"/>
      <c r="U28" s="198"/>
      <c r="V28" s="198"/>
      <c r="W28" s="198"/>
    </row>
    <row r="29" spans="1:23" ht="24" customHeight="1" x14ac:dyDescent="0.45">
      <c r="A29" s="195"/>
      <c r="B29" s="207" t="s">
        <v>759</v>
      </c>
      <c r="C29" s="208" t="s">
        <v>760</v>
      </c>
      <c r="D29" s="138"/>
      <c r="E29" s="198"/>
      <c r="F29" s="198"/>
      <c r="G29" s="198"/>
      <c r="H29" s="198"/>
      <c r="I29" s="198"/>
      <c r="J29" s="198"/>
      <c r="K29" s="198"/>
      <c r="L29" s="198"/>
      <c r="M29" s="198"/>
      <c r="N29" s="198"/>
      <c r="O29" s="198"/>
      <c r="P29" s="198"/>
      <c r="Q29" s="198"/>
      <c r="R29" s="198"/>
      <c r="S29" s="198"/>
      <c r="T29" s="198"/>
      <c r="U29" s="198"/>
      <c r="V29" s="198"/>
      <c r="W29" s="198"/>
    </row>
    <row r="30" spans="1:23" ht="24" customHeight="1" x14ac:dyDescent="0.45">
      <c r="A30" s="195"/>
      <c r="B30" s="209"/>
      <c r="C30" s="138"/>
      <c r="D30" s="138"/>
      <c r="E30" s="198"/>
      <c r="F30" s="198"/>
      <c r="G30" s="198"/>
      <c r="H30" s="198"/>
      <c r="I30" s="198"/>
      <c r="J30" s="198"/>
      <c r="K30" s="198"/>
      <c r="L30" s="198"/>
      <c r="M30" s="198"/>
      <c r="N30" s="198"/>
      <c r="O30" s="198"/>
      <c r="P30" s="198"/>
      <c r="Q30" s="198"/>
      <c r="R30" s="198"/>
      <c r="S30" s="198"/>
      <c r="T30" s="198"/>
      <c r="U30" s="198"/>
      <c r="V30" s="198"/>
      <c r="W30" s="198"/>
    </row>
    <row r="31" spans="1:23" ht="24" customHeight="1" x14ac:dyDescent="0.45">
      <c r="A31" s="199"/>
      <c r="B31" s="210"/>
      <c r="C31" s="142"/>
      <c r="D31" s="142"/>
      <c r="E31" s="198"/>
      <c r="F31" s="198"/>
      <c r="G31" s="198"/>
      <c r="H31" s="198"/>
      <c r="I31" s="198"/>
      <c r="J31" s="198"/>
      <c r="K31" s="198"/>
      <c r="L31" s="198"/>
      <c r="M31" s="198"/>
      <c r="N31" s="198"/>
      <c r="O31" s="198"/>
      <c r="P31" s="198"/>
      <c r="Q31" s="198"/>
      <c r="R31" s="198"/>
      <c r="S31" s="198"/>
      <c r="T31" s="198"/>
      <c r="U31" s="198"/>
      <c r="V31" s="198"/>
      <c r="W31" s="198"/>
    </row>
    <row r="32" spans="1:23" ht="24" customHeight="1" x14ac:dyDescent="0.45">
      <c r="A32" s="199"/>
      <c r="B32" s="210"/>
      <c r="C32" s="142"/>
      <c r="D32" s="142"/>
      <c r="E32" s="198"/>
      <c r="F32" s="198"/>
      <c r="G32" s="198"/>
      <c r="H32" s="198"/>
      <c r="I32" s="198"/>
      <c r="J32" s="198"/>
      <c r="K32" s="198"/>
      <c r="L32" s="198"/>
      <c r="M32" s="198"/>
      <c r="N32" s="198"/>
      <c r="O32" s="198"/>
      <c r="P32" s="198"/>
      <c r="Q32" s="198"/>
      <c r="R32" s="198"/>
      <c r="S32" s="198"/>
      <c r="T32" s="198"/>
      <c r="U32" s="198"/>
      <c r="V32" s="198"/>
      <c r="W32" s="198"/>
    </row>
    <row r="33" spans="1:23" ht="24" customHeight="1" x14ac:dyDescent="0.45">
      <c r="A33" s="199"/>
      <c r="B33" s="210"/>
      <c r="C33" s="142"/>
      <c r="D33" s="142"/>
      <c r="E33" s="198"/>
      <c r="F33" s="198"/>
      <c r="G33" s="198"/>
      <c r="H33" s="198"/>
      <c r="I33" s="198"/>
      <c r="J33" s="198"/>
      <c r="K33" s="198"/>
      <c r="L33" s="198"/>
      <c r="M33" s="198"/>
      <c r="N33" s="198"/>
      <c r="O33" s="198"/>
      <c r="P33" s="198"/>
      <c r="Q33" s="198"/>
      <c r="R33" s="198"/>
      <c r="S33" s="198"/>
      <c r="T33" s="198"/>
      <c r="U33" s="198"/>
      <c r="V33" s="198"/>
      <c r="W33" s="198"/>
    </row>
    <row r="34" spans="1:23" ht="24" customHeight="1" x14ac:dyDescent="0.45">
      <c r="A34" s="199"/>
      <c r="B34" s="210"/>
      <c r="C34" s="142"/>
      <c r="D34" s="142"/>
      <c r="E34" s="198"/>
      <c r="F34" s="198"/>
      <c r="G34" s="198"/>
      <c r="H34" s="198"/>
      <c r="I34" s="198"/>
      <c r="J34" s="198"/>
      <c r="K34" s="198"/>
      <c r="L34" s="198"/>
      <c r="M34" s="198"/>
      <c r="N34" s="198"/>
      <c r="O34" s="198"/>
      <c r="P34" s="198"/>
      <c r="Q34" s="198"/>
      <c r="R34" s="198"/>
      <c r="S34" s="198"/>
      <c r="T34" s="198"/>
      <c r="U34" s="198"/>
      <c r="V34" s="198"/>
      <c r="W34" s="198"/>
    </row>
    <row r="35" spans="1:23" ht="24" customHeight="1" x14ac:dyDescent="0.45">
      <c r="A35" s="199"/>
      <c r="B35" s="210"/>
      <c r="C35" s="142"/>
      <c r="D35" s="142"/>
      <c r="E35" s="198"/>
      <c r="F35" s="198"/>
      <c r="G35" s="198"/>
      <c r="H35" s="198"/>
      <c r="I35" s="198"/>
      <c r="J35" s="198"/>
      <c r="K35" s="198"/>
      <c r="L35" s="198"/>
      <c r="M35" s="198"/>
      <c r="N35" s="198"/>
      <c r="O35" s="198"/>
      <c r="P35" s="198"/>
      <c r="Q35" s="198"/>
      <c r="R35" s="198"/>
      <c r="S35" s="198"/>
      <c r="T35" s="198"/>
      <c r="U35" s="198"/>
      <c r="V35" s="198"/>
      <c r="W35" s="198"/>
    </row>
    <row r="36" spans="1:23" ht="24" customHeight="1" x14ac:dyDescent="0.45">
      <c r="A36" s="199"/>
      <c r="B36" s="210"/>
      <c r="C36" s="142"/>
      <c r="D36" s="142"/>
      <c r="E36" s="198"/>
      <c r="F36" s="198"/>
      <c r="G36" s="198"/>
      <c r="H36" s="198"/>
      <c r="I36" s="198"/>
      <c r="J36" s="198"/>
      <c r="K36" s="198"/>
      <c r="L36" s="198"/>
      <c r="M36" s="198"/>
      <c r="N36" s="198"/>
      <c r="O36" s="198"/>
      <c r="P36" s="198"/>
      <c r="Q36" s="198"/>
      <c r="R36" s="198"/>
      <c r="S36" s="198"/>
      <c r="T36" s="198"/>
      <c r="U36" s="198"/>
      <c r="V36" s="198"/>
      <c r="W36" s="198"/>
    </row>
    <row r="37" spans="1:23" ht="24" customHeight="1" x14ac:dyDescent="0.45">
      <c r="A37" s="199"/>
      <c r="B37" s="210"/>
      <c r="C37" s="142"/>
      <c r="D37" s="142"/>
      <c r="E37" s="198"/>
      <c r="F37" s="198"/>
      <c r="G37" s="198"/>
      <c r="H37" s="198"/>
      <c r="I37" s="198"/>
      <c r="J37" s="198"/>
      <c r="K37" s="198"/>
      <c r="L37" s="198"/>
      <c r="M37" s="198"/>
      <c r="N37" s="198"/>
      <c r="O37" s="198"/>
      <c r="P37" s="198"/>
      <c r="Q37" s="198"/>
      <c r="R37" s="198"/>
      <c r="S37" s="198"/>
      <c r="T37" s="198"/>
      <c r="U37" s="198"/>
      <c r="V37" s="198"/>
      <c r="W37" s="198"/>
    </row>
    <row r="38" spans="1:23" ht="24" customHeight="1" x14ac:dyDescent="0.45">
      <c r="A38" s="199"/>
      <c r="B38" s="210"/>
      <c r="C38" s="142"/>
      <c r="D38" s="142"/>
      <c r="E38" s="198"/>
      <c r="F38" s="198"/>
      <c r="G38" s="198"/>
      <c r="H38" s="198"/>
      <c r="I38" s="198"/>
      <c r="J38" s="198"/>
      <c r="K38" s="198"/>
      <c r="L38" s="198"/>
      <c r="M38" s="198"/>
      <c r="N38" s="198"/>
      <c r="O38" s="198"/>
      <c r="P38" s="198"/>
      <c r="Q38" s="198"/>
      <c r="R38" s="198"/>
      <c r="S38" s="198"/>
      <c r="T38" s="198"/>
      <c r="U38" s="198"/>
      <c r="V38" s="198"/>
      <c r="W38" s="198"/>
    </row>
    <row r="39" spans="1:23" ht="24" customHeight="1" x14ac:dyDescent="0.45">
      <c r="A39" s="199"/>
      <c r="B39" s="210"/>
      <c r="C39" s="142"/>
      <c r="D39" s="142"/>
      <c r="E39" s="198"/>
      <c r="F39" s="198"/>
      <c r="G39" s="198"/>
      <c r="H39" s="198"/>
      <c r="I39" s="198"/>
      <c r="J39" s="198"/>
      <c r="K39" s="198"/>
      <c r="L39" s="198"/>
      <c r="M39" s="198"/>
      <c r="N39" s="198"/>
      <c r="O39" s="198"/>
      <c r="P39" s="198"/>
      <c r="Q39" s="198"/>
      <c r="R39" s="198"/>
      <c r="S39" s="198"/>
      <c r="T39" s="198"/>
      <c r="U39" s="198"/>
      <c r="V39" s="198"/>
      <c r="W39" s="198"/>
    </row>
    <row r="40" spans="1:23" ht="24" customHeight="1" x14ac:dyDescent="0.45">
      <c r="A40" s="199"/>
      <c r="B40" s="210"/>
      <c r="C40" s="142"/>
      <c r="D40" s="142"/>
      <c r="E40" s="198"/>
      <c r="F40" s="198"/>
      <c r="G40" s="198"/>
      <c r="H40" s="198"/>
      <c r="I40" s="198"/>
      <c r="J40" s="198"/>
      <c r="K40" s="198"/>
      <c r="L40" s="198"/>
      <c r="M40" s="198"/>
      <c r="N40" s="198"/>
      <c r="O40" s="198"/>
      <c r="P40" s="198"/>
      <c r="Q40" s="198"/>
      <c r="R40" s="198"/>
      <c r="S40" s="198"/>
      <c r="T40" s="198"/>
      <c r="U40" s="198"/>
      <c r="V40" s="198"/>
      <c r="W40" s="198"/>
    </row>
    <row r="41" spans="1:23" ht="24" customHeight="1" x14ac:dyDescent="0.45">
      <c r="A41" s="199"/>
      <c r="B41" s="210"/>
      <c r="C41" s="142"/>
      <c r="D41" s="142"/>
      <c r="E41" s="198"/>
      <c r="F41" s="198"/>
      <c r="G41" s="198"/>
      <c r="H41" s="198"/>
      <c r="I41" s="198"/>
      <c r="J41" s="198"/>
      <c r="K41" s="198"/>
      <c r="L41" s="198"/>
      <c r="M41" s="198"/>
      <c r="N41" s="198"/>
      <c r="O41" s="198"/>
      <c r="P41" s="198"/>
      <c r="Q41" s="198"/>
      <c r="R41" s="198"/>
      <c r="S41" s="198"/>
      <c r="T41" s="198"/>
      <c r="U41" s="198"/>
      <c r="V41" s="198"/>
      <c r="W41" s="198"/>
    </row>
    <row r="42" spans="1:23" ht="24" customHeight="1" x14ac:dyDescent="0.45">
      <c r="A42" s="199"/>
      <c r="B42" s="210"/>
      <c r="C42" s="142"/>
      <c r="D42" s="142"/>
      <c r="E42" s="198"/>
      <c r="F42" s="198"/>
      <c r="G42" s="198"/>
      <c r="H42" s="198"/>
      <c r="I42" s="198"/>
      <c r="J42" s="198"/>
      <c r="K42" s="198"/>
      <c r="L42" s="198"/>
      <c r="M42" s="198"/>
      <c r="N42" s="198"/>
      <c r="O42" s="198"/>
      <c r="P42" s="198"/>
      <c r="Q42" s="198"/>
      <c r="R42" s="198"/>
      <c r="S42" s="198"/>
      <c r="T42" s="198"/>
      <c r="U42" s="198"/>
      <c r="V42" s="198"/>
      <c r="W42" s="198"/>
    </row>
    <row r="43" spans="1:23" ht="24" customHeight="1" x14ac:dyDescent="0.45">
      <c r="A43" s="199"/>
      <c r="B43" s="210"/>
      <c r="C43" s="142"/>
      <c r="D43" s="142"/>
      <c r="E43" s="198"/>
      <c r="F43" s="198"/>
      <c r="G43" s="198"/>
      <c r="H43" s="198"/>
      <c r="I43" s="198"/>
      <c r="J43" s="198"/>
      <c r="K43" s="198"/>
      <c r="L43" s="198"/>
      <c r="M43" s="198"/>
      <c r="N43" s="198"/>
      <c r="O43" s="198"/>
      <c r="P43" s="198"/>
      <c r="Q43" s="198"/>
      <c r="R43" s="198"/>
      <c r="S43" s="198"/>
      <c r="T43" s="198"/>
      <c r="U43" s="198"/>
      <c r="V43" s="198"/>
      <c r="W43" s="198"/>
    </row>
    <row r="44" spans="1:23" ht="24" customHeight="1" x14ac:dyDescent="0.45">
      <c r="A44" s="199"/>
      <c r="B44" s="210"/>
      <c r="C44" s="142"/>
      <c r="D44" s="142"/>
      <c r="E44" s="198"/>
      <c r="F44" s="198"/>
      <c r="G44" s="198"/>
      <c r="H44" s="198"/>
      <c r="I44" s="198"/>
      <c r="J44" s="198"/>
      <c r="K44" s="198"/>
      <c r="L44" s="198"/>
      <c r="M44" s="198"/>
      <c r="N44" s="198"/>
      <c r="O44" s="198"/>
      <c r="P44" s="198"/>
      <c r="Q44" s="198"/>
      <c r="R44" s="198"/>
      <c r="S44" s="198"/>
      <c r="T44" s="198"/>
      <c r="U44" s="198"/>
      <c r="V44" s="198"/>
      <c r="W44" s="198"/>
    </row>
    <row r="45" spans="1:23" ht="24" customHeight="1" x14ac:dyDescent="0.45">
      <c r="A45" s="199"/>
      <c r="B45" s="210"/>
      <c r="C45" s="142"/>
      <c r="D45" s="142"/>
      <c r="E45" s="198"/>
      <c r="F45" s="198"/>
      <c r="G45" s="198"/>
      <c r="H45" s="198"/>
      <c r="I45" s="198"/>
      <c r="J45" s="198"/>
      <c r="K45" s="198"/>
      <c r="L45" s="198"/>
      <c r="M45" s="198"/>
      <c r="N45" s="198"/>
      <c r="O45" s="198"/>
      <c r="P45" s="198"/>
      <c r="Q45" s="198"/>
      <c r="R45" s="198"/>
      <c r="S45" s="198"/>
      <c r="T45" s="198"/>
      <c r="U45" s="198"/>
      <c r="V45" s="198"/>
      <c r="W45" s="198"/>
    </row>
    <row r="46" spans="1:23" ht="24" customHeight="1" x14ac:dyDescent="0.45">
      <c r="A46" s="199"/>
      <c r="B46" s="210"/>
      <c r="C46" s="142"/>
      <c r="D46" s="142"/>
      <c r="E46" s="198"/>
      <c r="F46" s="198"/>
      <c r="G46" s="198"/>
      <c r="H46" s="198"/>
      <c r="I46" s="198"/>
      <c r="J46" s="198"/>
      <c r="K46" s="198"/>
      <c r="L46" s="198"/>
      <c r="M46" s="198"/>
      <c r="N46" s="198"/>
      <c r="O46" s="198"/>
      <c r="P46" s="198"/>
      <c r="Q46" s="198"/>
      <c r="R46" s="198"/>
      <c r="S46" s="198"/>
      <c r="T46" s="198"/>
      <c r="U46" s="198"/>
      <c r="V46" s="198"/>
      <c r="W46" s="198"/>
    </row>
    <row r="47" spans="1:23" ht="24" customHeight="1" x14ac:dyDescent="0.45">
      <c r="A47" s="199"/>
      <c r="B47" s="210"/>
      <c r="C47" s="142"/>
      <c r="D47" s="142"/>
      <c r="E47" s="198"/>
      <c r="F47" s="198"/>
      <c r="G47" s="198"/>
      <c r="H47" s="198"/>
      <c r="I47" s="198"/>
      <c r="J47" s="198"/>
      <c r="K47" s="198"/>
      <c r="L47" s="198"/>
      <c r="M47" s="198"/>
      <c r="N47" s="198"/>
      <c r="O47" s="198"/>
      <c r="P47" s="198"/>
      <c r="Q47" s="198"/>
      <c r="R47" s="198"/>
      <c r="S47" s="198"/>
      <c r="T47" s="198"/>
      <c r="U47" s="198"/>
      <c r="V47" s="198"/>
      <c r="W47" s="198"/>
    </row>
    <row r="48" spans="1:23" ht="24" customHeight="1" x14ac:dyDescent="0.45">
      <c r="A48" s="199"/>
      <c r="B48" s="210"/>
      <c r="C48" s="142"/>
      <c r="D48" s="142"/>
      <c r="E48" s="198"/>
      <c r="F48" s="198"/>
      <c r="G48" s="198"/>
      <c r="H48" s="198"/>
      <c r="I48" s="198"/>
      <c r="J48" s="198"/>
      <c r="K48" s="198"/>
      <c r="L48" s="198"/>
      <c r="M48" s="198"/>
      <c r="N48" s="198"/>
      <c r="O48" s="198"/>
      <c r="P48" s="198"/>
      <c r="Q48" s="198"/>
      <c r="R48" s="198"/>
      <c r="S48" s="198"/>
      <c r="T48" s="198"/>
      <c r="U48" s="198"/>
      <c r="V48" s="198"/>
      <c r="W48" s="198"/>
    </row>
    <row r="49" spans="1:23" ht="24" customHeight="1" x14ac:dyDescent="0.45">
      <c r="A49" s="199"/>
      <c r="B49" s="210"/>
      <c r="C49" s="142"/>
      <c r="D49" s="142"/>
      <c r="E49" s="198"/>
      <c r="F49" s="198"/>
      <c r="G49" s="198"/>
      <c r="H49" s="198"/>
      <c r="I49" s="198"/>
      <c r="J49" s="198"/>
      <c r="K49" s="198"/>
      <c r="L49" s="198"/>
      <c r="M49" s="198"/>
      <c r="N49" s="198"/>
      <c r="O49" s="198"/>
      <c r="P49" s="198"/>
      <c r="Q49" s="198"/>
      <c r="R49" s="198"/>
      <c r="S49" s="198"/>
      <c r="T49" s="198"/>
      <c r="U49" s="198"/>
      <c r="V49" s="198"/>
      <c r="W49" s="198"/>
    </row>
    <row r="50" spans="1:23" ht="24" customHeight="1" x14ac:dyDescent="0.45">
      <c r="A50" s="199"/>
      <c r="B50" s="210"/>
      <c r="C50" s="142"/>
      <c r="D50" s="142"/>
      <c r="E50" s="198"/>
      <c r="F50" s="198"/>
      <c r="G50" s="198"/>
      <c r="H50" s="198"/>
      <c r="I50" s="198"/>
      <c r="J50" s="198"/>
      <c r="K50" s="198"/>
      <c r="L50" s="198"/>
      <c r="M50" s="198"/>
      <c r="N50" s="198"/>
      <c r="O50" s="198"/>
      <c r="P50" s="198"/>
      <c r="Q50" s="198"/>
      <c r="R50" s="198"/>
      <c r="S50" s="198"/>
      <c r="T50" s="198"/>
      <c r="U50" s="198"/>
      <c r="V50" s="198"/>
      <c r="W50" s="198"/>
    </row>
    <row r="51" spans="1:23" ht="24" customHeight="1" x14ac:dyDescent="0.45">
      <c r="A51" s="199"/>
      <c r="B51" s="210"/>
      <c r="C51" s="142"/>
      <c r="D51" s="142"/>
      <c r="E51" s="198"/>
      <c r="F51" s="198"/>
      <c r="G51" s="198"/>
      <c r="H51" s="198"/>
      <c r="I51" s="198"/>
      <c r="J51" s="198"/>
      <c r="K51" s="198"/>
      <c r="L51" s="198"/>
      <c r="M51" s="198"/>
      <c r="N51" s="198"/>
      <c r="O51" s="198"/>
      <c r="P51" s="198"/>
      <c r="Q51" s="198"/>
      <c r="R51" s="198"/>
      <c r="S51" s="198"/>
      <c r="T51" s="198"/>
      <c r="U51" s="198"/>
      <c r="V51" s="198"/>
      <c r="W51" s="198"/>
    </row>
    <row r="52" spans="1:23" ht="24" customHeight="1" x14ac:dyDescent="0.45">
      <c r="A52" s="199"/>
      <c r="B52" s="210"/>
      <c r="C52" s="142"/>
      <c r="D52" s="142"/>
      <c r="E52" s="198"/>
      <c r="F52" s="198"/>
      <c r="G52" s="198"/>
      <c r="H52" s="198"/>
      <c r="I52" s="198"/>
      <c r="J52" s="198"/>
      <c r="K52" s="198"/>
      <c r="L52" s="198"/>
      <c r="M52" s="198"/>
      <c r="N52" s="198"/>
      <c r="O52" s="198"/>
      <c r="P52" s="198"/>
      <c r="Q52" s="198"/>
      <c r="R52" s="198"/>
      <c r="S52" s="198"/>
      <c r="T52" s="198"/>
      <c r="U52" s="198"/>
      <c r="V52" s="198"/>
      <c r="W52" s="198"/>
    </row>
    <row r="53" spans="1:23" ht="24" customHeight="1" x14ac:dyDescent="0.45">
      <c r="A53" s="199"/>
      <c r="B53" s="210"/>
      <c r="C53" s="142"/>
      <c r="D53" s="142"/>
      <c r="E53" s="198"/>
      <c r="F53" s="198"/>
      <c r="G53" s="198"/>
      <c r="H53" s="198"/>
      <c r="I53" s="198"/>
      <c r="J53" s="198"/>
      <c r="K53" s="198"/>
      <c r="L53" s="198"/>
      <c r="M53" s="198"/>
      <c r="N53" s="198"/>
      <c r="O53" s="198"/>
      <c r="P53" s="198"/>
      <c r="Q53" s="198"/>
      <c r="R53" s="198"/>
      <c r="S53" s="198"/>
      <c r="T53" s="198"/>
      <c r="U53" s="198"/>
      <c r="V53" s="198"/>
      <c r="W53" s="198"/>
    </row>
    <row r="54" spans="1:23" ht="24" customHeight="1" x14ac:dyDescent="0.45">
      <c r="A54" s="199"/>
      <c r="B54" s="210"/>
      <c r="C54" s="142"/>
      <c r="D54" s="142"/>
      <c r="E54" s="198"/>
      <c r="F54" s="198"/>
      <c r="G54" s="198"/>
      <c r="H54" s="198"/>
      <c r="I54" s="198"/>
      <c r="J54" s="198"/>
      <c r="K54" s="198"/>
      <c r="L54" s="198"/>
      <c r="M54" s="198"/>
      <c r="N54" s="198"/>
      <c r="O54" s="198"/>
      <c r="P54" s="198"/>
      <c r="Q54" s="198"/>
      <c r="R54" s="198"/>
      <c r="S54" s="198"/>
      <c r="T54" s="198"/>
      <c r="U54" s="198"/>
      <c r="V54" s="198"/>
      <c r="W54" s="198"/>
    </row>
    <row r="55" spans="1:23" ht="24" customHeight="1" x14ac:dyDescent="0.45">
      <c r="A55" s="199"/>
      <c r="B55" s="210"/>
      <c r="C55" s="142"/>
      <c r="D55" s="142"/>
      <c r="E55" s="198"/>
      <c r="F55" s="198"/>
      <c r="G55" s="198"/>
      <c r="H55" s="198"/>
      <c r="I55" s="198"/>
      <c r="J55" s="198"/>
      <c r="K55" s="198"/>
      <c r="L55" s="198"/>
      <c r="M55" s="198"/>
      <c r="N55" s="198"/>
      <c r="O55" s="198"/>
      <c r="P55" s="198"/>
      <c r="Q55" s="198"/>
      <c r="R55" s="198"/>
      <c r="S55" s="198"/>
      <c r="T55" s="198"/>
      <c r="U55" s="198"/>
      <c r="V55" s="198"/>
      <c r="W55" s="198"/>
    </row>
    <row r="56" spans="1:23" ht="24" customHeight="1" x14ac:dyDescent="0.45">
      <c r="A56" s="199"/>
      <c r="B56" s="210"/>
      <c r="C56" s="142"/>
      <c r="D56" s="142"/>
      <c r="E56" s="198"/>
      <c r="F56" s="198"/>
      <c r="G56" s="198"/>
      <c r="H56" s="198"/>
      <c r="I56" s="198"/>
      <c r="J56" s="198"/>
      <c r="K56" s="198"/>
      <c r="L56" s="198"/>
      <c r="M56" s="198"/>
      <c r="N56" s="198"/>
      <c r="O56" s="198"/>
      <c r="P56" s="198"/>
      <c r="Q56" s="198"/>
      <c r="R56" s="198"/>
      <c r="S56" s="198"/>
      <c r="T56" s="198"/>
      <c r="U56" s="198"/>
      <c r="V56" s="198"/>
      <c r="W56" s="198"/>
    </row>
    <row r="57" spans="1:23" ht="24" customHeight="1" x14ac:dyDescent="0.45">
      <c r="A57" s="199"/>
      <c r="B57" s="210"/>
      <c r="C57" s="142"/>
      <c r="D57" s="142"/>
      <c r="E57" s="198"/>
      <c r="F57" s="198"/>
      <c r="G57" s="198"/>
      <c r="H57" s="198"/>
      <c r="I57" s="198"/>
      <c r="J57" s="198"/>
      <c r="K57" s="198"/>
      <c r="L57" s="198"/>
      <c r="M57" s="198"/>
      <c r="N57" s="198"/>
      <c r="O57" s="198"/>
      <c r="P57" s="198"/>
      <c r="Q57" s="198"/>
      <c r="R57" s="198"/>
      <c r="S57" s="198"/>
      <c r="T57" s="198"/>
      <c r="U57" s="198"/>
      <c r="V57" s="198"/>
      <c r="W57" s="198"/>
    </row>
    <row r="58" spans="1:23" ht="24" customHeight="1" x14ac:dyDescent="0.45">
      <c r="A58" s="199"/>
      <c r="B58" s="210"/>
      <c r="C58" s="142"/>
      <c r="D58" s="142"/>
      <c r="E58" s="198"/>
      <c r="F58" s="198"/>
      <c r="G58" s="198"/>
      <c r="H58" s="198"/>
      <c r="I58" s="198"/>
      <c r="J58" s="198"/>
      <c r="K58" s="198"/>
      <c r="L58" s="198"/>
      <c r="M58" s="198"/>
      <c r="N58" s="198"/>
      <c r="O58" s="198"/>
      <c r="P58" s="198"/>
      <c r="Q58" s="198"/>
      <c r="R58" s="198"/>
      <c r="S58" s="198"/>
      <c r="T58" s="198"/>
      <c r="U58" s="198"/>
      <c r="V58" s="198"/>
      <c r="W58" s="198"/>
    </row>
    <row r="59" spans="1:23" ht="24" customHeight="1" x14ac:dyDescent="0.45">
      <c r="A59" s="199"/>
      <c r="B59" s="210"/>
      <c r="C59" s="142"/>
      <c r="D59" s="142"/>
      <c r="E59" s="198"/>
      <c r="F59" s="198"/>
      <c r="G59" s="198"/>
      <c r="H59" s="198"/>
      <c r="I59" s="198"/>
      <c r="J59" s="198"/>
      <c r="K59" s="198"/>
      <c r="L59" s="198"/>
      <c r="M59" s="198"/>
      <c r="N59" s="198"/>
      <c r="O59" s="198"/>
      <c r="P59" s="198"/>
      <c r="Q59" s="198"/>
      <c r="R59" s="198"/>
      <c r="S59" s="198"/>
      <c r="T59" s="198"/>
      <c r="U59" s="198"/>
      <c r="V59" s="198"/>
      <c r="W59" s="198"/>
    </row>
    <row r="60" spans="1:23" ht="24" customHeight="1" x14ac:dyDescent="0.45">
      <c r="A60" s="199"/>
      <c r="B60" s="210"/>
      <c r="C60" s="142"/>
      <c r="D60" s="142"/>
      <c r="E60" s="198"/>
      <c r="F60" s="198"/>
      <c r="G60" s="198"/>
      <c r="H60" s="198"/>
      <c r="I60" s="198"/>
      <c r="J60" s="198"/>
      <c r="K60" s="198"/>
      <c r="L60" s="198"/>
      <c r="M60" s="198"/>
      <c r="N60" s="198"/>
      <c r="O60" s="198"/>
      <c r="P60" s="198"/>
      <c r="Q60" s="198"/>
      <c r="R60" s="198"/>
      <c r="S60" s="198"/>
      <c r="T60" s="198"/>
      <c r="U60" s="198"/>
      <c r="V60" s="198"/>
      <c r="W60" s="198"/>
    </row>
    <row r="61" spans="1:23" ht="24" customHeight="1" x14ac:dyDescent="0.45">
      <c r="A61" s="199"/>
      <c r="B61" s="210"/>
      <c r="C61" s="142"/>
      <c r="D61" s="142"/>
      <c r="E61" s="198"/>
      <c r="F61" s="198"/>
      <c r="G61" s="198"/>
      <c r="H61" s="198"/>
      <c r="I61" s="198"/>
      <c r="J61" s="198"/>
      <c r="K61" s="198"/>
      <c r="L61" s="198"/>
      <c r="M61" s="198"/>
      <c r="N61" s="198"/>
      <c r="O61" s="198"/>
      <c r="P61" s="198"/>
      <c r="Q61" s="198"/>
      <c r="R61" s="198"/>
      <c r="S61" s="198"/>
      <c r="T61" s="198"/>
      <c r="U61" s="198"/>
      <c r="V61" s="198"/>
      <c r="W61" s="198"/>
    </row>
    <row r="62" spans="1:23" ht="24" customHeight="1" x14ac:dyDescent="0.45">
      <c r="A62" s="199"/>
      <c r="B62" s="210"/>
      <c r="C62" s="142"/>
      <c r="D62" s="142"/>
      <c r="E62" s="198"/>
      <c r="F62" s="198"/>
      <c r="G62" s="198"/>
      <c r="H62" s="198"/>
      <c r="I62" s="198"/>
      <c r="J62" s="198"/>
      <c r="K62" s="198"/>
      <c r="L62" s="198"/>
      <c r="M62" s="198"/>
      <c r="N62" s="198"/>
      <c r="O62" s="198"/>
      <c r="P62" s="198"/>
      <c r="Q62" s="198"/>
      <c r="R62" s="198"/>
      <c r="S62" s="198"/>
      <c r="T62" s="198"/>
      <c r="U62" s="198"/>
      <c r="V62" s="198"/>
      <c r="W62" s="198"/>
    </row>
    <row r="63" spans="1:23" ht="24" customHeight="1" x14ac:dyDescent="0.45">
      <c r="A63" s="199"/>
      <c r="B63" s="210"/>
      <c r="C63" s="142"/>
      <c r="D63" s="142"/>
      <c r="E63" s="198"/>
      <c r="F63" s="198"/>
      <c r="G63" s="198"/>
      <c r="H63" s="198"/>
      <c r="I63" s="198"/>
      <c r="J63" s="198"/>
      <c r="K63" s="198"/>
      <c r="L63" s="198"/>
      <c r="M63" s="198"/>
      <c r="N63" s="198"/>
      <c r="O63" s="198"/>
      <c r="P63" s="198"/>
      <c r="Q63" s="198"/>
      <c r="R63" s="198"/>
      <c r="S63" s="198"/>
      <c r="T63" s="198"/>
      <c r="U63" s="198"/>
      <c r="V63" s="198"/>
      <c r="W63" s="198"/>
    </row>
    <row r="64" spans="1:23" ht="24" customHeight="1" x14ac:dyDescent="0.45">
      <c r="A64" s="199"/>
      <c r="B64" s="210"/>
      <c r="C64" s="142"/>
      <c r="D64" s="142"/>
      <c r="E64" s="198"/>
      <c r="F64" s="198"/>
      <c r="G64" s="198"/>
      <c r="H64" s="198"/>
      <c r="I64" s="198"/>
      <c r="J64" s="198"/>
      <c r="K64" s="198"/>
      <c r="L64" s="198"/>
      <c r="M64" s="198"/>
      <c r="N64" s="198"/>
      <c r="O64" s="198"/>
      <c r="P64" s="198"/>
      <c r="Q64" s="198"/>
      <c r="R64" s="198"/>
      <c r="S64" s="198"/>
      <c r="T64" s="198"/>
      <c r="U64" s="198"/>
      <c r="V64" s="198"/>
      <c r="W64" s="198"/>
    </row>
    <row r="65" spans="1:23" ht="24" customHeight="1" x14ac:dyDescent="0.45">
      <c r="A65" s="199"/>
      <c r="B65" s="210"/>
      <c r="C65" s="142"/>
      <c r="D65" s="142"/>
      <c r="E65" s="198"/>
      <c r="F65" s="198"/>
      <c r="G65" s="198"/>
      <c r="H65" s="198"/>
      <c r="I65" s="198"/>
      <c r="J65" s="198"/>
      <c r="K65" s="198"/>
      <c r="L65" s="198"/>
      <c r="M65" s="198"/>
      <c r="N65" s="198"/>
      <c r="O65" s="198"/>
      <c r="P65" s="198"/>
      <c r="Q65" s="198"/>
      <c r="R65" s="198"/>
      <c r="S65" s="198"/>
      <c r="T65" s="198"/>
      <c r="U65" s="198"/>
      <c r="V65" s="198"/>
      <c r="W65" s="198"/>
    </row>
    <row r="66" spans="1:23" ht="24" customHeight="1" x14ac:dyDescent="0.45">
      <c r="A66" s="199"/>
      <c r="B66" s="210"/>
      <c r="C66" s="142"/>
      <c r="D66" s="142"/>
      <c r="E66" s="198"/>
      <c r="F66" s="198"/>
      <c r="G66" s="198"/>
      <c r="H66" s="198"/>
      <c r="I66" s="198"/>
      <c r="J66" s="198"/>
      <c r="K66" s="198"/>
      <c r="L66" s="198"/>
      <c r="M66" s="198"/>
      <c r="N66" s="198"/>
      <c r="O66" s="198"/>
      <c r="P66" s="198"/>
      <c r="Q66" s="198"/>
      <c r="R66" s="198"/>
      <c r="S66" s="198"/>
      <c r="T66" s="198"/>
      <c r="U66" s="198"/>
      <c r="V66" s="198"/>
      <c r="W66" s="198"/>
    </row>
    <row r="67" spans="1:23" ht="24" customHeight="1" x14ac:dyDescent="0.45">
      <c r="A67" s="199"/>
      <c r="B67" s="210"/>
      <c r="C67" s="142"/>
      <c r="D67" s="142"/>
      <c r="E67" s="198"/>
      <c r="F67" s="198"/>
      <c r="G67" s="198"/>
      <c r="H67" s="198"/>
      <c r="I67" s="198"/>
      <c r="J67" s="198"/>
      <c r="K67" s="198"/>
      <c r="L67" s="198"/>
      <c r="M67" s="198"/>
      <c r="N67" s="198"/>
      <c r="O67" s="198"/>
      <c r="P67" s="198"/>
      <c r="Q67" s="198"/>
      <c r="R67" s="198"/>
      <c r="S67" s="198"/>
      <c r="T67" s="198"/>
      <c r="U67" s="198"/>
      <c r="V67" s="198"/>
      <c r="W67" s="198"/>
    </row>
    <row r="68" spans="1:23" ht="24" customHeight="1" x14ac:dyDescent="0.45">
      <c r="A68" s="199"/>
      <c r="B68" s="210"/>
      <c r="C68" s="142"/>
      <c r="D68" s="142"/>
      <c r="E68" s="198"/>
      <c r="F68" s="198"/>
      <c r="G68" s="198"/>
      <c r="H68" s="198"/>
      <c r="I68" s="198"/>
      <c r="J68" s="198"/>
      <c r="K68" s="198"/>
      <c r="L68" s="198"/>
      <c r="M68" s="198"/>
      <c r="N68" s="198"/>
      <c r="O68" s="198"/>
      <c r="P68" s="198"/>
      <c r="Q68" s="198"/>
      <c r="R68" s="198"/>
      <c r="S68" s="198"/>
      <c r="T68" s="198"/>
      <c r="U68" s="198"/>
      <c r="V68" s="198"/>
      <c r="W68" s="198"/>
    </row>
    <row r="69" spans="1:23" ht="24" customHeight="1" x14ac:dyDescent="0.45">
      <c r="A69" s="199"/>
      <c r="B69" s="210"/>
      <c r="C69" s="142"/>
      <c r="D69" s="142"/>
      <c r="E69" s="198"/>
      <c r="F69" s="198"/>
      <c r="G69" s="198"/>
      <c r="H69" s="198"/>
      <c r="I69" s="198"/>
      <c r="J69" s="198"/>
      <c r="K69" s="198"/>
      <c r="L69" s="198"/>
      <c r="M69" s="198"/>
      <c r="N69" s="198"/>
      <c r="O69" s="198"/>
      <c r="P69" s="198"/>
      <c r="Q69" s="198"/>
      <c r="R69" s="198"/>
      <c r="S69" s="198"/>
      <c r="T69" s="198"/>
      <c r="U69" s="198"/>
      <c r="V69" s="198"/>
      <c r="W69" s="198"/>
    </row>
    <row r="70" spans="1:23" ht="24" customHeight="1" x14ac:dyDescent="0.45">
      <c r="A70" s="199"/>
      <c r="B70" s="210"/>
      <c r="C70" s="142"/>
      <c r="D70" s="142"/>
      <c r="E70" s="198"/>
      <c r="F70" s="198"/>
      <c r="G70" s="198"/>
      <c r="H70" s="198"/>
      <c r="I70" s="198"/>
      <c r="J70" s="198"/>
      <c r="K70" s="198"/>
      <c r="L70" s="198"/>
      <c r="M70" s="198"/>
      <c r="N70" s="198"/>
      <c r="O70" s="198"/>
      <c r="P70" s="198"/>
      <c r="Q70" s="198"/>
      <c r="R70" s="198"/>
      <c r="S70" s="198"/>
      <c r="T70" s="198"/>
      <c r="U70" s="198"/>
      <c r="V70" s="198"/>
      <c r="W70" s="198"/>
    </row>
    <row r="71" spans="1:23" ht="24" customHeight="1" x14ac:dyDescent="0.45">
      <c r="A71" s="199"/>
      <c r="B71" s="210"/>
      <c r="C71" s="142"/>
      <c r="D71" s="142"/>
      <c r="E71" s="198"/>
      <c r="F71" s="198"/>
      <c r="G71" s="198"/>
      <c r="H71" s="198"/>
      <c r="I71" s="198"/>
      <c r="J71" s="198"/>
      <c r="K71" s="198"/>
      <c r="L71" s="198"/>
      <c r="M71" s="198"/>
      <c r="N71" s="198"/>
      <c r="O71" s="198"/>
      <c r="P71" s="198"/>
      <c r="Q71" s="198"/>
      <c r="R71" s="198"/>
      <c r="S71" s="198"/>
      <c r="T71" s="198"/>
      <c r="U71" s="198"/>
      <c r="V71" s="198"/>
      <c r="W71" s="198"/>
    </row>
    <row r="72" spans="1:23" ht="24" customHeight="1" x14ac:dyDescent="0.45">
      <c r="A72" s="199"/>
      <c r="B72" s="210"/>
      <c r="C72" s="142"/>
      <c r="D72" s="142"/>
      <c r="E72" s="198"/>
      <c r="F72" s="198"/>
      <c r="G72" s="198"/>
      <c r="H72" s="198"/>
      <c r="I72" s="198"/>
      <c r="J72" s="198"/>
      <c r="K72" s="198"/>
      <c r="L72" s="198"/>
      <c r="M72" s="198"/>
      <c r="N72" s="198"/>
      <c r="O72" s="198"/>
      <c r="P72" s="198"/>
      <c r="Q72" s="198"/>
      <c r="R72" s="198"/>
      <c r="S72" s="198"/>
      <c r="T72" s="198"/>
      <c r="U72" s="198"/>
      <c r="V72" s="198"/>
      <c r="W72" s="198"/>
    </row>
    <row r="73" spans="1:23" ht="24" customHeight="1" x14ac:dyDescent="0.45">
      <c r="A73" s="199"/>
      <c r="B73" s="210"/>
      <c r="C73" s="142"/>
      <c r="D73" s="142"/>
      <c r="E73" s="198"/>
      <c r="F73" s="198"/>
      <c r="G73" s="198"/>
      <c r="H73" s="198"/>
      <c r="I73" s="198"/>
      <c r="J73" s="198"/>
      <c r="K73" s="198"/>
      <c r="L73" s="198"/>
      <c r="M73" s="198"/>
      <c r="N73" s="198"/>
      <c r="O73" s="198"/>
      <c r="P73" s="198"/>
      <c r="Q73" s="198"/>
      <c r="R73" s="198"/>
      <c r="S73" s="198"/>
      <c r="T73" s="198"/>
      <c r="U73" s="198"/>
      <c r="V73" s="198"/>
      <c r="W73" s="198"/>
    </row>
    <row r="74" spans="1:23" ht="24" customHeight="1" x14ac:dyDescent="0.45">
      <c r="A74" s="199"/>
      <c r="B74" s="210"/>
      <c r="C74" s="142"/>
      <c r="D74" s="142"/>
      <c r="E74" s="198"/>
      <c r="F74" s="198"/>
      <c r="G74" s="198"/>
      <c r="H74" s="198"/>
      <c r="I74" s="198"/>
      <c r="J74" s="198"/>
      <c r="K74" s="198"/>
      <c r="L74" s="198"/>
      <c r="M74" s="198"/>
      <c r="N74" s="198"/>
      <c r="O74" s="198"/>
      <c r="P74" s="198"/>
      <c r="Q74" s="198"/>
      <c r="R74" s="198"/>
      <c r="S74" s="198"/>
      <c r="T74" s="198"/>
      <c r="U74" s="198"/>
      <c r="V74" s="198"/>
      <c r="W74" s="198"/>
    </row>
    <row r="75" spans="1:23" ht="24" customHeight="1" x14ac:dyDescent="0.45">
      <c r="A75" s="199"/>
      <c r="B75" s="210"/>
      <c r="C75" s="142"/>
      <c r="D75" s="142"/>
      <c r="E75" s="198"/>
      <c r="F75" s="198"/>
      <c r="G75" s="198"/>
      <c r="H75" s="198"/>
      <c r="I75" s="198"/>
      <c r="J75" s="198"/>
      <c r="K75" s="198"/>
      <c r="L75" s="198"/>
      <c r="M75" s="198"/>
      <c r="N75" s="198"/>
      <c r="O75" s="198"/>
      <c r="P75" s="198"/>
      <c r="Q75" s="198"/>
      <c r="R75" s="198"/>
      <c r="S75" s="198"/>
      <c r="T75" s="198"/>
      <c r="U75" s="198"/>
      <c r="V75" s="198"/>
      <c r="W75" s="198"/>
    </row>
    <row r="76" spans="1:23" ht="24" customHeight="1" x14ac:dyDescent="0.45">
      <c r="A76" s="199"/>
      <c r="B76" s="210"/>
      <c r="C76" s="142"/>
      <c r="D76" s="142"/>
      <c r="E76" s="198"/>
      <c r="F76" s="198"/>
      <c r="G76" s="198"/>
      <c r="H76" s="198"/>
      <c r="I76" s="198"/>
      <c r="J76" s="198"/>
      <c r="K76" s="198"/>
      <c r="L76" s="198"/>
      <c r="M76" s="198"/>
      <c r="N76" s="198"/>
      <c r="O76" s="198"/>
      <c r="P76" s="198"/>
      <c r="Q76" s="198"/>
      <c r="R76" s="198"/>
      <c r="S76" s="198"/>
      <c r="T76" s="198"/>
      <c r="U76" s="198"/>
      <c r="V76" s="198"/>
      <c r="W76" s="198"/>
    </row>
    <row r="77" spans="1:23" ht="24" customHeight="1" x14ac:dyDescent="0.45">
      <c r="A77" s="199"/>
      <c r="B77" s="210"/>
      <c r="C77" s="142"/>
      <c r="D77" s="142"/>
      <c r="E77" s="198"/>
      <c r="F77" s="198"/>
      <c r="G77" s="198"/>
      <c r="H77" s="198"/>
      <c r="I77" s="198"/>
      <c r="J77" s="198"/>
      <c r="K77" s="198"/>
      <c r="L77" s="198"/>
      <c r="M77" s="198"/>
      <c r="N77" s="198"/>
      <c r="O77" s="198"/>
      <c r="P77" s="198"/>
      <c r="Q77" s="198"/>
      <c r="R77" s="198"/>
      <c r="S77" s="198"/>
      <c r="T77" s="198"/>
      <c r="U77" s="198"/>
      <c r="V77" s="198"/>
      <c r="W77" s="198"/>
    </row>
    <row r="78" spans="1:23" ht="24" customHeight="1" x14ac:dyDescent="0.45">
      <c r="A78" s="199"/>
      <c r="B78" s="210"/>
      <c r="C78" s="142"/>
      <c r="D78" s="142"/>
      <c r="E78" s="198"/>
      <c r="F78" s="198"/>
      <c r="G78" s="198"/>
      <c r="H78" s="198"/>
      <c r="I78" s="198"/>
      <c r="J78" s="198"/>
      <c r="K78" s="198"/>
      <c r="L78" s="198"/>
      <c r="M78" s="198"/>
      <c r="N78" s="198"/>
      <c r="O78" s="198"/>
      <c r="P78" s="198"/>
      <c r="Q78" s="198"/>
      <c r="R78" s="198"/>
      <c r="S78" s="198"/>
      <c r="T78" s="198"/>
      <c r="U78" s="198"/>
      <c r="V78" s="198"/>
      <c r="W78" s="198"/>
    </row>
    <row r="79" spans="1:23" ht="24" customHeight="1" x14ac:dyDescent="0.45">
      <c r="A79" s="199"/>
      <c r="B79" s="210"/>
      <c r="C79" s="142"/>
      <c r="D79" s="142"/>
      <c r="E79" s="198"/>
      <c r="F79" s="198"/>
      <c r="G79" s="198"/>
      <c r="H79" s="198"/>
      <c r="I79" s="198"/>
      <c r="J79" s="198"/>
      <c r="K79" s="198"/>
      <c r="L79" s="198"/>
      <c r="M79" s="198"/>
      <c r="N79" s="198"/>
      <c r="O79" s="198"/>
      <c r="P79" s="198"/>
      <c r="Q79" s="198"/>
      <c r="R79" s="198"/>
      <c r="S79" s="198"/>
      <c r="T79" s="198"/>
      <c r="U79" s="198"/>
      <c r="V79" s="198"/>
      <c r="W79" s="198"/>
    </row>
    <row r="80" spans="1:23" ht="24" customHeight="1" x14ac:dyDescent="0.45">
      <c r="A80" s="199"/>
      <c r="B80" s="210"/>
      <c r="C80" s="142"/>
      <c r="D80" s="142"/>
      <c r="E80" s="198"/>
      <c r="F80" s="198"/>
      <c r="G80" s="198"/>
      <c r="H80" s="198"/>
      <c r="I80" s="198"/>
      <c r="J80" s="198"/>
      <c r="K80" s="198"/>
      <c r="L80" s="198"/>
      <c r="M80" s="198"/>
      <c r="N80" s="198"/>
      <c r="O80" s="198"/>
      <c r="P80" s="198"/>
      <c r="Q80" s="198"/>
      <c r="R80" s="198"/>
      <c r="S80" s="198"/>
      <c r="T80" s="198"/>
      <c r="U80" s="198"/>
      <c r="V80" s="198"/>
      <c r="W80" s="198"/>
    </row>
    <row r="81" spans="1:23" ht="24" customHeight="1" x14ac:dyDescent="0.45">
      <c r="A81" s="199"/>
      <c r="B81" s="210"/>
      <c r="C81" s="142"/>
      <c r="D81" s="142"/>
      <c r="E81" s="198"/>
      <c r="F81" s="198"/>
      <c r="G81" s="198"/>
      <c r="H81" s="198"/>
      <c r="I81" s="198"/>
      <c r="J81" s="198"/>
      <c r="K81" s="198"/>
      <c r="L81" s="198"/>
      <c r="M81" s="198"/>
      <c r="N81" s="198"/>
      <c r="O81" s="198"/>
      <c r="P81" s="198"/>
      <c r="Q81" s="198"/>
      <c r="R81" s="198"/>
      <c r="S81" s="198"/>
      <c r="T81" s="198"/>
      <c r="U81" s="198"/>
      <c r="V81" s="198"/>
      <c r="W81" s="198"/>
    </row>
    <row r="82" spans="1:23" ht="24" customHeight="1" x14ac:dyDescent="0.45">
      <c r="A82" s="199"/>
      <c r="B82" s="210"/>
      <c r="C82" s="142"/>
      <c r="D82" s="142"/>
      <c r="E82" s="198"/>
      <c r="F82" s="198"/>
      <c r="G82" s="198"/>
      <c r="H82" s="198"/>
      <c r="I82" s="198"/>
      <c r="J82" s="198"/>
      <c r="K82" s="198"/>
      <c r="L82" s="198"/>
      <c r="M82" s="198"/>
      <c r="N82" s="198"/>
      <c r="O82" s="198"/>
      <c r="P82" s="198"/>
      <c r="Q82" s="198"/>
      <c r="R82" s="198"/>
      <c r="S82" s="198"/>
      <c r="T82" s="198"/>
      <c r="U82" s="198"/>
      <c r="V82" s="198"/>
      <c r="W82" s="198"/>
    </row>
    <row r="83" spans="1:23" ht="24" customHeight="1" x14ac:dyDescent="0.45">
      <c r="A83" s="199"/>
      <c r="B83" s="210"/>
      <c r="C83" s="142"/>
      <c r="D83" s="142"/>
      <c r="E83" s="198"/>
      <c r="F83" s="198"/>
      <c r="G83" s="198"/>
      <c r="H83" s="198"/>
      <c r="I83" s="198"/>
      <c r="J83" s="198"/>
      <c r="K83" s="198"/>
      <c r="L83" s="198"/>
      <c r="M83" s="198"/>
      <c r="N83" s="198"/>
      <c r="O83" s="198"/>
      <c r="P83" s="198"/>
      <c r="Q83" s="198"/>
      <c r="R83" s="198"/>
      <c r="S83" s="198"/>
      <c r="T83" s="198"/>
      <c r="U83" s="198"/>
      <c r="V83" s="198"/>
      <c r="W83" s="198"/>
    </row>
    <row r="84" spans="1:23" ht="24" customHeight="1" x14ac:dyDescent="0.45">
      <c r="A84" s="199"/>
      <c r="B84" s="210"/>
      <c r="C84" s="142"/>
      <c r="D84" s="142"/>
      <c r="E84" s="198"/>
      <c r="F84" s="198"/>
      <c r="G84" s="198"/>
      <c r="H84" s="198"/>
      <c r="I84" s="198"/>
      <c r="J84" s="198"/>
      <c r="K84" s="198"/>
      <c r="L84" s="198"/>
      <c r="M84" s="198"/>
      <c r="N84" s="198"/>
      <c r="O84" s="198"/>
      <c r="P84" s="198"/>
      <c r="Q84" s="198"/>
      <c r="R84" s="198"/>
      <c r="S84" s="198"/>
      <c r="T84" s="198"/>
      <c r="U84" s="198"/>
      <c r="V84" s="198"/>
      <c r="W84" s="198"/>
    </row>
    <row r="85" spans="1:23" ht="24" customHeight="1" x14ac:dyDescent="0.45">
      <c r="A85" s="199"/>
      <c r="B85" s="210"/>
      <c r="C85" s="142"/>
      <c r="D85" s="142"/>
      <c r="E85" s="198"/>
      <c r="F85" s="198"/>
      <c r="G85" s="198"/>
      <c r="H85" s="198"/>
      <c r="I85" s="198"/>
      <c r="J85" s="198"/>
      <c r="K85" s="198"/>
      <c r="L85" s="198"/>
      <c r="M85" s="198"/>
      <c r="N85" s="198"/>
      <c r="O85" s="198"/>
      <c r="P85" s="198"/>
      <c r="Q85" s="198"/>
      <c r="R85" s="198"/>
      <c r="S85" s="198"/>
      <c r="T85" s="198"/>
      <c r="U85" s="198"/>
      <c r="V85" s="198"/>
      <c r="W85" s="198"/>
    </row>
    <row r="86" spans="1:23" ht="24" customHeight="1" x14ac:dyDescent="0.45">
      <c r="A86" s="199"/>
      <c r="B86" s="210"/>
      <c r="C86" s="142"/>
      <c r="D86" s="142"/>
      <c r="E86" s="198"/>
      <c r="F86" s="198"/>
      <c r="G86" s="198"/>
      <c r="H86" s="198"/>
      <c r="I86" s="198"/>
      <c r="J86" s="198"/>
      <c r="K86" s="198"/>
      <c r="L86" s="198"/>
      <c r="M86" s="198"/>
      <c r="N86" s="198"/>
      <c r="O86" s="198"/>
      <c r="P86" s="198"/>
      <c r="Q86" s="198"/>
      <c r="R86" s="198"/>
      <c r="S86" s="198"/>
      <c r="T86" s="198"/>
      <c r="U86" s="198"/>
      <c r="V86" s="198"/>
      <c r="W86" s="198"/>
    </row>
    <row r="87" spans="1:23" ht="24" customHeight="1" x14ac:dyDescent="0.45">
      <c r="A87" s="199"/>
      <c r="B87" s="210"/>
      <c r="C87" s="142"/>
      <c r="D87" s="142"/>
      <c r="E87" s="198"/>
      <c r="F87" s="198"/>
      <c r="G87" s="198"/>
      <c r="H87" s="198"/>
      <c r="I87" s="198"/>
      <c r="J87" s="198"/>
      <c r="K87" s="198"/>
      <c r="L87" s="198"/>
      <c r="M87" s="198"/>
      <c r="N87" s="198"/>
      <c r="O87" s="198"/>
      <c r="P87" s="198"/>
      <c r="Q87" s="198"/>
      <c r="R87" s="198"/>
      <c r="S87" s="198"/>
      <c r="T87" s="198"/>
      <c r="U87" s="198"/>
      <c r="V87" s="198"/>
      <c r="W87" s="198"/>
    </row>
    <row r="88" spans="1:23" ht="24" customHeight="1" x14ac:dyDescent="0.45">
      <c r="A88" s="199"/>
      <c r="B88" s="210"/>
      <c r="C88" s="142"/>
      <c r="D88" s="142"/>
      <c r="E88" s="198"/>
      <c r="F88" s="198"/>
      <c r="G88" s="198"/>
      <c r="H88" s="198"/>
      <c r="I88" s="198"/>
      <c r="J88" s="198"/>
      <c r="K88" s="198"/>
      <c r="L88" s="198"/>
      <c r="M88" s="198"/>
      <c r="N88" s="198"/>
      <c r="O88" s="198"/>
      <c r="P88" s="198"/>
      <c r="Q88" s="198"/>
      <c r="R88" s="198"/>
      <c r="S88" s="198"/>
      <c r="T88" s="198"/>
      <c r="U88" s="198"/>
      <c r="V88" s="198"/>
      <c r="W88" s="198"/>
    </row>
    <row r="89" spans="1:23" ht="24" customHeight="1" x14ac:dyDescent="0.45">
      <c r="A89" s="199"/>
      <c r="B89" s="210"/>
      <c r="C89" s="142"/>
      <c r="D89" s="142"/>
      <c r="E89" s="198"/>
      <c r="F89" s="198"/>
      <c r="G89" s="198"/>
      <c r="H89" s="198"/>
      <c r="I89" s="198"/>
      <c r="J89" s="198"/>
      <c r="K89" s="198"/>
      <c r="L89" s="198"/>
      <c r="M89" s="198"/>
      <c r="N89" s="198"/>
      <c r="O89" s="198"/>
      <c r="P89" s="198"/>
      <c r="Q89" s="198"/>
      <c r="R89" s="198"/>
      <c r="S89" s="198"/>
      <c r="T89" s="198"/>
      <c r="U89" s="198"/>
      <c r="V89" s="198"/>
      <c r="W89" s="198"/>
    </row>
    <row r="90" spans="1:23" ht="24" customHeight="1" x14ac:dyDescent="0.45">
      <c r="A90" s="199"/>
      <c r="B90" s="210"/>
      <c r="C90" s="142"/>
      <c r="D90" s="142"/>
      <c r="E90" s="198"/>
      <c r="F90" s="198"/>
      <c r="G90" s="198"/>
      <c r="H90" s="198"/>
      <c r="I90" s="198"/>
      <c r="J90" s="198"/>
      <c r="K90" s="198"/>
      <c r="L90" s="198"/>
      <c r="M90" s="198"/>
      <c r="N90" s="198"/>
      <c r="O90" s="198"/>
      <c r="P90" s="198"/>
      <c r="Q90" s="198"/>
      <c r="R90" s="198"/>
      <c r="S90" s="198"/>
      <c r="T90" s="198"/>
      <c r="U90" s="198"/>
      <c r="V90" s="198"/>
      <c r="W90" s="198"/>
    </row>
    <row r="91" spans="1:23" ht="24" customHeight="1" x14ac:dyDescent="0.45">
      <c r="A91" s="199"/>
      <c r="B91" s="210"/>
      <c r="C91" s="142"/>
      <c r="D91" s="142"/>
      <c r="E91" s="198"/>
      <c r="F91" s="198"/>
      <c r="G91" s="198"/>
      <c r="H91" s="198"/>
      <c r="I91" s="198"/>
      <c r="J91" s="198"/>
      <c r="K91" s="198"/>
      <c r="L91" s="198"/>
      <c r="M91" s="198"/>
      <c r="N91" s="198"/>
      <c r="O91" s="198"/>
      <c r="P91" s="198"/>
      <c r="Q91" s="198"/>
      <c r="R91" s="198"/>
      <c r="S91" s="198"/>
      <c r="T91" s="198"/>
      <c r="U91" s="198"/>
      <c r="V91" s="198"/>
      <c r="W91" s="198"/>
    </row>
    <row r="92" spans="1:23" ht="24" customHeight="1" x14ac:dyDescent="0.45">
      <c r="A92" s="199"/>
      <c r="B92" s="210"/>
      <c r="C92" s="142"/>
      <c r="D92" s="142"/>
      <c r="E92" s="198"/>
      <c r="F92" s="198"/>
      <c r="G92" s="198"/>
      <c r="H92" s="198"/>
      <c r="I92" s="198"/>
      <c r="J92" s="198"/>
      <c r="K92" s="198"/>
      <c r="L92" s="198"/>
      <c r="M92" s="198"/>
      <c r="N92" s="198"/>
      <c r="O92" s="198"/>
      <c r="P92" s="198"/>
      <c r="Q92" s="198"/>
      <c r="R92" s="198"/>
      <c r="S92" s="198"/>
      <c r="T92" s="198"/>
      <c r="U92" s="198"/>
      <c r="V92" s="198"/>
      <c r="W92" s="198"/>
    </row>
    <row r="93" spans="1:23" ht="24" customHeight="1" x14ac:dyDescent="0.45">
      <c r="A93" s="199"/>
      <c r="B93" s="210"/>
      <c r="C93" s="142"/>
      <c r="D93" s="142"/>
      <c r="E93" s="198"/>
      <c r="F93" s="198"/>
      <c r="G93" s="198"/>
      <c r="H93" s="198"/>
      <c r="I93" s="198"/>
      <c r="J93" s="198"/>
      <c r="K93" s="198"/>
      <c r="L93" s="198"/>
      <c r="M93" s="198"/>
      <c r="N93" s="198"/>
      <c r="O93" s="198"/>
      <c r="P93" s="198"/>
      <c r="Q93" s="198"/>
      <c r="R93" s="198"/>
      <c r="S93" s="198"/>
      <c r="T93" s="198"/>
      <c r="U93" s="198"/>
      <c r="V93" s="198"/>
      <c r="W93" s="198"/>
    </row>
    <row r="94" spans="1:23" ht="24" customHeight="1" x14ac:dyDescent="0.45">
      <c r="A94" s="199"/>
      <c r="B94" s="210"/>
      <c r="C94" s="142"/>
      <c r="D94" s="142"/>
      <c r="E94" s="198"/>
      <c r="F94" s="198"/>
      <c r="G94" s="198"/>
      <c r="H94" s="198"/>
      <c r="I94" s="198"/>
      <c r="J94" s="198"/>
      <c r="K94" s="198"/>
      <c r="L94" s="198"/>
      <c r="M94" s="198"/>
      <c r="N94" s="198"/>
      <c r="O94" s="198"/>
      <c r="P94" s="198"/>
      <c r="Q94" s="198"/>
      <c r="R94" s="198"/>
      <c r="S94" s="198"/>
      <c r="T94" s="198"/>
      <c r="U94" s="198"/>
      <c r="V94" s="198"/>
      <c r="W94" s="198"/>
    </row>
    <row r="95" spans="1:23" ht="24" customHeight="1" x14ac:dyDescent="0.45">
      <c r="A95" s="199"/>
      <c r="B95" s="210"/>
      <c r="C95" s="142"/>
      <c r="D95" s="142"/>
      <c r="E95" s="198"/>
      <c r="F95" s="198"/>
      <c r="G95" s="198"/>
      <c r="H95" s="198"/>
      <c r="I95" s="198"/>
      <c r="J95" s="198"/>
      <c r="K95" s="198"/>
      <c r="L95" s="198"/>
      <c r="M95" s="198"/>
      <c r="N95" s="198"/>
      <c r="O95" s="198"/>
      <c r="P95" s="198"/>
      <c r="Q95" s="198"/>
      <c r="R95" s="198"/>
      <c r="S95" s="198"/>
      <c r="T95" s="198"/>
      <c r="U95" s="198"/>
      <c r="V95" s="198"/>
      <c r="W95" s="198"/>
    </row>
    <row r="96" spans="1:23" ht="24" customHeight="1" x14ac:dyDescent="0.45">
      <c r="A96" s="199"/>
      <c r="B96" s="210"/>
      <c r="C96" s="142"/>
      <c r="D96" s="142"/>
      <c r="E96" s="198"/>
      <c r="F96" s="198"/>
      <c r="G96" s="198"/>
      <c r="H96" s="198"/>
      <c r="I96" s="198"/>
      <c r="J96" s="198"/>
      <c r="K96" s="198"/>
      <c r="L96" s="198"/>
      <c r="M96" s="198"/>
      <c r="N96" s="198"/>
      <c r="O96" s="198"/>
      <c r="P96" s="198"/>
      <c r="Q96" s="198"/>
      <c r="R96" s="198"/>
      <c r="S96" s="198"/>
      <c r="T96" s="198"/>
      <c r="U96" s="198"/>
      <c r="V96" s="198"/>
      <c r="W96" s="198"/>
    </row>
    <row r="97" spans="1:23" ht="24" customHeight="1" x14ac:dyDescent="0.45">
      <c r="A97" s="199"/>
      <c r="B97" s="210"/>
      <c r="C97" s="142"/>
      <c r="D97" s="142"/>
      <c r="E97" s="198"/>
      <c r="F97" s="198"/>
      <c r="G97" s="198"/>
      <c r="H97" s="198"/>
      <c r="I97" s="198"/>
      <c r="J97" s="198"/>
      <c r="K97" s="198"/>
      <c r="L97" s="198"/>
      <c r="M97" s="198"/>
      <c r="N97" s="198"/>
      <c r="O97" s="198"/>
      <c r="P97" s="198"/>
      <c r="Q97" s="198"/>
      <c r="R97" s="198"/>
      <c r="S97" s="198"/>
      <c r="T97" s="198"/>
      <c r="U97" s="198"/>
      <c r="V97" s="198"/>
      <c r="W97" s="198"/>
    </row>
    <row r="98" spans="1:23" ht="24" customHeight="1" x14ac:dyDescent="0.45">
      <c r="A98" s="199"/>
      <c r="B98" s="210"/>
      <c r="C98" s="142"/>
      <c r="D98" s="142"/>
      <c r="E98" s="198"/>
      <c r="F98" s="198"/>
      <c r="G98" s="198"/>
      <c r="H98" s="198"/>
      <c r="I98" s="198"/>
      <c r="J98" s="198"/>
      <c r="K98" s="198"/>
      <c r="L98" s="198"/>
      <c r="M98" s="198"/>
      <c r="N98" s="198"/>
      <c r="O98" s="198"/>
      <c r="P98" s="198"/>
      <c r="Q98" s="198"/>
      <c r="R98" s="198"/>
      <c r="S98" s="198"/>
      <c r="T98" s="198"/>
      <c r="U98" s="198"/>
      <c r="V98" s="198"/>
      <c r="W98" s="198"/>
    </row>
    <row r="99" spans="1:23" ht="24" customHeight="1" x14ac:dyDescent="0.45">
      <c r="A99" s="199"/>
      <c r="B99" s="210"/>
      <c r="C99" s="142"/>
      <c r="D99" s="142"/>
      <c r="E99" s="198"/>
      <c r="F99" s="198"/>
      <c r="G99" s="198"/>
      <c r="H99" s="198"/>
      <c r="I99" s="198"/>
      <c r="J99" s="198"/>
      <c r="K99" s="198"/>
      <c r="L99" s="198"/>
      <c r="M99" s="198"/>
      <c r="N99" s="198"/>
      <c r="O99" s="198"/>
      <c r="P99" s="198"/>
      <c r="Q99" s="198"/>
      <c r="R99" s="198"/>
      <c r="S99" s="198"/>
      <c r="T99" s="198"/>
      <c r="U99" s="198"/>
      <c r="V99" s="198"/>
      <c r="W99" s="198"/>
    </row>
    <row r="100" spans="1:23" ht="24" customHeight="1" x14ac:dyDescent="0.45">
      <c r="A100" s="199"/>
      <c r="B100" s="210"/>
      <c r="C100" s="142"/>
      <c r="D100" s="142"/>
      <c r="E100" s="198"/>
      <c r="F100" s="198"/>
      <c r="G100" s="198"/>
      <c r="H100" s="198"/>
      <c r="I100" s="198"/>
      <c r="J100" s="198"/>
      <c r="K100" s="198"/>
      <c r="L100" s="198"/>
      <c r="M100" s="198"/>
      <c r="N100" s="198"/>
      <c r="O100" s="198"/>
      <c r="P100" s="198"/>
      <c r="Q100" s="198"/>
      <c r="R100" s="198"/>
      <c r="S100" s="198"/>
      <c r="T100" s="198"/>
      <c r="U100" s="198"/>
      <c r="V100" s="198"/>
      <c r="W100" s="198"/>
    </row>
    <row r="101" spans="1:23" ht="24" customHeight="1" x14ac:dyDescent="0.45">
      <c r="A101" s="199"/>
      <c r="B101" s="210"/>
      <c r="C101" s="142"/>
      <c r="D101" s="142"/>
      <c r="E101" s="198"/>
      <c r="F101" s="198"/>
      <c r="G101" s="198"/>
      <c r="H101" s="198"/>
      <c r="I101" s="198"/>
      <c r="J101" s="198"/>
      <c r="K101" s="198"/>
      <c r="L101" s="198"/>
      <c r="M101" s="198"/>
      <c r="N101" s="198"/>
      <c r="O101" s="198"/>
      <c r="P101" s="198"/>
      <c r="Q101" s="198"/>
      <c r="R101" s="198"/>
      <c r="S101" s="198"/>
      <c r="T101" s="198"/>
      <c r="U101" s="198"/>
      <c r="V101" s="198"/>
      <c r="W101" s="198"/>
    </row>
    <row r="102" spans="1:23" ht="24" customHeight="1" x14ac:dyDescent="0.45">
      <c r="A102" s="199"/>
      <c r="B102" s="210"/>
      <c r="C102" s="142"/>
      <c r="D102" s="142"/>
      <c r="E102" s="198"/>
      <c r="F102" s="198"/>
      <c r="G102" s="198"/>
      <c r="H102" s="198"/>
      <c r="I102" s="198"/>
      <c r="J102" s="198"/>
      <c r="K102" s="198"/>
      <c r="L102" s="198"/>
      <c r="M102" s="198"/>
      <c r="N102" s="198"/>
      <c r="O102" s="198"/>
      <c r="P102" s="198"/>
      <c r="Q102" s="198"/>
      <c r="R102" s="198"/>
      <c r="S102" s="198"/>
      <c r="T102" s="198"/>
      <c r="U102" s="198"/>
      <c r="V102" s="198"/>
      <c r="W102" s="198"/>
    </row>
    <row r="103" spans="1:23" ht="24" customHeight="1" x14ac:dyDescent="0.45">
      <c r="A103" s="199"/>
      <c r="B103" s="210"/>
      <c r="C103" s="142"/>
      <c r="D103" s="142"/>
      <c r="E103" s="198"/>
      <c r="F103" s="198"/>
      <c r="G103" s="198"/>
      <c r="H103" s="198"/>
      <c r="I103" s="198"/>
      <c r="J103" s="198"/>
      <c r="K103" s="198"/>
      <c r="L103" s="198"/>
      <c r="M103" s="198"/>
      <c r="N103" s="198"/>
      <c r="O103" s="198"/>
      <c r="P103" s="198"/>
      <c r="Q103" s="198"/>
      <c r="R103" s="198"/>
      <c r="S103" s="198"/>
      <c r="T103" s="198"/>
      <c r="U103" s="198"/>
      <c r="V103" s="198"/>
      <c r="W103" s="198"/>
    </row>
    <row r="104" spans="1:23" ht="24" customHeight="1" x14ac:dyDescent="0.45">
      <c r="A104" s="199"/>
      <c r="B104" s="210"/>
      <c r="C104" s="142"/>
      <c r="D104" s="142"/>
      <c r="E104" s="198"/>
      <c r="F104" s="198"/>
      <c r="G104" s="198"/>
      <c r="H104" s="198"/>
      <c r="I104" s="198"/>
      <c r="J104" s="198"/>
      <c r="K104" s="198"/>
      <c r="L104" s="198"/>
      <c r="M104" s="198"/>
      <c r="N104" s="198"/>
      <c r="O104" s="198"/>
      <c r="P104" s="198"/>
      <c r="Q104" s="198"/>
      <c r="R104" s="198"/>
      <c r="S104" s="198"/>
      <c r="T104" s="198"/>
      <c r="U104" s="198"/>
      <c r="V104" s="198"/>
      <c r="W104" s="198"/>
    </row>
    <row r="105" spans="1:23" ht="24" customHeight="1" x14ac:dyDescent="0.45">
      <c r="A105" s="199"/>
      <c r="B105" s="210"/>
      <c r="C105" s="142"/>
      <c r="D105" s="142"/>
      <c r="E105" s="198"/>
      <c r="F105" s="198"/>
      <c r="G105" s="198"/>
      <c r="H105" s="198"/>
      <c r="I105" s="198"/>
      <c r="J105" s="198"/>
      <c r="K105" s="198"/>
      <c r="L105" s="198"/>
      <c r="M105" s="198"/>
      <c r="N105" s="198"/>
      <c r="O105" s="198"/>
      <c r="P105" s="198"/>
      <c r="Q105" s="198"/>
      <c r="R105" s="198"/>
      <c r="S105" s="198"/>
      <c r="T105" s="198"/>
      <c r="U105" s="198"/>
      <c r="V105" s="198"/>
      <c r="W105" s="198"/>
    </row>
    <row r="106" spans="1:23" ht="24" customHeight="1" x14ac:dyDescent="0.45">
      <c r="A106" s="199"/>
      <c r="B106" s="210"/>
      <c r="C106" s="142"/>
      <c r="D106" s="142"/>
      <c r="E106" s="198"/>
      <c r="F106" s="198"/>
      <c r="G106" s="198"/>
      <c r="H106" s="198"/>
      <c r="I106" s="198"/>
      <c r="J106" s="198"/>
      <c r="K106" s="198"/>
      <c r="L106" s="198"/>
      <c r="M106" s="198"/>
      <c r="N106" s="198"/>
      <c r="O106" s="198"/>
      <c r="P106" s="198"/>
      <c r="Q106" s="198"/>
      <c r="R106" s="198"/>
      <c r="S106" s="198"/>
      <c r="T106" s="198"/>
      <c r="U106" s="198"/>
      <c r="V106" s="198"/>
      <c r="W106" s="198"/>
    </row>
    <row r="107" spans="1:23" ht="24" customHeight="1" x14ac:dyDescent="0.45">
      <c r="A107" s="199"/>
      <c r="B107" s="210"/>
      <c r="C107" s="142"/>
      <c r="D107" s="142"/>
      <c r="E107" s="198"/>
      <c r="F107" s="198"/>
      <c r="G107" s="198"/>
      <c r="H107" s="198"/>
      <c r="I107" s="198"/>
      <c r="J107" s="198"/>
      <c r="K107" s="198"/>
      <c r="L107" s="198"/>
      <c r="M107" s="198"/>
      <c r="N107" s="198"/>
      <c r="O107" s="198"/>
      <c r="P107" s="198"/>
      <c r="Q107" s="198"/>
      <c r="R107" s="198"/>
      <c r="S107" s="198"/>
      <c r="T107" s="198"/>
      <c r="U107" s="198"/>
      <c r="V107" s="198"/>
      <c r="W107" s="198"/>
    </row>
    <row r="108" spans="1:23" ht="24" customHeight="1" x14ac:dyDescent="0.45">
      <c r="A108" s="199"/>
      <c r="B108" s="210"/>
      <c r="C108" s="142"/>
      <c r="D108" s="142"/>
      <c r="E108" s="198"/>
      <c r="F108" s="198"/>
      <c r="G108" s="198"/>
      <c r="H108" s="198"/>
      <c r="I108" s="198"/>
      <c r="J108" s="198"/>
      <c r="K108" s="198"/>
      <c r="L108" s="198"/>
      <c r="M108" s="198"/>
      <c r="N108" s="198"/>
      <c r="O108" s="198"/>
      <c r="P108" s="198"/>
      <c r="Q108" s="198"/>
      <c r="R108" s="198"/>
      <c r="S108" s="198"/>
      <c r="T108" s="198"/>
      <c r="U108" s="198"/>
      <c r="V108" s="198"/>
      <c r="W108" s="198"/>
    </row>
    <row r="109" spans="1:23" ht="24" customHeight="1" x14ac:dyDescent="0.45">
      <c r="A109" s="199"/>
      <c r="B109" s="210"/>
      <c r="C109" s="142"/>
      <c r="D109" s="142"/>
      <c r="E109" s="198"/>
      <c r="F109" s="198"/>
      <c r="G109" s="198"/>
      <c r="H109" s="198"/>
      <c r="I109" s="198"/>
      <c r="J109" s="198"/>
      <c r="K109" s="198"/>
      <c r="L109" s="198"/>
      <c r="M109" s="198"/>
      <c r="N109" s="198"/>
      <c r="O109" s="198"/>
      <c r="P109" s="198"/>
      <c r="Q109" s="198"/>
      <c r="R109" s="198"/>
      <c r="S109" s="198"/>
      <c r="T109" s="198"/>
      <c r="U109" s="198"/>
      <c r="V109" s="198"/>
      <c r="W109" s="198"/>
    </row>
    <row r="110" spans="1:23" ht="24" customHeight="1" x14ac:dyDescent="0.45">
      <c r="A110" s="199"/>
      <c r="B110" s="210"/>
      <c r="C110" s="142"/>
      <c r="D110" s="142"/>
      <c r="E110" s="198"/>
      <c r="F110" s="198"/>
      <c r="G110" s="198"/>
      <c r="H110" s="198"/>
      <c r="I110" s="198"/>
      <c r="J110" s="198"/>
      <c r="K110" s="198"/>
      <c r="L110" s="198"/>
      <c r="M110" s="198"/>
      <c r="N110" s="198"/>
      <c r="O110" s="198"/>
      <c r="P110" s="198"/>
      <c r="Q110" s="198"/>
      <c r="R110" s="198"/>
      <c r="S110" s="198"/>
      <c r="T110" s="198"/>
      <c r="U110" s="198"/>
      <c r="V110" s="198"/>
      <c r="W110" s="198"/>
    </row>
    <row r="111" spans="1:23" ht="24" customHeight="1" x14ac:dyDescent="0.45">
      <c r="A111" s="199"/>
      <c r="B111" s="210"/>
      <c r="C111" s="142"/>
      <c r="D111" s="142"/>
      <c r="E111" s="198"/>
      <c r="F111" s="198"/>
      <c r="G111" s="198"/>
      <c r="H111" s="198"/>
      <c r="I111" s="198"/>
      <c r="J111" s="198"/>
      <c r="K111" s="198"/>
      <c r="L111" s="198"/>
      <c r="M111" s="198"/>
      <c r="N111" s="198"/>
      <c r="O111" s="198"/>
      <c r="P111" s="198"/>
      <c r="Q111" s="198"/>
      <c r="R111" s="198"/>
      <c r="S111" s="198"/>
      <c r="T111" s="198"/>
      <c r="U111" s="198"/>
      <c r="V111" s="198"/>
      <c r="W111" s="198"/>
    </row>
    <row r="112" spans="1:23" ht="24" customHeight="1" x14ac:dyDescent="0.45">
      <c r="A112" s="199"/>
      <c r="B112" s="210"/>
      <c r="C112" s="142"/>
      <c r="D112" s="142"/>
      <c r="E112" s="198"/>
      <c r="F112" s="198"/>
      <c r="G112" s="198"/>
      <c r="H112" s="198"/>
      <c r="I112" s="198"/>
      <c r="J112" s="198"/>
      <c r="K112" s="198"/>
      <c r="L112" s="198"/>
      <c r="M112" s="198"/>
      <c r="N112" s="198"/>
      <c r="O112" s="198"/>
      <c r="P112" s="198"/>
      <c r="Q112" s="198"/>
      <c r="R112" s="198"/>
      <c r="S112" s="198"/>
      <c r="T112" s="198"/>
      <c r="U112" s="198"/>
      <c r="V112" s="198"/>
      <c r="W112" s="198"/>
    </row>
    <row r="113" spans="1:23" ht="24" customHeight="1" x14ac:dyDescent="0.45">
      <c r="A113" s="199"/>
      <c r="B113" s="210"/>
      <c r="C113" s="142"/>
      <c r="D113" s="142"/>
      <c r="E113" s="198"/>
      <c r="F113" s="198"/>
      <c r="G113" s="198"/>
      <c r="H113" s="198"/>
      <c r="I113" s="198"/>
      <c r="J113" s="198"/>
      <c r="K113" s="198"/>
      <c r="L113" s="198"/>
      <c r="M113" s="198"/>
      <c r="N113" s="198"/>
      <c r="O113" s="198"/>
      <c r="P113" s="198"/>
      <c r="Q113" s="198"/>
      <c r="R113" s="198"/>
      <c r="S113" s="198"/>
      <c r="T113" s="198"/>
      <c r="U113" s="198"/>
      <c r="V113" s="198"/>
      <c r="W113" s="198"/>
    </row>
    <row r="114" spans="1:23" ht="24" customHeight="1" x14ac:dyDescent="0.45">
      <c r="A114" s="199"/>
      <c r="B114" s="210"/>
      <c r="C114" s="142"/>
      <c r="D114" s="142"/>
      <c r="E114" s="198"/>
      <c r="F114" s="198"/>
      <c r="G114" s="198"/>
      <c r="H114" s="198"/>
      <c r="I114" s="198"/>
      <c r="J114" s="198"/>
      <c r="K114" s="198"/>
      <c r="L114" s="198"/>
      <c r="M114" s="198"/>
      <c r="N114" s="198"/>
      <c r="O114" s="198"/>
      <c r="P114" s="198"/>
      <c r="Q114" s="198"/>
      <c r="R114" s="198"/>
      <c r="S114" s="198"/>
      <c r="T114" s="198"/>
      <c r="U114" s="198"/>
      <c r="V114" s="198"/>
      <c r="W114" s="198"/>
    </row>
    <row r="115" spans="1:23" ht="24" customHeight="1" x14ac:dyDescent="0.45">
      <c r="A115" s="199"/>
      <c r="B115" s="210"/>
      <c r="C115" s="142"/>
      <c r="D115" s="142"/>
      <c r="E115" s="198"/>
      <c r="F115" s="198"/>
      <c r="G115" s="198"/>
      <c r="H115" s="198"/>
      <c r="I115" s="198"/>
      <c r="J115" s="198"/>
      <c r="K115" s="198"/>
      <c r="L115" s="198"/>
      <c r="M115" s="198"/>
      <c r="N115" s="198"/>
      <c r="O115" s="198"/>
      <c r="P115" s="198"/>
      <c r="Q115" s="198"/>
      <c r="R115" s="198"/>
      <c r="S115" s="198"/>
      <c r="T115" s="198"/>
      <c r="U115" s="198"/>
      <c r="V115" s="198"/>
      <c r="W115" s="198"/>
    </row>
    <row r="116" spans="1:23" ht="24" customHeight="1" x14ac:dyDescent="0.45">
      <c r="A116" s="199"/>
      <c r="B116" s="210"/>
      <c r="C116" s="142"/>
      <c r="D116" s="142"/>
      <c r="E116" s="198"/>
      <c r="F116" s="198"/>
      <c r="G116" s="198"/>
      <c r="H116" s="198"/>
      <c r="I116" s="198"/>
      <c r="J116" s="198"/>
      <c r="K116" s="198"/>
      <c r="L116" s="198"/>
      <c r="M116" s="198"/>
      <c r="N116" s="198"/>
      <c r="O116" s="198"/>
      <c r="P116" s="198"/>
      <c r="Q116" s="198"/>
      <c r="R116" s="198"/>
      <c r="S116" s="198"/>
      <c r="T116" s="198"/>
      <c r="U116" s="198"/>
      <c r="V116" s="198"/>
      <c r="W116" s="198"/>
    </row>
    <row r="117" spans="1:23" ht="24" customHeight="1" x14ac:dyDescent="0.45">
      <c r="A117" s="199"/>
      <c r="B117" s="210"/>
      <c r="C117" s="142"/>
      <c r="D117" s="142"/>
      <c r="E117" s="198"/>
      <c r="F117" s="198"/>
      <c r="G117" s="198"/>
      <c r="H117" s="198"/>
      <c r="I117" s="198"/>
      <c r="J117" s="198"/>
      <c r="K117" s="198"/>
      <c r="L117" s="198"/>
      <c r="M117" s="198"/>
      <c r="N117" s="198"/>
      <c r="O117" s="198"/>
      <c r="P117" s="198"/>
      <c r="Q117" s="198"/>
      <c r="R117" s="198"/>
      <c r="S117" s="198"/>
      <c r="T117" s="198"/>
      <c r="U117" s="198"/>
      <c r="V117" s="198"/>
      <c r="W117" s="198"/>
    </row>
    <row r="118" spans="1:23" ht="24" customHeight="1" x14ac:dyDescent="0.45">
      <c r="A118" s="199"/>
      <c r="B118" s="210"/>
      <c r="C118" s="142"/>
      <c r="D118" s="142"/>
      <c r="E118" s="198"/>
      <c r="F118" s="198"/>
      <c r="G118" s="198"/>
      <c r="H118" s="198"/>
      <c r="I118" s="198"/>
      <c r="J118" s="198"/>
      <c r="K118" s="198"/>
      <c r="L118" s="198"/>
      <c r="M118" s="198"/>
      <c r="N118" s="198"/>
      <c r="O118" s="198"/>
      <c r="P118" s="198"/>
      <c r="Q118" s="198"/>
      <c r="R118" s="198"/>
      <c r="S118" s="198"/>
      <c r="T118" s="198"/>
      <c r="U118" s="198"/>
      <c r="V118" s="198"/>
      <c r="W118" s="198"/>
    </row>
    <row r="119" spans="1:23" ht="24" customHeight="1" x14ac:dyDescent="0.45">
      <c r="A119" s="199"/>
      <c r="B119" s="210"/>
      <c r="C119" s="142"/>
      <c r="D119" s="142"/>
      <c r="E119" s="198"/>
      <c r="F119" s="198"/>
      <c r="G119" s="198"/>
      <c r="H119" s="198"/>
      <c r="I119" s="198"/>
      <c r="J119" s="198"/>
      <c r="K119" s="198"/>
      <c r="L119" s="198"/>
      <c r="M119" s="198"/>
      <c r="N119" s="198"/>
      <c r="O119" s="198"/>
      <c r="P119" s="198"/>
      <c r="Q119" s="198"/>
      <c r="R119" s="198"/>
      <c r="S119" s="198"/>
      <c r="T119" s="198"/>
      <c r="U119" s="198"/>
      <c r="V119" s="198"/>
      <c r="W119" s="198"/>
    </row>
    <row r="120" spans="1:23" ht="24" customHeight="1" x14ac:dyDescent="0.45">
      <c r="A120" s="199"/>
      <c r="B120" s="210"/>
      <c r="C120" s="142"/>
      <c r="D120" s="142"/>
      <c r="E120" s="198"/>
      <c r="F120" s="198"/>
      <c r="G120" s="198"/>
      <c r="H120" s="198"/>
      <c r="I120" s="198"/>
      <c r="J120" s="198"/>
      <c r="K120" s="198"/>
      <c r="L120" s="198"/>
      <c r="M120" s="198"/>
      <c r="N120" s="198"/>
      <c r="O120" s="198"/>
      <c r="P120" s="198"/>
      <c r="Q120" s="198"/>
      <c r="R120" s="198"/>
      <c r="S120" s="198"/>
      <c r="T120" s="198"/>
      <c r="U120" s="198"/>
      <c r="V120" s="198"/>
      <c r="W120" s="198"/>
    </row>
    <row r="121" spans="1:23" ht="24" customHeight="1" x14ac:dyDescent="0.45">
      <c r="A121" s="199"/>
      <c r="B121" s="210"/>
      <c r="C121" s="142"/>
      <c r="D121" s="142"/>
      <c r="E121" s="198"/>
      <c r="F121" s="198"/>
      <c r="G121" s="198"/>
      <c r="H121" s="198"/>
      <c r="I121" s="198"/>
      <c r="J121" s="198"/>
      <c r="K121" s="198"/>
      <c r="L121" s="198"/>
      <c r="M121" s="198"/>
      <c r="N121" s="198"/>
      <c r="O121" s="198"/>
      <c r="P121" s="198"/>
      <c r="Q121" s="198"/>
      <c r="R121" s="198"/>
      <c r="S121" s="198"/>
      <c r="T121" s="198"/>
      <c r="U121" s="198"/>
      <c r="V121" s="198"/>
      <c r="W121" s="198"/>
    </row>
    <row r="122" spans="1:23" ht="24" customHeight="1" x14ac:dyDescent="0.45">
      <c r="A122" s="199"/>
      <c r="B122" s="210"/>
      <c r="C122" s="142"/>
      <c r="D122" s="142"/>
      <c r="E122" s="198"/>
      <c r="F122" s="198"/>
      <c r="G122" s="198"/>
      <c r="H122" s="198"/>
      <c r="I122" s="198"/>
      <c r="J122" s="198"/>
      <c r="K122" s="198"/>
      <c r="L122" s="198"/>
      <c r="M122" s="198"/>
      <c r="N122" s="198"/>
      <c r="O122" s="198"/>
      <c r="P122" s="198"/>
      <c r="Q122" s="198"/>
      <c r="R122" s="198"/>
      <c r="S122" s="198"/>
      <c r="T122" s="198"/>
      <c r="U122" s="198"/>
      <c r="V122" s="198"/>
      <c r="W122" s="198"/>
    </row>
    <row r="123" spans="1:23" ht="24" customHeight="1" x14ac:dyDescent="0.45">
      <c r="A123" s="199"/>
      <c r="B123" s="210"/>
      <c r="C123" s="142"/>
      <c r="D123" s="142"/>
      <c r="E123" s="198"/>
      <c r="F123" s="198"/>
      <c r="G123" s="198"/>
      <c r="H123" s="198"/>
      <c r="I123" s="198"/>
      <c r="J123" s="198"/>
      <c r="K123" s="198"/>
      <c r="L123" s="198"/>
      <c r="M123" s="198"/>
      <c r="N123" s="198"/>
      <c r="O123" s="198"/>
      <c r="P123" s="198"/>
      <c r="Q123" s="198"/>
      <c r="R123" s="198"/>
      <c r="S123" s="198"/>
      <c r="T123" s="198"/>
      <c r="U123" s="198"/>
      <c r="V123" s="198"/>
      <c r="W123" s="198"/>
    </row>
    <row r="124" spans="1:23" ht="24" customHeight="1" x14ac:dyDescent="0.45">
      <c r="A124" s="199"/>
      <c r="B124" s="210"/>
      <c r="C124" s="142"/>
      <c r="D124" s="142"/>
      <c r="E124" s="198"/>
      <c r="F124" s="198"/>
      <c r="G124" s="198"/>
      <c r="H124" s="198"/>
      <c r="I124" s="198"/>
      <c r="J124" s="198"/>
      <c r="K124" s="198"/>
      <c r="L124" s="198"/>
      <c r="M124" s="198"/>
      <c r="N124" s="198"/>
      <c r="O124" s="198"/>
      <c r="P124" s="198"/>
      <c r="Q124" s="198"/>
      <c r="R124" s="198"/>
      <c r="S124" s="198"/>
      <c r="T124" s="198"/>
      <c r="U124" s="198"/>
      <c r="V124" s="198"/>
      <c r="W124" s="198"/>
    </row>
    <row r="125" spans="1:23" ht="24" customHeight="1" x14ac:dyDescent="0.45">
      <c r="A125" s="199"/>
      <c r="B125" s="210"/>
      <c r="C125" s="142"/>
      <c r="D125" s="142"/>
      <c r="E125" s="198"/>
      <c r="F125" s="198"/>
      <c r="G125" s="198"/>
      <c r="H125" s="198"/>
      <c r="I125" s="198"/>
      <c r="J125" s="198"/>
      <c r="K125" s="198"/>
      <c r="L125" s="198"/>
      <c r="M125" s="198"/>
      <c r="N125" s="198"/>
      <c r="O125" s="198"/>
      <c r="P125" s="198"/>
      <c r="Q125" s="198"/>
      <c r="R125" s="198"/>
      <c r="S125" s="198"/>
      <c r="T125" s="198"/>
      <c r="U125" s="198"/>
      <c r="V125" s="198"/>
      <c r="W125" s="198"/>
    </row>
    <row r="126" spans="1:23" ht="24" customHeight="1" x14ac:dyDescent="0.45">
      <c r="A126" s="199"/>
      <c r="B126" s="210"/>
      <c r="C126" s="142"/>
      <c r="D126" s="142"/>
      <c r="E126" s="198"/>
      <c r="F126" s="198"/>
      <c r="G126" s="198"/>
      <c r="H126" s="198"/>
      <c r="I126" s="198"/>
      <c r="J126" s="198"/>
      <c r="K126" s="198"/>
      <c r="L126" s="198"/>
      <c r="M126" s="198"/>
      <c r="N126" s="198"/>
      <c r="O126" s="198"/>
      <c r="P126" s="198"/>
      <c r="Q126" s="198"/>
      <c r="R126" s="198"/>
      <c r="S126" s="198"/>
      <c r="T126" s="198"/>
      <c r="U126" s="198"/>
      <c r="V126" s="198"/>
      <c r="W126" s="198"/>
    </row>
    <row r="127" spans="1:23" ht="24" customHeight="1" x14ac:dyDescent="0.45">
      <c r="A127" s="199"/>
      <c r="B127" s="210"/>
      <c r="C127" s="142"/>
      <c r="D127" s="142"/>
      <c r="E127" s="198"/>
      <c r="F127" s="198"/>
      <c r="G127" s="198"/>
      <c r="H127" s="198"/>
      <c r="I127" s="198"/>
      <c r="J127" s="198"/>
      <c r="K127" s="198"/>
      <c r="L127" s="198"/>
      <c r="M127" s="198"/>
      <c r="N127" s="198"/>
      <c r="O127" s="198"/>
      <c r="P127" s="198"/>
      <c r="Q127" s="198"/>
      <c r="R127" s="198"/>
      <c r="S127" s="198"/>
      <c r="T127" s="198"/>
      <c r="U127" s="198"/>
      <c r="V127" s="198"/>
      <c r="W127" s="198"/>
    </row>
    <row r="128" spans="1:23" ht="24" customHeight="1" x14ac:dyDescent="0.45">
      <c r="A128" s="199"/>
      <c r="B128" s="210"/>
      <c r="C128" s="142"/>
      <c r="D128" s="142"/>
      <c r="E128" s="198"/>
      <c r="F128" s="198"/>
      <c r="G128" s="198"/>
      <c r="H128" s="198"/>
      <c r="I128" s="198"/>
      <c r="J128" s="198"/>
      <c r="K128" s="198"/>
      <c r="L128" s="198"/>
      <c r="M128" s="198"/>
      <c r="N128" s="198"/>
      <c r="O128" s="198"/>
      <c r="P128" s="198"/>
      <c r="Q128" s="198"/>
      <c r="R128" s="198"/>
      <c r="S128" s="198"/>
      <c r="T128" s="198"/>
      <c r="U128" s="198"/>
      <c r="V128" s="198"/>
      <c r="W128" s="198"/>
    </row>
    <row r="129" spans="1:23" ht="24" customHeight="1" x14ac:dyDescent="0.45">
      <c r="A129" s="199"/>
      <c r="B129" s="210"/>
      <c r="C129" s="142"/>
      <c r="D129" s="142"/>
      <c r="E129" s="198"/>
      <c r="F129" s="198"/>
      <c r="G129" s="198"/>
      <c r="H129" s="198"/>
      <c r="I129" s="198"/>
      <c r="J129" s="198"/>
      <c r="K129" s="198"/>
      <c r="L129" s="198"/>
      <c r="M129" s="198"/>
      <c r="N129" s="198"/>
      <c r="O129" s="198"/>
      <c r="P129" s="198"/>
      <c r="Q129" s="198"/>
      <c r="R129" s="198"/>
      <c r="S129" s="198"/>
      <c r="T129" s="198"/>
      <c r="U129" s="198"/>
      <c r="V129" s="198"/>
      <c r="W129" s="198"/>
    </row>
    <row r="130" spans="1:23" ht="24" customHeight="1" x14ac:dyDescent="0.45">
      <c r="A130" s="199"/>
      <c r="B130" s="210"/>
      <c r="C130" s="142"/>
      <c r="D130" s="142"/>
      <c r="E130" s="198"/>
      <c r="F130" s="198"/>
      <c r="G130" s="198"/>
      <c r="H130" s="198"/>
      <c r="I130" s="198"/>
      <c r="J130" s="198"/>
      <c r="K130" s="198"/>
      <c r="L130" s="198"/>
      <c r="M130" s="198"/>
      <c r="N130" s="198"/>
      <c r="O130" s="198"/>
      <c r="P130" s="198"/>
      <c r="Q130" s="198"/>
      <c r="R130" s="198"/>
      <c r="S130" s="198"/>
      <c r="T130" s="198"/>
      <c r="U130" s="198"/>
      <c r="V130" s="198"/>
      <c r="W130" s="198"/>
    </row>
    <row r="131" spans="1:23" ht="24" customHeight="1" x14ac:dyDescent="0.45">
      <c r="A131" s="199"/>
      <c r="B131" s="210"/>
      <c r="C131" s="142"/>
      <c r="D131" s="142"/>
      <c r="E131" s="198"/>
      <c r="F131" s="198"/>
      <c r="G131" s="198"/>
      <c r="H131" s="198"/>
      <c r="I131" s="198"/>
      <c r="J131" s="198"/>
      <c r="K131" s="198"/>
      <c r="L131" s="198"/>
      <c r="M131" s="198"/>
      <c r="N131" s="198"/>
      <c r="O131" s="198"/>
      <c r="P131" s="198"/>
      <c r="Q131" s="198"/>
      <c r="R131" s="198"/>
      <c r="S131" s="198"/>
      <c r="T131" s="198"/>
      <c r="U131" s="198"/>
      <c r="V131" s="198"/>
      <c r="W131" s="198"/>
    </row>
    <row r="132" spans="1:23" ht="24" customHeight="1" x14ac:dyDescent="0.45">
      <c r="A132" s="199"/>
      <c r="B132" s="210"/>
      <c r="C132" s="142"/>
      <c r="D132" s="142"/>
      <c r="E132" s="198"/>
      <c r="F132" s="198"/>
      <c r="G132" s="198"/>
      <c r="H132" s="198"/>
      <c r="I132" s="198"/>
      <c r="J132" s="198"/>
      <c r="K132" s="198"/>
      <c r="L132" s="198"/>
      <c r="M132" s="198"/>
      <c r="N132" s="198"/>
      <c r="O132" s="198"/>
      <c r="P132" s="198"/>
      <c r="Q132" s="198"/>
      <c r="R132" s="198"/>
      <c r="S132" s="198"/>
      <c r="T132" s="198"/>
      <c r="U132" s="198"/>
      <c r="V132" s="198"/>
      <c r="W132" s="198"/>
    </row>
    <row r="133" spans="1:23" ht="24" customHeight="1" x14ac:dyDescent="0.45">
      <c r="A133" s="199"/>
      <c r="B133" s="210"/>
      <c r="C133" s="142"/>
      <c r="D133" s="142"/>
      <c r="E133" s="198"/>
      <c r="F133" s="198"/>
      <c r="G133" s="198"/>
      <c r="H133" s="198"/>
      <c r="I133" s="198"/>
      <c r="J133" s="198"/>
      <c r="K133" s="198"/>
      <c r="L133" s="198"/>
      <c r="M133" s="198"/>
      <c r="N133" s="198"/>
      <c r="O133" s="198"/>
      <c r="P133" s="198"/>
      <c r="Q133" s="198"/>
      <c r="R133" s="198"/>
      <c r="S133" s="198"/>
      <c r="T133" s="198"/>
      <c r="U133" s="198"/>
      <c r="V133" s="198"/>
      <c r="W133" s="198"/>
    </row>
    <row r="134" spans="1:23" ht="24" customHeight="1" x14ac:dyDescent="0.45">
      <c r="A134" s="199"/>
      <c r="B134" s="210"/>
      <c r="C134" s="142"/>
      <c r="D134" s="142"/>
      <c r="E134" s="198"/>
      <c r="F134" s="198"/>
      <c r="G134" s="198"/>
      <c r="H134" s="198"/>
      <c r="I134" s="198"/>
      <c r="J134" s="198"/>
      <c r="K134" s="198"/>
      <c r="L134" s="198"/>
      <c r="M134" s="198"/>
      <c r="N134" s="198"/>
      <c r="O134" s="198"/>
      <c r="P134" s="198"/>
      <c r="Q134" s="198"/>
      <c r="R134" s="198"/>
      <c r="S134" s="198"/>
      <c r="T134" s="198"/>
      <c r="U134" s="198"/>
      <c r="V134" s="198"/>
      <c r="W134" s="198"/>
    </row>
    <row r="135" spans="1:23" ht="24" customHeight="1" x14ac:dyDescent="0.45">
      <c r="A135" s="199"/>
      <c r="B135" s="210"/>
      <c r="C135" s="142"/>
      <c r="D135" s="142"/>
      <c r="E135" s="198"/>
      <c r="F135" s="198"/>
      <c r="G135" s="198"/>
      <c r="H135" s="198"/>
      <c r="I135" s="198"/>
      <c r="J135" s="198"/>
      <c r="K135" s="198"/>
      <c r="L135" s="198"/>
      <c r="M135" s="198"/>
      <c r="N135" s="198"/>
      <c r="O135" s="198"/>
      <c r="P135" s="198"/>
      <c r="Q135" s="198"/>
      <c r="R135" s="198"/>
      <c r="S135" s="198"/>
      <c r="T135" s="198"/>
      <c r="U135" s="198"/>
      <c r="V135" s="198"/>
      <c r="W135" s="198"/>
    </row>
    <row r="136" spans="1:23" ht="24" customHeight="1" x14ac:dyDescent="0.45">
      <c r="A136" s="199"/>
      <c r="B136" s="210"/>
      <c r="C136" s="142"/>
      <c r="D136" s="142"/>
      <c r="E136" s="198"/>
      <c r="F136" s="198"/>
      <c r="G136" s="198"/>
      <c r="H136" s="198"/>
      <c r="I136" s="198"/>
      <c r="J136" s="198"/>
      <c r="K136" s="198"/>
      <c r="L136" s="198"/>
      <c r="M136" s="198"/>
      <c r="N136" s="198"/>
      <c r="O136" s="198"/>
      <c r="P136" s="198"/>
      <c r="Q136" s="198"/>
      <c r="R136" s="198"/>
      <c r="S136" s="198"/>
      <c r="T136" s="198"/>
      <c r="U136" s="198"/>
      <c r="V136" s="198"/>
      <c r="W136" s="198"/>
    </row>
    <row r="137" spans="1:23" ht="24" customHeight="1" x14ac:dyDescent="0.45">
      <c r="A137" s="199"/>
      <c r="B137" s="210"/>
      <c r="C137" s="142"/>
      <c r="D137" s="142"/>
      <c r="E137" s="198"/>
      <c r="F137" s="198"/>
      <c r="G137" s="198"/>
      <c r="H137" s="198"/>
      <c r="I137" s="198"/>
      <c r="J137" s="198"/>
      <c r="K137" s="198"/>
      <c r="L137" s="198"/>
      <c r="M137" s="198"/>
      <c r="N137" s="198"/>
      <c r="O137" s="198"/>
      <c r="P137" s="198"/>
      <c r="Q137" s="198"/>
      <c r="R137" s="198"/>
      <c r="S137" s="198"/>
      <c r="T137" s="198"/>
      <c r="U137" s="198"/>
      <c r="V137" s="198"/>
      <c r="W137" s="198"/>
    </row>
    <row r="138" spans="1:23" ht="24" customHeight="1" x14ac:dyDescent="0.45">
      <c r="A138" s="199"/>
      <c r="B138" s="210"/>
      <c r="C138" s="142"/>
      <c r="D138" s="142"/>
      <c r="E138" s="198"/>
      <c r="F138" s="198"/>
      <c r="G138" s="198"/>
      <c r="H138" s="198"/>
      <c r="I138" s="198"/>
      <c r="J138" s="198"/>
      <c r="K138" s="198"/>
      <c r="L138" s="198"/>
      <c r="M138" s="198"/>
      <c r="N138" s="198"/>
      <c r="O138" s="198"/>
      <c r="P138" s="198"/>
      <c r="Q138" s="198"/>
      <c r="R138" s="198"/>
      <c r="S138" s="198"/>
      <c r="T138" s="198"/>
      <c r="U138" s="198"/>
      <c r="V138" s="198"/>
      <c r="W138" s="198"/>
    </row>
    <row r="139" spans="1:23" ht="24" customHeight="1" x14ac:dyDescent="0.45">
      <c r="A139" s="199"/>
      <c r="B139" s="210"/>
      <c r="C139" s="142"/>
      <c r="D139" s="142"/>
      <c r="E139" s="198"/>
      <c r="F139" s="198"/>
      <c r="G139" s="198"/>
      <c r="H139" s="198"/>
      <c r="I139" s="198"/>
      <c r="J139" s="198"/>
      <c r="K139" s="198"/>
      <c r="L139" s="198"/>
      <c r="M139" s="198"/>
      <c r="N139" s="198"/>
      <c r="O139" s="198"/>
      <c r="P139" s="198"/>
      <c r="Q139" s="198"/>
      <c r="R139" s="198"/>
      <c r="S139" s="198"/>
      <c r="T139" s="198"/>
      <c r="U139" s="198"/>
      <c r="V139" s="198"/>
      <c r="W139" s="198"/>
    </row>
    <row r="140" spans="1:23" ht="24" customHeight="1" x14ac:dyDescent="0.45">
      <c r="A140" s="199"/>
      <c r="B140" s="210"/>
      <c r="C140" s="142"/>
      <c r="D140" s="142"/>
      <c r="E140" s="198"/>
      <c r="F140" s="198"/>
      <c r="G140" s="198"/>
      <c r="H140" s="198"/>
      <c r="I140" s="198"/>
      <c r="J140" s="198"/>
      <c r="K140" s="198"/>
      <c r="L140" s="198"/>
      <c r="M140" s="198"/>
      <c r="N140" s="198"/>
      <c r="O140" s="198"/>
      <c r="P140" s="198"/>
      <c r="Q140" s="198"/>
      <c r="R140" s="198"/>
      <c r="S140" s="198"/>
      <c r="T140" s="198"/>
      <c r="U140" s="198"/>
      <c r="V140" s="198"/>
      <c r="W140" s="198"/>
    </row>
    <row r="141" spans="1:23" ht="24" customHeight="1" x14ac:dyDescent="0.45">
      <c r="A141" s="199"/>
      <c r="B141" s="210"/>
      <c r="C141" s="142"/>
      <c r="D141" s="142"/>
      <c r="E141" s="198"/>
      <c r="F141" s="198"/>
      <c r="G141" s="198"/>
      <c r="H141" s="198"/>
      <c r="I141" s="198"/>
      <c r="J141" s="198"/>
      <c r="K141" s="198"/>
      <c r="L141" s="198"/>
      <c r="M141" s="198"/>
      <c r="N141" s="198"/>
      <c r="O141" s="198"/>
      <c r="P141" s="198"/>
      <c r="Q141" s="198"/>
      <c r="R141" s="198"/>
      <c r="S141" s="198"/>
      <c r="T141" s="198"/>
      <c r="U141" s="198"/>
      <c r="V141" s="198"/>
      <c r="W141" s="198"/>
    </row>
    <row r="142" spans="1:23" ht="24" customHeight="1" x14ac:dyDescent="0.45">
      <c r="A142" s="199"/>
      <c r="B142" s="210"/>
      <c r="C142" s="142"/>
      <c r="D142" s="142"/>
      <c r="E142" s="198"/>
      <c r="F142" s="198"/>
      <c r="G142" s="198"/>
      <c r="H142" s="198"/>
      <c r="I142" s="198"/>
      <c r="J142" s="198"/>
      <c r="K142" s="198"/>
      <c r="L142" s="198"/>
      <c r="M142" s="198"/>
      <c r="N142" s="198"/>
      <c r="O142" s="198"/>
      <c r="P142" s="198"/>
      <c r="Q142" s="198"/>
      <c r="R142" s="198"/>
      <c r="S142" s="198"/>
      <c r="T142" s="198"/>
      <c r="U142" s="198"/>
      <c r="V142" s="198"/>
      <c r="W142" s="198"/>
    </row>
    <row r="143" spans="1:23" ht="24" customHeight="1" x14ac:dyDescent="0.45">
      <c r="A143" s="199"/>
      <c r="B143" s="210"/>
      <c r="C143" s="142"/>
      <c r="D143" s="142"/>
      <c r="E143" s="198"/>
      <c r="F143" s="198"/>
      <c r="G143" s="198"/>
      <c r="H143" s="198"/>
      <c r="I143" s="198"/>
      <c r="J143" s="198"/>
      <c r="K143" s="198"/>
      <c r="L143" s="198"/>
      <c r="M143" s="198"/>
      <c r="N143" s="198"/>
      <c r="O143" s="198"/>
      <c r="P143" s="198"/>
      <c r="Q143" s="198"/>
      <c r="R143" s="198"/>
      <c r="S143" s="198"/>
      <c r="T143" s="198"/>
      <c r="U143" s="198"/>
      <c r="V143" s="198"/>
      <c r="W143" s="198"/>
    </row>
    <row r="144" spans="1:23" ht="24" customHeight="1" x14ac:dyDescent="0.45">
      <c r="A144" s="199"/>
      <c r="B144" s="210"/>
      <c r="C144" s="142"/>
      <c r="D144" s="142"/>
      <c r="E144" s="198"/>
      <c r="F144" s="198"/>
      <c r="G144" s="198"/>
      <c r="H144" s="198"/>
      <c r="I144" s="198"/>
      <c r="J144" s="198"/>
      <c r="K144" s="198"/>
      <c r="L144" s="198"/>
      <c r="M144" s="198"/>
      <c r="N144" s="198"/>
      <c r="O144" s="198"/>
      <c r="P144" s="198"/>
      <c r="Q144" s="198"/>
      <c r="R144" s="198"/>
      <c r="S144" s="198"/>
      <c r="T144" s="198"/>
      <c r="U144" s="198"/>
      <c r="V144" s="198"/>
      <c r="W144" s="198"/>
    </row>
    <row r="145" spans="1:23" ht="24" customHeight="1" x14ac:dyDescent="0.45">
      <c r="A145" s="199"/>
      <c r="B145" s="210"/>
      <c r="C145" s="142"/>
      <c r="D145" s="142"/>
      <c r="E145" s="198"/>
      <c r="F145" s="198"/>
      <c r="G145" s="198"/>
      <c r="H145" s="198"/>
      <c r="I145" s="198"/>
      <c r="J145" s="198"/>
      <c r="K145" s="198"/>
      <c r="L145" s="198"/>
      <c r="M145" s="198"/>
      <c r="N145" s="198"/>
      <c r="O145" s="198"/>
      <c r="P145" s="198"/>
      <c r="Q145" s="198"/>
      <c r="R145" s="198"/>
      <c r="S145" s="198"/>
      <c r="T145" s="198"/>
      <c r="U145" s="198"/>
      <c r="V145" s="198"/>
      <c r="W145" s="198"/>
    </row>
    <row r="146" spans="1:23" ht="24" customHeight="1" x14ac:dyDescent="0.45">
      <c r="A146" s="199"/>
      <c r="B146" s="210"/>
      <c r="C146" s="142"/>
      <c r="D146" s="142"/>
      <c r="E146" s="198"/>
      <c r="F146" s="198"/>
      <c r="G146" s="198"/>
      <c r="H146" s="198"/>
      <c r="I146" s="198"/>
      <c r="J146" s="198"/>
      <c r="K146" s="198"/>
      <c r="L146" s="198"/>
      <c r="M146" s="198"/>
      <c r="N146" s="198"/>
      <c r="O146" s="198"/>
      <c r="P146" s="198"/>
      <c r="Q146" s="198"/>
      <c r="R146" s="198"/>
      <c r="S146" s="198"/>
      <c r="T146" s="198"/>
      <c r="U146" s="198"/>
      <c r="V146" s="198"/>
      <c r="W146" s="198"/>
    </row>
    <row r="147" spans="1:23" ht="24" customHeight="1" x14ac:dyDescent="0.45">
      <c r="A147" s="199"/>
      <c r="B147" s="210"/>
      <c r="C147" s="142"/>
      <c r="D147" s="142"/>
      <c r="E147" s="198"/>
      <c r="F147" s="198"/>
      <c r="G147" s="198"/>
      <c r="H147" s="198"/>
      <c r="I147" s="198"/>
      <c r="J147" s="198"/>
      <c r="K147" s="198"/>
      <c r="L147" s="198"/>
      <c r="M147" s="198"/>
      <c r="N147" s="198"/>
      <c r="O147" s="198"/>
      <c r="P147" s="198"/>
      <c r="Q147" s="198"/>
      <c r="R147" s="198"/>
      <c r="S147" s="198"/>
      <c r="T147" s="198"/>
      <c r="U147" s="198"/>
      <c r="V147" s="198"/>
      <c r="W147" s="198"/>
    </row>
    <row r="148" spans="1:23" ht="24" customHeight="1" x14ac:dyDescent="0.45">
      <c r="A148" s="199"/>
      <c r="B148" s="210"/>
      <c r="C148" s="142"/>
      <c r="D148" s="142"/>
      <c r="E148" s="198"/>
      <c r="F148" s="198"/>
      <c r="G148" s="198"/>
      <c r="H148" s="198"/>
      <c r="I148" s="198"/>
      <c r="J148" s="198"/>
      <c r="K148" s="198"/>
      <c r="L148" s="198"/>
      <c r="M148" s="198"/>
      <c r="N148" s="198"/>
      <c r="O148" s="198"/>
      <c r="P148" s="198"/>
      <c r="Q148" s="198"/>
      <c r="R148" s="198"/>
      <c r="S148" s="198"/>
      <c r="T148" s="198"/>
      <c r="U148" s="198"/>
      <c r="V148" s="198"/>
      <c r="W148" s="198"/>
    </row>
    <row r="149" spans="1:23" ht="24" customHeight="1" x14ac:dyDescent="0.45">
      <c r="A149" s="199"/>
      <c r="B149" s="210"/>
      <c r="C149" s="142"/>
      <c r="D149" s="142"/>
      <c r="E149" s="198"/>
      <c r="F149" s="198"/>
      <c r="G149" s="198"/>
      <c r="H149" s="198"/>
      <c r="I149" s="198"/>
      <c r="J149" s="198"/>
      <c r="K149" s="198"/>
      <c r="L149" s="198"/>
      <c r="M149" s="198"/>
      <c r="N149" s="198"/>
      <c r="O149" s="198"/>
      <c r="P149" s="198"/>
      <c r="Q149" s="198"/>
      <c r="R149" s="198"/>
      <c r="S149" s="198"/>
      <c r="T149" s="198"/>
      <c r="U149" s="198"/>
      <c r="V149" s="198"/>
      <c r="W149" s="198"/>
    </row>
    <row r="150" spans="1:23" ht="24" customHeight="1" x14ac:dyDescent="0.45">
      <c r="A150" s="199"/>
      <c r="B150" s="210"/>
      <c r="C150" s="142"/>
      <c r="D150" s="142"/>
      <c r="E150" s="198"/>
      <c r="F150" s="198"/>
      <c r="G150" s="198"/>
      <c r="H150" s="198"/>
      <c r="I150" s="198"/>
      <c r="J150" s="198"/>
      <c r="K150" s="198"/>
      <c r="L150" s="198"/>
      <c r="M150" s="198"/>
      <c r="N150" s="198"/>
      <c r="O150" s="198"/>
      <c r="P150" s="198"/>
      <c r="Q150" s="198"/>
      <c r="R150" s="198"/>
      <c r="S150" s="198"/>
      <c r="T150" s="198"/>
      <c r="U150" s="198"/>
      <c r="V150" s="198"/>
      <c r="W150" s="198"/>
    </row>
    <row r="151" spans="1:23" ht="24" customHeight="1" x14ac:dyDescent="0.45">
      <c r="A151" s="199"/>
      <c r="B151" s="210"/>
      <c r="C151" s="142"/>
      <c r="D151" s="142"/>
      <c r="E151" s="198"/>
      <c r="F151" s="198"/>
      <c r="G151" s="198"/>
      <c r="H151" s="198"/>
      <c r="I151" s="198"/>
      <c r="J151" s="198"/>
      <c r="K151" s="198"/>
      <c r="L151" s="198"/>
      <c r="M151" s="198"/>
      <c r="N151" s="198"/>
      <c r="O151" s="198"/>
      <c r="P151" s="198"/>
      <c r="Q151" s="198"/>
      <c r="R151" s="198"/>
      <c r="S151" s="198"/>
      <c r="T151" s="198"/>
      <c r="U151" s="198"/>
      <c r="V151" s="198"/>
      <c r="W151" s="198"/>
    </row>
    <row r="152" spans="1:23" ht="24" customHeight="1" x14ac:dyDescent="0.45">
      <c r="A152" s="199"/>
      <c r="B152" s="210"/>
      <c r="C152" s="142"/>
      <c r="D152" s="142"/>
      <c r="E152" s="198"/>
      <c r="F152" s="198"/>
      <c r="G152" s="198"/>
      <c r="H152" s="198"/>
      <c r="I152" s="198"/>
      <c r="J152" s="198"/>
      <c r="K152" s="198"/>
      <c r="L152" s="198"/>
      <c r="M152" s="198"/>
      <c r="N152" s="198"/>
      <c r="O152" s="198"/>
      <c r="P152" s="198"/>
      <c r="Q152" s="198"/>
      <c r="R152" s="198"/>
      <c r="S152" s="198"/>
      <c r="T152" s="198"/>
      <c r="U152" s="198"/>
      <c r="V152" s="198"/>
      <c r="W152" s="198"/>
    </row>
    <row r="153" spans="1:23" ht="24" customHeight="1" x14ac:dyDescent="0.45">
      <c r="A153" s="199"/>
      <c r="B153" s="210"/>
      <c r="C153" s="142"/>
      <c r="D153" s="142"/>
      <c r="E153" s="198"/>
      <c r="F153" s="198"/>
      <c r="G153" s="198"/>
      <c r="H153" s="198"/>
      <c r="I153" s="198"/>
      <c r="J153" s="198"/>
      <c r="K153" s="198"/>
      <c r="L153" s="198"/>
      <c r="M153" s="198"/>
      <c r="N153" s="198"/>
      <c r="O153" s="198"/>
      <c r="P153" s="198"/>
      <c r="Q153" s="198"/>
      <c r="R153" s="198"/>
      <c r="S153" s="198"/>
      <c r="T153" s="198"/>
      <c r="U153" s="198"/>
      <c r="V153" s="198"/>
      <c r="W153" s="198"/>
    </row>
    <row r="154" spans="1:23" ht="24" customHeight="1" x14ac:dyDescent="0.45">
      <c r="A154" s="199"/>
      <c r="B154" s="210"/>
      <c r="C154" s="142"/>
      <c r="D154" s="142"/>
      <c r="E154" s="198"/>
      <c r="F154" s="198"/>
      <c r="G154" s="198"/>
      <c r="H154" s="198"/>
      <c r="I154" s="198"/>
      <c r="J154" s="198"/>
      <c r="K154" s="198"/>
      <c r="L154" s="198"/>
      <c r="M154" s="198"/>
      <c r="N154" s="198"/>
      <c r="O154" s="198"/>
      <c r="P154" s="198"/>
      <c r="Q154" s="198"/>
      <c r="R154" s="198"/>
      <c r="S154" s="198"/>
      <c r="T154" s="198"/>
      <c r="U154" s="198"/>
      <c r="V154" s="198"/>
      <c r="W154" s="198"/>
    </row>
    <row r="155" spans="1:23" ht="24" customHeight="1" x14ac:dyDescent="0.45">
      <c r="A155" s="199"/>
      <c r="B155" s="210"/>
      <c r="C155" s="142"/>
      <c r="D155" s="142"/>
      <c r="E155" s="198"/>
      <c r="F155" s="198"/>
      <c r="G155" s="198"/>
      <c r="H155" s="198"/>
      <c r="I155" s="198"/>
      <c r="J155" s="198"/>
      <c r="K155" s="198"/>
      <c r="L155" s="198"/>
      <c r="M155" s="198"/>
      <c r="N155" s="198"/>
      <c r="O155" s="198"/>
      <c r="P155" s="198"/>
      <c r="Q155" s="198"/>
      <c r="R155" s="198"/>
      <c r="S155" s="198"/>
      <c r="T155" s="198"/>
      <c r="U155" s="198"/>
      <c r="V155" s="198"/>
      <c r="W155" s="198"/>
    </row>
    <row r="156" spans="1:23" ht="24" customHeight="1" x14ac:dyDescent="0.45">
      <c r="A156" s="199"/>
      <c r="B156" s="210"/>
      <c r="C156" s="142"/>
      <c r="D156" s="142"/>
      <c r="E156" s="198"/>
      <c r="F156" s="198"/>
      <c r="G156" s="198"/>
      <c r="H156" s="198"/>
      <c r="I156" s="198"/>
      <c r="J156" s="198"/>
      <c r="K156" s="198"/>
      <c r="L156" s="198"/>
      <c r="M156" s="198"/>
      <c r="N156" s="198"/>
      <c r="O156" s="198"/>
      <c r="P156" s="198"/>
      <c r="Q156" s="198"/>
      <c r="R156" s="198"/>
      <c r="S156" s="198"/>
      <c r="T156" s="198"/>
      <c r="U156" s="198"/>
      <c r="V156" s="198"/>
      <c r="W156" s="198"/>
    </row>
    <row r="157" spans="1:23" ht="24" customHeight="1" x14ac:dyDescent="0.45">
      <c r="A157" s="199"/>
      <c r="B157" s="210"/>
      <c r="C157" s="142"/>
      <c r="D157" s="142"/>
      <c r="E157" s="198"/>
      <c r="F157" s="198"/>
      <c r="G157" s="198"/>
      <c r="H157" s="198"/>
      <c r="I157" s="198"/>
      <c r="J157" s="198"/>
      <c r="K157" s="198"/>
      <c r="L157" s="198"/>
      <c r="M157" s="198"/>
      <c r="N157" s="198"/>
      <c r="O157" s="198"/>
      <c r="P157" s="198"/>
      <c r="Q157" s="198"/>
      <c r="R157" s="198"/>
      <c r="S157" s="198"/>
      <c r="T157" s="198"/>
      <c r="U157" s="198"/>
      <c r="V157" s="198"/>
      <c r="W157" s="198"/>
    </row>
    <row r="158" spans="1:23" ht="24" customHeight="1" x14ac:dyDescent="0.45">
      <c r="A158" s="199"/>
      <c r="B158" s="210"/>
      <c r="C158" s="142"/>
      <c r="D158" s="142"/>
      <c r="E158" s="198"/>
      <c r="F158" s="198"/>
      <c r="G158" s="198"/>
      <c r="H158" s="198"/>
      <c r="I158" s="198"/>
      <c r="J158" s="198"/>
      <c r="K158" s="198"/>
      <c r="L158" s="198"/>
      <c r="M158" s="198"/>
      <c r="N158" s="198"/>
      <c r="O158" s="198"/>
      <c r="P158" s="198"/>
      <c r="Q158" s="198"/>
      <c r="R158" s="198"/>
      <c r="S158" s="198"/>
      <c r="T158" s="198"/>
      <c r="U158" s="198"/>
      <c r="V158" s="198"/>
      <c r="W158" s="198"/>
    </row>
    <row r="159" spans="1:23" ht="24" customHeight="1" x14ac:dyDescent="0.45">
      <c r="A159" s="199"/>
      <c r="B159" s="210"/>
      <c r="C159" s="142"/>
      <c r="D159" s="142"/>
      <c r="E159" s="198"/>
      <c r="F159" s="198"/>
      <c r="G159" s="198"/>
      <c r="H159" s="198"/>
      <c r="I159" s="198"/>
      <c r="J159" s="198"/>
      <c r="K159" s="198"/>
      <c r="L159" s="198"/>
      <c r="M159" s="198"/>
      <c r="N159" s="198"/>
      <c r="O159" s="198"/>
      <c r="P159" s="198"/>
      <c r="Q159" s="198"/>
      <c r="R159" s="198"/>
      <c r="S159" s="198"/>
      <c r="T159" s="198"/>
      <c r="U159" s="198"/>
      <c r="V159" s="198"/>
      <c r="W159" s="198"/>
    </row>
    <row r="160" spans="1:23" ht="24" customHeight="1" x14ac:dyDescent="0.45">
      <c r="A160" s="199"/>
      <c r="B160" s="210"/>
      <c r="C160" s="142"/>
      <c r="D160" s="142"/>
      <c r="E160" s="198"/>
      <c r="F160" s="198"/>
      <c r="G160" s="198"/>
      <c r="H160" s="198"/>
      <c r="I160" s="198"/>
      <c r="J160" s="198"/>
      <c r="K160" s="198"/>
      <c r="L160" s="198"/>
      <c r="M160" s="198"/>
      <c r="N160" s="198"/>
      <c r="O160" s="198"/>
      <c r="P160" s="198"/>
      <c r="Q160" s="198"/>
      <c r="R160" s="198"/>
      <c r="S160" s="198"/>
      <c r="T160" s="198"/>
      <c r="U160" s="198"/>
      <c r="V160" s="198"/>
      <c r="W160" s="198"/>
    </row>
    <row r="161" spans="1:23" ht="24" customHeight="1" x14ac:dyDescent="0.45">
      <c r="A161" s="199"/>
      <c r="B161" s="210"/>
      <c r="C161" s="142"/>
      <c r="D161" s="142"/>
      <c r="E161" s="198"/>
      <c r="F161" s="198"/>
      <c r="G161" s="198"/>
      <c r="H161" s="198"/>
      <c r="I161" s="198"/>
      <c r="J161" s="198"/>
      <c r="K161" s="198"/>
      <c r="L161" s="198"/>
      <c r="M161" s="198"/>
      <c r="N161" s="198"/>
      <c r="O161" s="198"/>
      <c r="P161" s="198"/>
      <c r="Q161" s="198"/>
      <c r="R161" s="198"/>
      <c r="S161" s="198"/>
      <c r="T161" s="198"/>
      <c r="U161" s="198"/>
      <c r="V161" s="198"/>
      <c r="W161" s="198"/>
    </row>
    <row r="162" spans="1:23" ht="24" customHeight="1" x14ac:dyDescent="0.45">
      <c r="A162" s="199"/>
      <c r="B162" s="210"/>
      <c r="C162" s="142"/>
      <c r="D162" s="142"/>
      <c r="E162" s="198"/>
      <c r="F162" s="198"/>
      <c r="G162" s="198"/>
      <c r="H162" s="198"/>
      <c r="I162" s="198"/>
      <c r="J162" s="198"/>
      <c r="K162" s="198"/>
      <c r="L162" s="198"/>
      <c r="M162" s="198"/>
      <c r="N162" s="198"/>
      <c r="O162" s="198"/>
      <c r="P162" s="198"/>
      <c r="Q162" s="198"/>
      <c r="R162" s="198"/>
      <c r="S162" s="198"/>
      <c r="T162" s="198"/>
      <c r="U162" s="198"/>
      <c r="V162" s="198"/>
      <c r="W162" s="198"/>
    </row>
    <row r="163" spans="1:23" ht="24" customHeight="1" x14ac:dyDescent="0.45">
      <c r="A163" s="199"/>
      <c r="B163" s="210"/>
      <c r="C163" s="142"/>
      <c r="D163" s="142"/>
      <c r="E163" s="198"/>
      <c r="F163" s="198"/>
      <c r="G163" s="198"/>
      <c r="H163" s="198"/>
      <c r="I163" s="198"/>
      <c r="J163" s="198"/>
      <c r="K163" s="198"/>
      <c r="L163" s="198"/>
      <c r="M163" s="198"/>
      <c r="N163" s="198"/>
      <c r="O163" s="198"/>
      <c r="P163" s="198"/>
      <c r="Q163" s="198"/>
      <c r="R163" s="198"/>
      <c r="S163" s="198"/>
      <c r="T163" s="198"/>
      <c r="U163" s="198"/>
      <c r="V163" s="198"/>
      <c r="W163" s="198"/>
    </row>
    <row r="164" spans="1:23" ht="24" customHeight="1" x14ac:dyDescent="0.45">
      <c r="A164" s="199"/>
      <c r="B164" s="210"/>
      <c r="C164" s="142"/>
      <c r="D164" s="142"/>
      <c r="E164" s="198"/>
      <c r="F164" s="198"/>
      <c r="G164" s="198"/>
      <c r="H164" s="198"/>
      <c r="I164" s="198"/>
      <c r="J164" s="198"/>
      <c r="K164" s="198"/>
      <c r="L164" s="198"/>
      <c r="M164" s="198"/>
      <c r="N164" s="198"/>
      <c r="O164" s="198"/>
      <c r="P164" s="198"/>
      <c r="Q164" s="198"/>
      <c r="R164" s="198"/>
      <c r="S164" s="198"/>
      <c r="T164" s="198"/>
      <c r="U164" s="198"/>
      <c r="V164" s="198"/>
      <c r="W164" s="198"/>
    </row>
    <row r="165" spans="1:23" ht="24" customHeight="1" x14ac:dyDescent="0.45">
      <c r="A165" s="199"/>
      <c r="B165" s="210"/>
      <c r="C165" s="142"/>
      <c r="D165" s="142"/>
      <c r="E165" s="198"/>
      <c r="F165" s="198"/>
      <c r="G165" s="198"/>
      <c r="H165" s="198"/>
      <c r="I165" s="198"/>
      <c r="J165" s="198"/>
      <c r="K165" s="198"/>
      <c r="L165" s="198"/>
      <c r="M165" s="198"/>
      <c r="N165" s="198"/>
      <c r="O165" s="198"/>
      <c r="P165" s="198"/>
      <c r="Q165" s="198"/>
      <c r="R165" s="198"/>
      <c r="S165" s="198"/>
      <c r="T165" s="198"/>
      <c r="U165" s="198"/>
      <c r="V165" s="198"/>
      <c r="W165" s="198"/>
    </row>
    <row r="166" spans="1:23" ht="24" customHeight="1" x14ac:dyDescent="0.45">
      <c r="A166" s="199"/>
      <c r="B166" s="210"/>
      <c r="C166" s="142"/>
      <c r="D166" s="142"/>
      <c r="E166" s="198"/>
      <c r="F166" s="198"/>
      <c r="G166" s="198"/>
      <c r="H166" s="198"/>
      <c r="I166" s="198"/>
      <c r="J166" s="198"/>
      <c r="K166" s="198"/>
      <c r="L166" s="198"/>
      <c r="M166" s="198"/>
      <c r="N166" s="198"/>
      <c r="O166" s="198"/>
      <c r="P166" s="198"/>
      <c r="Q166" s="198"/>
      <c r="R166" s="198"/>
      <c r="S166" s="198"/>
      <c r="T166" s="198"/>
      <c r="U166" s="198"/>
      <c r="V166" s="198"/>
      <c r="W166" s="198"/>
    </row>
    <row r="167" spans="1:23" ht="24" customHeight="1" x14ac:dyDescent="0.45">
      <c r="A167" s="199"/>
      <c r="B167" s="210"/>
      <c r="C167" s="142"/>
      <c r="D167" s="142"/>
      <c r="E167" s="198"/>
      <c r="F167" s="198"/>
      <c r="G167" s="198"/>
      <c r="H167" s="198"/>
      <c r="I167" s="198"/>
      <c r="J167" s="198"/>
      <c r="K167" s="198"/>
      <c r="L167" s="198"/>
      <c r="M167" s="198"/>
      <c r="N167" s="198"/>
      <c r="O167" s="198"/>
      <c r="P167" s="198"/>
      <c r="Q167" s="198"/>
      <c r="R167" s="198"/>
      <c r="S167" s="198"/>
      <c r="T167" s="198"/>
      <c r="U167" s="198"/>
      <c r="V167" s="198"/>
      <c r="W167" s="198"/>
    </row>
    <row r="168" spans="1:23" ht="24" customHeight="1" x14ac:dyDescent="0.45">
      <c r="A168" s="199"/>
      <c r="B168" s="210"/>
      <c r="C168" s="142"/>
      <c r="D168" s="142"/>
      <c r="E168" s="198"/>
      <c r="F168" s="198"/>
      <c r="G168" s="198"/>
      <c r="H168" s="198"/>
      <c r="I168" s="198"/>
      <c r="J168" s="198"/>
      <c r="K168" s="198"/>
      <c r="L168" s="198"/>
      <c r="M168" s="198"/>
      <c r="N168" s="198"/>
      <c r="O168" s="198"/>
      <c r="P168" s="198"/>
      <c r="Q168" s="198"/>
      <c r="R168" s="198"/>
      <c r="S168" s="198"/>
      <c r="T168" s="198"/>
      <c r="U168" s="198"/>
      <c r="V168" s="198"/>
      <c r="W168" s="198"/>
    </row>
    <row r="169" spans="1:23" ht="24" customHeight="1" x14ac:dyDescent="0.45">
      <c r="A169" s="199"/>
      <c r="B169" s="210"/>
      <c r="C169" s="142"/>
      <c r="D169" s="142"/>
      <c r="E169" s="198"/>
      <c r="F169" s="198"/>
      <c r="G169" s="198"/>
      <c r="H169" s="198"/>
      <c r="I169" s="198"/>
      <c r="J169" s="198"/>
      <c r="K169" s="198"/>
      <c r="L169" s="198"/>
      <c r="M169" s="198"/>
      <c r="N169" s="198"/>
      <c r="O169" s="198"/>
      <c r="P169" s="198"/>
      <c r="Q169" s="198"/>
      <c r="R169" s="198"/>
      <c r="S169" s="198"/>
      <c r="T169" s="198"/>
      <c r="U169" s="198"/>
      <c r="V169" s="198"/>
      <c r="W169" s="198"/>
    </row>
    <row r="170" spans="1:23" ht="24" customHeight="1" x14ac:dyDescent="0.45">
      <c r="A170" s="199"/>
      <c r="B170" s="210"/>
      <c r="C170" s="142"/>
      <c r="D170" s="142"/>
      <c r="E170" s="198"/>
      <c r="F170" s="198"/>
      <c r="G170" s="198"/>
      <c r="H170" s="198"/>
      <c r="I170" s="198"/>
      <c r="J170" s="198"/>
      <c r="K170" s="198"/>
      <c r="L170" s="198"/>
      <c r="M170" s="198"/>
      <c r="N170" s="198"/>
      <c r="O170" s="198"/>
      <c r="P170" s="198"/>
      <c r="Q170" s="198"/>
      <c r="R170" s="198"/>
      <c r="S170" s="198"/>
      <c r="T170" s="198"/>
      <c r="U170" s="198"/>
      <c r="V170" s="198"/>
      <c r="W170" s="198"/>
    </row>
    <row r="171" spans="1:23" ht="24" customHeight="1" x14ac:dyDescent="0.45">
      <c r="A171" s="199"/>
      <c r="B171" s="210"/>
      <c r="C171" s="142"/>
      <c r="D171" s="142"/>
      <c r="E171" s="198"/>
      <c r="F171" s="198"/>
      <c r="G171" s="198"/>
      <c r="H171" s="198"/>
      <c r="I171" s="198"/>
      <c r="J171" s="198"/>
      <c r="K171" s="198"/>
      <c r="L171" s="198"/>
      <c r="M171" s="198"/>
      <c r="N171" s="198"/>
      <c r="O171" s="198"/>
      <c r="P171" s="198"/>
      <c r="Q171" s="198"/>
      <c r="R171" s="198"/>
      <c r="S171" s="198"/>
      <c r="T171" s="198"/>
      <c r="U171" s="198"/>
      <c r="V171" s="198"/>
      <c r="W171" s="198"/>
    </row>
    <row r="172" spans="1:23" ht="24" customHeight="1" x14ac:dyDescent="0.45">
      <c r="A172" s="199"/>
      <c r="B172" s="210"/>
      <c r="C172" s="142"/>
      <c r="D172" s="142"/>
      <c r="E172" s="198"/>
      <c r="F172" s="198"/>
      <c r="G172" s="198"/>
      <c r="H172" s="198"/>
      <c r="I172" s="198"/>
      <c r="J172" s="198"/>
      <c r="K172" s="198"/>
      <c r="L172" s="198"/>
      <c r="M172" s="198"/>
      <c r="N172" s="198"/>
      <c r="O172" s="198"/>
      <c r="P172" s="198"/>
      <c r="Q172" s="198"/>
      <c r="R172" s="198"/>
      <c r="S172" s="198"/>
      <c r="T172" s="198"/>
      <c r="U172" s="198"/>
      <c r="V172" s="198"/>
      <c r="W172" s="198"/>
    </row>
    <row r="173" spans="1:23" ht="24" customHeight="1" x14ac:dyDescent="0.45">
      <c r="A173" s="199"/>
      <c r="B173" s="210"/>
      <c r="C173" s="142"/>
      <c r="D173" s="142"/>
      <c r="E173" s="198"/>
      <c r="F173" s="198"/>
      <c r="G173" s="198"/>
      <c r="H173" s="198"/>
      <c r="I173" s="198"/>
      <c r="J173" s="198"/>
      <c r="K173" s="198"/>
      <c r="L173" s="198"/>
      <c r="M173" s="198"/>
      <c r="N173" s="198"/>
      <c r="O173" s="198"/>
      <c r="P173" s="198"/>
      <c r="Q173" s="198"/>
      <c r="R173" s="198"/>
      <c r="S173" s="198"/>
      <c r="T173" s="198"/>
      <c r="U173" s="198"/>
      <c r="V173" s="198"/>
      <c r="W173" s="198"/>
    </row>
    <row r="174" spans="1:23" ht="24" customHeight="1" x14ac:dyDescent="0.45">
      <c r="A174" s="199"/>
      <c r="B174" s="210"/>
      <c r="C174" s="142"/>
      <c r="D174" s="142"/>
      <c r="E174" s="198"/>
      <c r="F174" s="198"/>
      <c r="G174" s="198"/>
      <c r="H174" s="198"/>
      <c r="I174" s="198"/>
      <c r="J174" s="198"/>
      <c r="K174" s="198"/>
      <c r="L174" s="198"/>
      <c r="M174" s="198"/>
      <c r="N174" s="198"/>
      <c r="O174" s="198"/>
      <c r="P174" s="198"/>
      <c r="Q174" s="198"/>
      <c r="R174" s="198"/>
      <c r="S174" s="198"/>
      <c r="T174" s="198"/>
      <c r="U174" s="198"/>
      <c r="V174" s="198"/>
      <c r="W174" s="198"/>
    </row>
    <row r="175" spans="1:23" ht="24" customHeight="1" x14ac:dyDescent="0.45">
      <c r="A175" s="199"/>
      <c r="B175" s="210"/>
      <c r="C175" s="142"/>
      <c r="D175" s="142"/>
      <c r="E175" s="198"/>
      <c r="F175" s="198"/>
      <c r="G175" s="198"/>
      <c r="H175" s="198"/>
      <c r="I175" s="198"/>
      <c r="J175" s="198"/>
      <c r="K175" s="198"/>
      <c r="L175" s="198"/>
      <c r="M175" s="198"/>
      <c r="N175" s="198"/>
      <c r="O175" s="198"/>
      <c r="P175" s="198"/>
      <c r="Q175" s="198"/>
      <c r="R175" s="198"/>
      <c r="S175" s="198"/>
      <c r="T175" s="198"/>
      <c r="U175" s="198"/>
      <c r="V175" s="198"/>
      <c r="W175" s="198"/>
    </row>
    <row r="176" spans="1:23" ht="24" customHeight="1" x14ac:dyDescent="0.45">
      <c r="A176" s="199"/>
      <c r="B176" s="210"/>
      <c r="C176" s="142"/>
      <c r="D176" s="142"/>
      <c r="E176" s="198"/>
      <c r="F176" s="198"/>
      <c r="G176" s="198"/>
      <c r="H176" s="198"/>
      <c r="I176" s="198"/>
      <c r="J176" s="198"/>
      <c r="K176" s="198"/>
      <c r="L176" s="198"/>
      <c r="M176" s="198"/>
      <c r="N176" s="198"/>
      <c r="O176" s="198"/>
      <c r="P176" s="198"/>
      <c r="Q176" s="198"/>
      <c r="R176" s="198"/>
      <c r="S176" s="198"/>
      <c r="T176" s="198"/>
      <c r="U176" s="198"/>
      <c r="V176" s="198"/>
      <c r="W176" s="198"/>
    </row>
    <row r="177" spans="1:23" ht="24" customHeight="1" x14ac:dyDescent="0.45">
      <c r="A177" s="199"/>
      <c r="B177" s="210"/>
      <c r="C177" s="142"/>
      <c r="D177" s="142"/>
      <c r="E177" s="198"/>
      <c r="F177" s="198"/>
      <c r="G177" s="198"/>
      <c r="H177" s="198"/>
      <c r="I177" s="198"/>
      <c r="J177" s="198"/>
      <c r="K177" s="198"/>
      <c r="L177" s="198"/>
      <c r="M177" s="198"/>
      <c r="N177" s="198"/>
      <c r="O177" s="198"/>
      <c r="P177" s="198"/>
      <c r="Q177" s="198"/>
      <c r="R177" s="198"/>
      <c r="S177" s="198"/>
      <c r="T177" s="198"/>
      <c r="U177" s="198"/>
      <c r="V177" s="198"/>
      <c r="W177" s="198"/>
    </row>
    <row r="178" spans="1:23" ht="24" customHeight="1" x14ac:dyDescent="0.45">
      <c r="A178" s="199"/>
      <c r="B178" s="210"/>
      <c r="C178" s="142"/>
      <c r="D178" s="142"/>
      <c r="E178" s="198"/>
      <c r="F178" s="198"/>
      <c r="G178" s="198"/>
      <c r="H178" s="198"/>
      <c r="I178" s="198"/>
      <c r="J178" s="198"/>
      <c r="K178" s="198"/>
      <c r="L178" s="198"/>
      <c r="M178" s="198"/>
      <c r="N178" s="198"/>
      <c r="O178" s="198"/>
      <c r="P178" s="198"/>
      <c r="Q178" s="198"/>
      <c r="R178" s="198"/>
      <c r="S178" s="198"/>
      <c r="T178" s="198"/>
      <c r="U178" s="198"/>
      <c r="V178" s="198"/>
      <c r="W178" s="198"/>
    </row>
    <row r="179" spans="1:23" ht="24" customHeight="1" x14ac:dyDescent="0.45">
      <c r="A179" s="199"/>
      <c r="B179" s="210"/>
      <c r="C179" s="142"/>
      <c r="D179" s="142"/>
      <c r="E179" s="198"/>
      <c r="F179" s="198"/>
      <c r="G179" s="198"/>
      <c r="H179" s="198"/>
      <c r="I179" s="198"/>
      <c r="J179" s="198"/>
      <c r="K179" s="198"/>
      <c r="L179" s="198"/>
      <c r="M179" s="198"/>
      <c r="N179" s="198"/>
      <c r="O179" s="198"/>
      <c r="P179" s="198"/>
      <c r="Q179" s="198"/>
      <c r="R179" s="198"/>
      <c r="S179" s="198"/>
      <c r="T179" s="198"/>
      <c r="U179" s="198"/>
      <c r="V179" s="198"/>
      <c r="W179" s="198"/>
    </row>
    <row r="180" spans="1:23" ht="24" customHeight="1" x14ac:dyDescent="0.45">
      <c r="A180" s="199"/>
      <c r="B180" s="210"/>
      <c r="C180" s="142"/>
      <c r="D180" s="142"/>
      <c r="E180" s="198"/>
      <c r="F180" s="198"/>
      <c r="G180" s="198"/>
      <c r="H180" s="198"/>
      <c r="I180" s="198"/>
      <c r="J180" s="198"/>
      <c r="K180" s="198"/>
      <c r="L180" s="198"/>
      <c r="M180" s="198"/>
      <c r="N180" s="198"/>
      <c r="O180" s="198"/>
      <c r="P180" s="198"/>
      <c r="Q180" s="198"/>
      <c r="R180" s="198"/>
      <c r="S180" s="198"/>
      <c r="T180" s="198"/>
      <c r="U180" s="198"/>
      <c r="V180" s="198"/>
      <c r="W180" s="198"/>
    </row>
    <row r="181" spans="1:23" ht="24" customHeight="1" x14ac:dyDescent="0.45">
      <c r="A181" s="199"/>
      <c r="B181" s="210"/>
      <c r="C181" s="142"/>
      <c r="D181" s="142"/>
      <c r="E181" s="198"/>
      <c r="F181" s="198"/>
      <c r="G181" s="198"/>
      <c r="H181" s="198"/>
      <c r="I181" s="198"/>
      <c r="J181" s="198"/>
      <c r="K181" s="198"/>
      <c r="L181" s="198"/>
      <c r="M181" s="198"/>
      <c r="N181" s="198"/>
      <c r="O181" s="198"/>
      <c r="P181" s="198"/>
      <c r="Q181" s="198"/>
      <c r="R181" s="198"/>
      <c r="S181" s="198"/>
      <c r="T181" s="198"/>
      <c r="U181" s="198"/>
      <c r="V181" s="198"/>
      <c r="W181" s="198"/>
    </row>
    <row r="182" spans="1:23" ht="24" customHeight="1" x14ac:dyDescent="0.45">
      <c r="A182" s="199"/>
      <c r="B182" s="210"/>
      <c r="C182" s="142"/>
      <c r="D182" s="142"/>
      <c r="E182" s="198"/>
      <c r="F182" s="198"/>
      <c r="G182" s="198"/>
      <c r="H182" s="198"/>
      <c r="I182" s="198"/>
      <c r="J182" s="198"/>
      <c r="K182" s="198"/>
      <c r="L182" s="198"/>
      <c r="M182" s="198"/>
      <c r="N182" s="198"/>
      <c r="O182" s="198"/>
      <c r="P182" s="198"/>
      <c r="Q182" s="198"/>
      <c r="R182" s="198"/>
      <c r="S182" s="198"/>
      <c r="T182" s="198"/>
      <c r="U182" s="198"/>
      <c r="V182" s="198"/>
      <c r="W182" s="198"/>
    </row>
    <row r="183" spans="1:23" ht="24" customHeight="1" x14ac:dyDescent="0.45">
      <c r="A183" s="199"/>
      <c r="B183" s="210"/>
      <c r="C183" s="142"/>
      <c r="D183" s="142"/>
      <c r="E183" s="198"/>
      <c r="F183" s="198"/>
      <c r="G183" s="198"/>
      <c r="H183" s="198"/>
      <c r="I183" s="198"/>
      <c r="J183" s="198"/>
      <c r="K183" s="198"/>
      <c r="L183" s="198"/>
      <c r="M183" s="198"/>
      <c r="N183" s="198"/>
      <c r="O183" s="198"/>
      <c r="P183" s="198"/>
      <c r="Q183" s="198"/>
      <c r="R183" s="198"/>
      <c r="S183" s="198"/>
      <c r="T183" s="198"/>
      <c r="U183" s="198"/>
      <c r="V183" s="198"/>
      <c r="W183" s="198"/>
    </row>
    <row r="184" spans="1:23" ht="24" customHeight="1" x14ac:dyDescent="0.45">
      <c r="A184" s="199"/>
      <c r="B184" s="210"/>
      <c r="C184" s="142"/>
      <c r="D184" s="142"/>
      <c r="E184" s="198"/>
      <c r="F184" s="198"/>
      <c r="G184" s="198"/>
      <c r="H184" s="198"/>
      <c r="I184" s="198"/>
      <c r="J184" s="198"/>
      <c r="K184" s="198"/>
      <c r="L184" s="198"/>
      <c r="M184" s="198"/>
      <c r="N184" s="198"/>
      <c r="O184" s="198"/>
      <c r="P184" s="198"/>
      <c r="Q184" s="198"/>
      <c r="R184" s="198"/>
      <c r="S184" s="198"/>
      <c r="T184" s="198"/>
      <c r="U184" s="198"/>
      <c r="V184" s="198"/>
      <c r="W184" s="198"/>
    </row>
    <row r="185" spans="1:23" ht="24" customHeight="1" x14ac:dyDescent="0.45">
      <c r="A185" s="199"/>
      <c r="B185" s="210"/>
      <c r="C185" s="142"/>
      <c r="D185" s="142"/>
      <c r="E185" s="198"/>
      <c r="F185" s="198"/>
      <c r="G185" s="198"/>
      <c r="H185" s="198"/>
      <c r="I185" s="198"/>
      <c r="J185" s="198"/>
      <c r="K185" s="198"/>
      <c r="L185" s="198"/>
      <c r="M185" s="198"/>
      <c r="N185" s="198"/>
      <c r="O185" s="198"/>
      <c r="P185" s="198"/>
      <c r="Q185" s="198"/>
      <c r="R185" s="198"/>
      <c r="S185" s="198"/>
      <c r="T185" s="198"/>
      <c r="U185" s="198"/>
      <c r="V185" s="198"/>
      <c r="W185" s="198"/>
    </row>
    <row r="186" spans="1:23" ht="24" customHeight="1" x14ac:dyDescent="0.45">
      <c r="A186" s="199"/>
      <c r="B186" s="210"/>
      <c r="C186" s="142"/>
      <c r="D186" s="142"/>
      <c r="E186" s="198"/>
      <c r="F186" s="198"/>
      <c r="G186" s="198"/>
      <c r="H186" s="198"/>
      <c r="I186" s="198"/>
      <c r="J186" s="198"/>
      <c r="K186" s="198"/>
      <c r="L186" s="198"/>
      <c r="M186" s="198"/>
      <c r="N186" s="198"/>
      <c r="O186" s="198"/>
      <c r="P186" s="198"/>
      <c r="Q186" s="198"/>
      <c r="R186" s="198"/>
      <c r="S186" s="198"/>
      <c r="T186" s="198"/>
      <c r="U186" s="198"/>
      <c r="V186" s="198"/>
      <c r="W186" s="198"/>
    </row>
    <row r="187" spans="1:23" ht="24" customHeight="1" x14ac:dyDescent="0.45">
      <c r="A187" s="199"/>
      <c r="B187" s="210"/>
      <c r="C187" s="142"/>
      <c r="D187" s="142"/>
      <c r="E187" s="198"/>
      <c r="F187" s="198"/>
      <c r="G187" s="198"/>
      <c r="H187" s="198"/>
      <c r="I187" s="198"/>
      <c r="J187" s="198"/>
      <c r="K187" s="198"/>
      <c r="L187" s="198"/>
      <c r="M187" s="198"/>
      <c r="N187" s="198"/>
      <c r="O187" s="198"/>
      <c r="P187" s="198"/>
      <c r="Q187" s="198"/>
      <c r="R187" s="198"/>
      <c r="S187" s="198"/>
      <c r="T187" s="198"/>
      <c r="U187" s="198"/>
      <c r="V187" s="198"/>
      <c r="W187" s="198"/>
    </row>
    <row r="188" spans="1:23" ht="24" customHeight="1" x14ac:dyDescent="0.45">
      <c r="A188" s="199"/>
      <c r="B188" s="210"/>
      <c r="C188" s="142"/>
      <c r="D188" s="142"/>
      <c r="E188" s="198"/>
      <c r="F188" s="198"/>
      <c r="G188" s="198"/>
      <c r="H188" s="198"/>
      <c r="I188" s="198"/>
      <c r="J188" s="198"/>
      <c r="K188" s="198"/>
      <c r="L188" s="198"/>
      <c r="M188" s="198"/>
      <c r="N188" s="198"/>
      <c r="O188" s="198"/>
      <c r="P188" s="198"/>
      <c r="Q188" s="198"/>
      <c r="R188" s="198"/>
      <c r="S188" s="198"/>
      <c r="T188" s="198"/>
      <c r="U188" s="198"/>
      <c r="V188" s="198"/>
      <c r="W188" s="198"/>
    </row>
    <row r="189" spans="1:23" ht="24" customHeight="1" x14ac:dyDescent="0.45">
      <c r="A189" s="199"/>
      <c r="B189" s="210"/>
      <c r="C189" s="142"/>
      <c r="D189" s="142"/>
      <c r="E189" s="198"/>
      <c r="F189" s="198"/>
      <c r="G189" s="198"/>
      <c r="H189" s="198"/>
      <c r="I189" s="198"/>
      <c r="J189" s="198"/>
      <c r="K189" s="198"/>
      <c r="L189" s="198"/>
      <c r="M189" s="198"/>
      <c r="N189" s="198"/>
      <c r="O189" s="198"/>
      <c r="P189" s="198"/>
      <c r="Q189" s="198"/>
      <c r="R189" s="198"/>
      <c r="S189" s="198"/>
      <c r="T189" s="198"/>
      <c r="U189" s="198"/>
      <c r="V189" s="198"/>
      <c r="W189" s="198"/>
    </row>
    <row r="190" spans="1:23" ht="24" customHeight="1" x14ac:dyDescent="0.45">
      <c r="A190" s="199"/>
      <c r="B190" s="210"/>
      <c r="C190" s="142"/>
      <c r="D190" s="142"/>
      <c r="E190" s="198"/>
      <c r="F190" s="198"/>
      <c r="G190" s="198"/>
      <c r="H190" s="198"/>
      <c r="I190" s="198"/>
      <c r="J190" s="198"/>
      <c r="K190" s="198"/>
      <c r="L190" s="198"/>
      <c r="M190" s="198"/>
      <c r="N190" s="198"/>
      <c r="O190" s="198"/>
      <c r="P190" s="198"/>
      <c r="Q190" s="198"/>
      <c r="R190" s="198"/>
      <c r="S190" s="198"/>
      <c r="T190" s="198"/>
      <c r="U190" s="198"/>
      <c r="V190" s="198"/>
      <c r="W190" s="198"/>
    </row>
    <row r="191" spans="1:23" ht="24" customHeight="1" x14ac:dyDescent="0.45">
      <c r="A191" s="199"/>
      <c r="B191" s="210"/>
      <c r="C191" s="142"/>
      <c r="D191" s="142"/>
      <c r="E191" s="198"/>
      <c r="F191" s="198"/>
      <c r="G191" s="198"/>
      <c r="H191" s="198"/>
      <c r="I191" s="198"/>
      <c r="J191" s="198"/>
      <c r="K191" s="198"/>
      <c r="L191" s="198"/>
      <c r="M191" s="198"/>
      <c r="N191" s="198"/>
      <c r="O191" s="198"/>
      <c r="P191" s="198"/>
      <c r="Q191" s="198"/>
      <c r="R191" s="198"/>
      <c r="S191" s="198"/>
      <c r="T191" s="198"/>
      <c r="U191" s="198"/>
      <c r="V191" s="198"/>
      <c r="W191" s="198"/>
    </row>
    <row r="192" spans="1:23" ht="24" customHeight="1" x14ac:dyDescent="0.45">
      <c r="A192" s="199"/>
      <c r="B192" s="210"/>
      <c r="C192" s="142"/>
      <c r="D192" s="142"/>
      <c r="E192" s="198"/>
      <c r="F192" s="198"/>
      <c r="G192" s="198"/>
      <c r="H192" s="198"/>
      <c r="I192" s="198"/>
      <c r="J192" s="198"/>
      <c r="K192" s="198"/>
      <c r="L192" s="198"/>
      <c r="M192" s="198"/>
      <c r="N192" s="198"/>
      <c r="O192" s="198"/>
      <c r="P192" s="198"/>
      <c r="Q192" s="198"/>
      <c r="R192" s="198"/>
      <c r="S192" s="198"/>
      <c r="T192" s="198"/>
      <c r="U192" s="198"/>
      <c r="V192" s="198"/>
      <c r="W192" s="198"/>
    </row>
    <row r="193" spans="1:23" ht="24" customHeight="1" x14ac:dyDescent="0.45">
      <c r="A193" s="199"/>
      <c r="B193" s="210"/>
      <c r="C193" s="142"/>
      <c r="D193" s="142"/>
      <c r="E193" s="198"/>
      <c r="F193" s="198"/>
      <c r="G193" s="198"/>
      <c r="H193" s="198"/>
      <c r="I193" s="198"/>
      <c r="J193" s="198"/>
      <c r="K193" s="198"/>
      <c r="L193" s="198"/>
      <c r="M193" s="198"/>
      <c r="N193" s="198"/>
      <c r="O193" s="198"/>
      <c r="P193" s="198"/>
      <c r="Q193" s="198"/>
      <c r="R193" s="198"/>
      <c r="S193" s="198"/>
      <c r="T193" s="198"/>
      <c r="U193" s="198"/>
      <c r="V193" s="198"/>
      <c r="W193" s="198"/>
    </row>
    <row r="194" spans="1:23" ht="24" customHeight="1" x14ac:dyDescent="0.45">
      <c r="A194" s="199"/>
      <c r="B194" s="210"/>
      <c r="C194" s="142"/>
      <c r="D194" s="142"/>
      <c r="E194" s="198"/>
      <c r="F194" s="198"/>
      <c r="G194" s="198"/>
      <c r="H194" s="198"/>
      <c r="I194" s="198"/>
      <c r="J194" s="198"/>
      <c r="K194" s="198"/>
      <c r="L194" s="198"/>
      <c r="M194" s="198"/>
      <c r="N194" s="198"/>
      <c r="O194" s="198"/>
      <c r="P194" s="198"/>
      <c r="Q194" s="198"/>
      <c r="R194" s="198"/>
      <c r="S194" s="198"/>
      <c r="T194" s="198"/>
      <c r="U194" s="198"/>
      <c r="V194" s="198"/>
      <c r="W194" s="198"/>
    </row>
    <row r="195" spans="1:23" ht="24" customHeight="1" x14ac:dyDescent="0.45">
      <c r="A195" s="199"/>
      <c r="B195" s="210"/>
      <c r="C195" s="142"/>
      <c r="D195" s="142"/>
      <c r="E195" s="198"/>
      <c r="F195" s="198"/>
      <c r="G195" s="198"/>
      <c r="H195" s="198"/>
      <c r="I195" s="198"/>
      <c r="J195" s="198"/>
      <c r="K195" s="198"/>
      <c r="L195" s="198"/>
      <c r="M195" s="198"/>
      <c r="N195" s="198"/>
      <c r="O195" s="198"/>
      <c r="P195" s="198"/>
      <c r="Q195" s="198"/>
      <c r="R195" s="198"/>
      <c r="S195" s="198"/>
      <c r="T195" s="198"/>
      <c r="U195" s="198"/>
      <c r="V195" s="198"/>
      <c r="W195" s="198"/>
    </row>
    <row r="196" spans="1:23" ht="24" customHeight="1" x14ac:dyDescent="0.45">
      <c r="A196" s="199"/>
      <c r="B196" s="210"/>
      <c r="C196" s="142"/>
      <c r="D196" s="142"/>
      <c r="E196" s="198"/>
      <c r="F196" s="198"/>
      <c r="G196" s="198"/>
      <c r="H196" s="198"/>
      <c r="I196" s="198"/>
      <c r="J196" s="198"/>
      <c r="K196" s="198"/>
      <c r="L196" s="198"/>
      <c r="M196" s="198"/>
      <c r="N196" s="198"/>
      <c r="O196" s="198"/>
      <c r="P196" s="198"/>
      <c r="Q196" s="198"/>
      <c r="R196" s="198"/>
      <c r="S196" s="198"/>
      <c r="T196" s="198"/>
      <c r="U196" s="198"/>
      <c r="V196" s="198"/>
      <c r="W196" s="198"/>
    </row>
    <row r="197" spans="1:23" ht="24" customHeight="1" x14ac:dyDescent="0.45">
      <c r="A197" s="199"/>
      <c r="B197" s="210"/>
      <c r="C197" s="142"/>
      <c r="D197" s="142"/>
      <c r="E197" s="198"/>
      <c r="F197" s="198"/>
      <c r="G197" s="198"/>
      <c r="H197" s="198"/>
      <c r="I197" s="198"/>
      <c r="J197" s="198"/>
      <c r="K197" s="198"/>
      <c r="L197" s="198"/>
      <c r="M197" s="198"/>
      <c r="N197" s="198"/>
      <c r="O197" s="198"/>
      <c r="P197" s="198"/>
      <c r="Q197" s="198"/>
      <c r="R197" s="198"/>
      <c r="S197" s="198"/>
      <c r="T197" s="198"/>
      <c r="U197" s="198"/>
      <c r="V197" s="198"/>
      <c r="W197" s="198"/>
    </row>
    <row r="198" spans="1:23" ht="24" customHeight="1" x14ac:dyDescent="0.45">
      <c r="A198" s="199"/>
      <c r="B198" s="210"/>
      <c r="C198" s="142"/>
      <c r="D198" s="142"/>
      <c r="E198" s="198"/>
      <c r="F198" s="198"/>
      <c r="G198" s="198"/>
      <c r="H198" s="198"/>
      <c r="I198" s="198"/>
      <c r="J198" s="198"/>
      <c r="K198" s="198"/>
      <c r="L198" s="198"/>
      <c r="M198" s="198"/>
      <c r="N198" s="198"/>
      <c r="O198" s="198"/>
      <c r="P198" s="198"/>
      <c r="Q198" s="198"/>
      <c r="R198" s="198"/>
      <c r="S198" s="198"/>
      <c r="T198" s="198"/>
      <c r="U198" s="198"/>
      <c r="V198" s="198"/>
      <c r="W198" s="198"/>
    </row>
    <row r="199" spans="1:23" ht="24" customHeight="1" x14ac:dyDescent="0.45">
      <c r="A199" s="199"/>
      <c r="B199" s="210"/>
      <c r="C199" s="142"/>
      <c r="D199" s="142"/>
      <c r="E199" s="198"/>
      <c r="F199" s="198"/>
      <c r="G199" s="198"/>
      <c r="H199" s="198"/>
      <c r="I199" s="198"/>
      <c r="J199" s="198"/>
      <c r="K199" s="198"/>
      <c r="L199" s="198"/>
      <c r="M199" s="198"/>
      <c r="N199" s="198"/>
      <c r="O199" s="198"/>
      <c r="P199" s="198"/>
      <c r="Q199" s="198"/>
      <c r="R199" s="198"/>
      <c r="S199" s="198"/>
      <c r="T199" s="198"/>
      <c r="U199" s="198"/>
      <c r="V199" s="198"/>
      <c r="W199" s="198"/>
    </row>
    <row r="200" spans="1:23" ht="24" customHeight="1" x14ac:dyDescent="0.45">
      <c r="A200" s="199"/>
      <c r="B200" s="210"/>
      <c r="C200" s="142"/>
      <c r="D200" s="142"/>
      <c r="E200" s="198"/>
      <c r="F200" s="198"/>
      <c r="G200" s="198"/>
      <c r="H200" s="198"/>
      <c r="I200" s="198"/>
      <c r="J200" s="198"/>
      <c r="K200" s="198"/>
      <c r="L200" s="198"/>
      <c r="M200" s="198"/>
      <c r="N200" s="198"/>
      <c r="O200" s="198"/>
      <c r="P200" s="198"/>
      <c r="Q200" s="198"/>
      <c r="R200" s="198"/>
      <c r="S200" s="198"/>
      <c r="T200" s="198"/>
      <c r="U200" s="198"/>
      <c r="V200" s="198"/>
      <c r="W200" s="198"/>
    </row>
    <row r="201" spans="1:23" ht="24" customHeight="1" x14ac:dyDescent="0.45">
      <c r="A201" s="199"/>
      <c r="B201" s="210"/>
      <c r="C201" s="142"/>
      <c r="D201" s="142"/>
      <c r="E201" s="198"/>
      <c r="F201" s="198"/>
      <c r="G201" s="198"/>
      <c r="H201" s="198"/>
      <c r="I201" s="198"/>
      <c r="J201" s="198"/>
      <c r="K201" s="198"/>
      <c r="L201" s="198"/>
      <c r="M201" s="198"/>
      <c r="N201" s="198"/>
      <c r="O201" s="198"/>
      <c r="P201" s="198"/>
      <c r="Q201" s="198"/>
      <c r="R201" s="198"/>
      <c r="S201" s="198"/>
      <c r="T201" s="198"/>
      <c r="U201" s="198"/>
      <c r="V201" s="198"/>
      <c r="W201" s="198"/>
    </row>
    <row r="202" spans="1:23" ht="24" customHeight="1" x14ac:dyDescent="0.45">
      <c r="A202" s="199"/>
      <c r="B202" s="210"/>
      <c r="C202" s="142"/>
      <c r="D202" s="142"/>
      <c r="E202" s="198"/>
      <c r="F202" s="198"/>
      <c r="G202" s="198"/>
      <c r="H202" s="198"/>
      <c r="I202" s="198"/>
      <c r="J202" s="198"/>
      <c r="K202" s="198"/>
      <c r="L202" s="198"/>
      <c r="M202" s="198"/>
      <c r="N202" s="198"/>
      <c r="O202" s="198"/>
      <c r="P202" s="198"/>
      <c r="Q202" s="198"/>
      <c r="R202" s="198"/>
      <c r="S202" s="198"/>
      <c r="T202" s="198"/>
      <c r="U202" s="198"/>
      <c r="V202" s="198"/>
      <c r="W202" s="198"/>
    </row>
    <row r="203" spans="1:23" ht="24" customHeight="1" x14ac:dyDescent="0.45">
      <c r="A203" s="199"/>
      <c r="B203" s="210"/>
      <c r="C203" s="142"/>
      <c r="D203" s="142"/>
      <c r="E203" s="198"/>
      <c r="F203" s="198"/>
      <c r="G203" s="198"/>
      <c r="H203" s="198"/>
      <c r="I203" s="198"/>
      <c r="J203" s="198"/>
      <c r="K203" s="198"/>
      <c r="L203" s="198"/>
      <c r="M203" s="198"/>
      <c r="N203" s="198"/>
      <c r="O203" s="198"/>
      <c r="P203" s="198"/>
      <c r="Q203" s="198"/>
      <c r="R203" s="198"/>
      <c r="S203" s="198"/>
      <c r="T203" s="198"/>
      <c r="U203" s="198"/>
      <c r="V203" s="198"/>
      <c r="W203" s="198"/>
    </row>
    <row r="204" spans="1:23" ht="24" customHeight="1" x14ac:dyDescent="0.45">
      <c r="A204" s="199"/>
      <c r="B204" s="210"/>
      <c r="C204" s="142"/>
      <c r="D204" s="142"/>
      <c r="E204" s="198"/>
      <c r="F204" s="198"/>
      <c r="G204" s="198"/>
      <c r="H204" s="198"/>
      <c r="I204" s="198"/>
      <c r="J204" s="198"/>
      <c r="K204" s="198"/>
      <c r="L204" s="198"/>
      <c r="M204" s="198"/>
      <c r="N204" s="198"/>
      <c r="O204" s="198"/>
      <c r="P204" s="198"/>
      <c r="Q204" s="198"/>
      <c r="R204" s="198"/>
      <c r="S204" s="198"/>
      <c r="T204" s="198"/>
      <c r="U204" s="198"/>
      <c r="V204" s="198"/>
      <c r="W204" s="198"/>
    </row>
    <row r="205" spans="1:23" ht="24" customHeight="1" x14ac:dyDescent="0.45">
      <c r="A205" s="199"/>
      <c r="B205" s="210"/>
      <c r="C205" s="142"/>
      <c r="D205" s="142"/>
      <c r="E205" s="198"/>
      <c r="F205" s="198"/>
      <c r="G205" s="198"/>
      <c r="H205" s="198"/>
      <c r="I205" s="198"/>
      <c r="J205" s="198"/>
      <c r="K205" s="198"/>
      <c r="L205" s="198"/>
      <c r="M205" s="198"/>
      <c r="N205" s="198"/>
      <c r="O205" s="198"/>
      <c r="P205" s="198"/>
      <c r="Q205" s="198"/>
      <c r="R205" s="198"/>
      <c r="S205" s="198"/>
      <c r="T205" s="198"/>
      <c r="U205" s="198"/>
      <c r="V205" s="198"/>
      <c r="W205" s="198"/>
    </row>
    <row r="206" spans="1:23" ht="24" customHeight="1" x14ac:dyDescent="0.45">
      <c r="A206" s="199"/>
      <c r="B206" s="210"/>
      <c r="C206" s="142"/>
      <c r="D206" s="142"/>
      <c r="E206" s="198"/>
      <c r="F206" s="198"/>
      <c r="G206" s="198"/>
      <c r="H206" s="198"/>
      <c r="I206" s="198"/>
      <c r="J206" s="198"/>
      <c r="K206" s="198"/>
      <c r="L206" s="198"/>
      <c r="M206" s="198"/>
      <c r="N206" s="198"/>
      <c r="O206" s="198"/>
      <c r="P206" s="198"/>
      <c r="Q206" s="198"/>
      <c r="R206" s="198"/>
      <c r="S206" s="198"/>
      <c r="T206" s="198"/>
      <c r="U206" s="198"/>
      <c r="V206" s="198"/>
      <c r="W206" s="198"/>
    </row>
    <row r="207" spans="1:23" ht="24" customHeight="1" x14ac:dyDescent="0.45">
      <c r="A207" s="199"/>
      <c r="B207" s="210"/>
      <c r="C207" s="142"/>
      <c r="D207" s="142"/>
      <c r="E207" s="198"/>
      <c r="F207" s="198"/>
      <c r="G207" s="198"/>
      <c r="H207" s="198"/>
      <c r="I207" s="198"/>
      <c r="J207" s="198"/>
      <c r="K207" s="198"/>
      <c r="L207" s="198"/>
      <c r="M207" s="198"/>
      <c r="N207" s="198"/>
      <c r="O207" s="198"/>
      <c r="P207" s="198"/>
      <c r="Q207" s="198"/>
      <c r="R207" s="198"/>
      <c r="S207" s="198"/>
      <c r="T207" s="198"/>
      <c r="U207" s="198"/>
      <c r="V207" s="198"/>
      <c r="W207" s="198"/>
    </row>
    <row r="208" spans="1:23" ht="24" customHeight="1" x14ac:dyDescent="0.45">
      <c r="A208" s="199"/>
      <c r="B208" s="210"/>
      <c r="C208" s="142"/>
      <c r="D208" s="142"/>
      <c r="E208" s="198"/>
      <c r="F208" s="198"/>
      <c r="G208" s="198"/>
      <c r="H208" s="198"/>
      <c r="I208" s="198"/>
      <c r="J208" s="198"/>
      <c r="K208" s="198"/>
      <c r="L208" s="198"/>
      <c r="M208" s="198"/>
      <c r="N208" s="198"/>
      <c r="O208" s="198"/>
      <c r="P208" s="198"/>
      <c r="Q208" s="198"/>
      <c r="R208" s="198"/>
      <c r="S208" s="198"/>
      <c r="T208" s="198"/>
      <c r="U208" s="198"/>
      <c r="V208" s="198"/>
      <c r="W208" s="198"/>
    </row>
    <row r="209" spans="1:23" ht="24" customHeight="1" x14ac:dyDescent="0.45">
      <c r="A209" s="199"/>
      <c r="B209" s="210"/>
      <c r="C209" s="142"/>
      <c r="D209" s="142"/>
      <c r="E209" s="198"/>
      <c r="F209" s="198"/>
      <c r="G209" s="198"/>
      <c r="H209" s="198"/>
      <c r="I209" s="198"/>
      <c r="J209" s="198"/>
      <c r="K209" s="198"/>
      <c r="L209" s="198"/>
      <c r="M209" s="198"/>
      <c r="N209" s="198"/>
      <c r="O209" s="198"/>
      <c r="P209" s="198"/>
      <c r="Q209" s="198"/>
      <c r="R209" s="198"/>
      <c r="S209" s="198"/>
      <c r="T209" s="198"/>
      <c r="U209" s="198"/>
      <c r="V209" s="198"/>
      <c r="W209" s="198"/>
    </row>
    <row r="210" spans="1:23" ht="24" customHeight="1" x14ac:dyDescent="0.45">
      <c r="A210" s="199"/>
      <c r="B210" s="210"/>
      <c r="C210" s="142"/>
      <c r="D210" s="142"/>
      <c r="E210" s="198"/>
      <c r="F210" s="198"/>
      <c r="G210" s="198"/>
      <c r="H210" s="198"/>
      <c r="I210" s="198"/>
      <c r="J210" s="198"/>
      <c r="K210" s="198"/>
      <c r="L210" s="198"/>
      <c r="M210" s="198"/>
      <c r="N210" s="198"/>
      <c r="O210" s="198"/>
      <c r="P210" s="198"/>
      <c r="Q210" s="198"/>
      <c r="R210" s="198"/>
      <c r="S210" s="198"/>
      <c r="T210" s="198"/>
      <c r="U210" s="198"/>
      <c r="V210" s="198"/>
      <c r="W210" s="198"/>
    </row>
    <row r="211" spans="1:23" ht="24" customHeight="1" x14ac:dyDescent="0.45">
      <c r="A211" s="199"/>
      <c r="B211" s="210"/>
      <c r="C211" s="142"/>
      <c r="D211" s="142"/>
      <c r="E211" s="198"/>
      <c r="F211" s="198"/>
      <c r="G211" s="198"/>
      <c r="H211" s="198"/>
      <c r="I211" s="198"/>
      <c r="J211" s="198"/>
      <c r="K211" s="198"/>
      <c r="L211" s="198"/>
      <c r="M211" s="198"/>
      <c r="N211" s="198"/>
      <c r="O211" s="198"/>
      <c r="P211" s="198"/>
      <c r="Q211" s="198"/>
      <c r="R211" s="198"/>
      <c r="S211" s="198"/>
      <c r="T211" s="198"/>
      <c r="U211" s="198"/>
      <c r="V211" s="198"/>
      <c r="W211" s="198"/>
    </row>
    <row r="212" spans="1:23" ht="24" customHeight="1" x14ac:dyDescent="0.45">
      <c r="A212" s="199"/>
      <c r="B212" s="210"/>
      <c r="C212" s="142"/>
      <c r="D212" s="142"/>
      <c r="E212" s="198"/>
      <c r="F212" s="198"/>
      <c r="G212" s="198"/>
      <c r="H212" s="198"/>
      <c r="I212" s="198"/>
      <c r="J212" s="198"/>
      <c r="K212" s="198"/>
      <c r="L212" s="198"/>
      <c r="M212" s="198"/>
      <c r="N212" s="198"/>
      <c r="O212" s="198"/>
      <c r="P212" s="198"/>
      <c r="Q212" s="198"/>
      <c r="R212" s="198"/>
      <c r="S212" s="198"/>
      <c r="T212" s="198"/>
      <c r="U212" s="198"/>
      <c r="V212" s="198"/>
      <c r="W212" s="198"/>
    </row>
    <row r="213" spans="1:23" ht="24" customHeight="1" x14ac:dyDescent="0.45">
      <c r="A213" s="199"/>
      <c r="B213" s="210"/>
      <c r="C213" s="142"/>
      <c r="D213" s="142"/>
      <c r="E213" s="198"/>
      <c r="F213" s="198"/>
      <c r="G213" s="198"/>
      <c r="H213" s="198"/>
      <c r="I213" s="198"/>
      <c r="J213" s="198"/>
      <c r="K213" s="198"/>
      <c r="L213" s="198"/>
      <c r="M213" s="198"/>
      <c r="N213" s="198"/>
      <c r="O213" s="198"/>
      <c r="P213" s="198"/>
      <c r="Q213" s="198"/>
      <c r="R213" s="198"/>
      <c r="S213" s="198"/>
      <c r="T213" s="198"/>
      <c r="U213" s="198"/>
      <c r="V213" s="198"/>
      <c r="W213" s="198"/>
    </row>
    <row r="214" spans="1:23" ht="24" customHeight="1" x14ac:dyDescent="0.45">
      <c r="A214" s="199"/>
      <c r="B214" s="210"/>
      <c r="C214" s="142"/>
      <c r="D214" s="142"/>
      <c r="E214" s="198"/>
      <c r="F214" s="198"/>
      <c r="G214" s="198"/>
      <c r="H214" s="198"/>
      <c r="I214" s="198"/>
      <c r="J214" s="198"/>
      <c r="K214" s="198"/>
      <c r="L214" s="198"/>
      <c r="M214" s="198"/>
      <c r="N214" s="198"/>
      <c r="O214" s="198"/>
      <c r="P214" s="198"/>
      <c r="Q214" s="198"/>
      <c r="R214" s="198"/>
      <c r="S214" s="198"/>
      <c r="T214" s="198"/>
      <c r="U214" s="198"/>
      <c r="V214" s="198"/>
      <c r="W214" s="198"/>
    </row>
    <row r="215" spans="1:23" ht="24" customHeight="1" x14ac:dyDescent="0.45">
      <c r="A215" s="199"/>
      <c r="B215" s="210"/>
      <c r="C215" s="142"/>
      <c r="D215" s="142"/>
      <c r="E215" s="198"/>
      <c r="F215" s="198"/>
      <c r="G215" s="198"/>
      <c r="H215" s="198"/>
      <c r="I215" s="198"/>
      <c r="J215" s="198"/>
      <c r="K215" s="198"/>
      <c r="L215" s="198"/>
      <c r="M215" s="198"/>
      <c r="N215" s="198"/>
      <c r="O215" s="198"/>
      <c r="P215" s="198"/>
      <c r="Q215" s="198"/>
      <c r="R215" s="198"/>
      <c r="S215" s="198"/>
      <c r="T215" s="198"/>
      <c r="U215" s="198"/>
      <c r="V215" s="198"/>
      <c r="W215" s="198"/>
    </row>
    <row r="216" spans="1:23" ht="24" customHeight="1" x14ac:dyDescent="0.45">
      <c r="A216" s="199"/>
      <c r="B216" s="210"/>
      <c r="C216" s="142"/>
      <c r="D216" s="142"/>
      <c r="E216" s="198"/>
      <c r="F216" s="198"/>
      <c r="G216" s="198"/>
      <c r="H216" s="198"/>
      <c r="I216" s="198"/>
      <c r="J216" s="198"/>
      <c r="K216" s="198"/>
      <c r="L216" s="198"/>
      <c r="M216" s="198"/>
      <c r="N216" s="198"/>
      <c r="O216" s="198"/>
      <c r="P216" s="198"/>
      <c r="Q216" s="198"/>
      <c r="R216" s="198"/>
      <c r="S216" s="198"/>
      <c r="T216" s="198"/>
      <c r="U216" s="198"/>
      <c r="V216" s="198"/>
      <c r="W216" s="198"/>
    </row>
    <row r="217" spans="1:23" ht="24" customHeight="1" x14ac:dyDescent="0.45">
      <c r="A217" s="199"/>
      <c r="B217" s="210"/>
      <c r="C217" s="142"/>
      <c r="D217" s="142"/>
      <c r="E217" s="198"/>
      <c r="F217" s="198"/>
      <c r="G217" s="198"/>
      <c r="H217" s="198"/>
      <c r="I217" s="198"/>
      <c r="J217" s="198"/>
      <c r="K217" s="198"/>
      <c r="L217" s="198"/>
      <c r="M217" s="198"/>
      <c r="N217" s="198"/>
      <c r="O217" s="198"/>
      <c r="P217" s="198"/>
      <c r="Q217" s="198"/>
      <c r="R217" s="198"/>
      <c r="S217" s="198"/>
      <c r="T217" s="198"/>
      <c r="U217" s="198"/>
      <c r="V217" s="198"/>
      <c r="W217" s="198"/>
    </row>
    <row r="218" spans="1:23" ht="24" customHeight="1" x14ac:dyDescent="0.45">
      <c r="A218" s="199"/>
      <c r="B218" s="210"/>
      <c r="C218" s="142"/>
      <c r="D218" s="142"/>
      <c r="E218" s="198"/>
      <c r="F218" s="198"/>
      <c r="G218" s="198"/>
      <c r="H218" s="198"/>
      <c r="I218" s="198"/>
      <c r="J218" s="198"/>
      <c r="K218" s="198"/>
      <c r="L218" s="198"/>
      <c r="M218" s="198"/>
      <c r="N218" s="198"/>
      <c r="O218" s="198"/>
      <c r="P218" s="198"/>
      <c r="Q218" s="198"/>
      <c r="R218" s="198"/>
      <c r="S218" s="198"/>
      <c r="T218" s="198"/>
      <c r="U218" s="198"/>
      <c r="V218" s="198"/>
      <c r="W218" s="198"/>
    </row>
    <row r="219" spans="1:23" ht="24" customHeight="1" x14ac:dyDescent="0.45">
      <c r="A219" s="199"/>
      <c r="B219" s="210"/>
      <c r="C219" s="142"/>
      <c r="D219" s="142"/>
      <c r="E219" s="198"/>
      <c r="F219" s="198"/>
      <c r="G219" s="198"/>
      <c r="H219" s="198"/>
      <c r="I219" s="198"/>
      <c r="J219" s="198"/>
      <c r="K219" s="198"/>
      <c r="L219" s="198"/>
      <c r="M219" s="198"/>
      <c r="N219" s="198"/>
      <c r="O219" s="198"/>
      <c r="P219" s="198"/>
      <c r="Q219" s="198"/>
      <c r="R219" s="198"/>
      <c r="S219" s="198"/>
      <c r="T219" s="198"/>
      <c r="U219" s="198"/>
      <c r="V219" s="198"/>
      <c r="W219" s="198"/>
    </row>
    <row r="220" spans="1:23" ht="24" customHeight="1" x14ac:dyDescent="0.45">
      <c r="A220" s="199"/>
      <c r="B220" s="210"/>
      <c r="C220" s="142"/>
      <c r="D220" s="142"/>
      <c r="E220" s="198"/>
      <c r="F220" s="198"/>
      <c r="G220" s="198"/>
      <c r="H220" s="198"/>
      <c r="I220" s="198"/>
      <c r="J220" s="198"/>
      <c r="K220" s="198"/>
      <c r="L220" s="198"/>
      <c r="M220" s="198"/>
      <c r="N220" s="198"/>
      <c r="O220" s="198"/>
      <c r="P220" s="198"/>
      <c r="Q220" s="198"/>
      <c r="R220" s="198"/>
      <c r="S220" s="198"/>
      <c r="T220" s="198"/>
      <c r="U220" s="198"/>
      <c r="V220" s="198"/>
      <c r="W220" s="198"/>
    </row>
    <row r="221" spans="1:23" ht="24" customHeight="1" x14ac:dyDescent="0.45">
      <c r="A221" s="199"/>
      <c r="B221" s="210"/>
      <c r="C221" s="142"/>
      <c r="D221" s="142"/>
      <c r="E221" s="198"/>
      <c r="F221" s="198"/>
      <c r="G221" s="198"/>
      <c r="H221" s="198"/>
      <c r="I221" s="198"/>
      <c r="J221" s="198"/>
      <c r="K221" s="198"/>
      <c r="L221" s="198"/>
      <c r="M221" s="198"/>
      <c r="N221" s="198"/>
      <c r="O221" s="198"/>
      <c r="P221" s="198"/>
      <c r="Q221" s="198"/>
      <c r="R221" s="198"/>
      <c r="S221" s="198"/>
      <c r="T221" s="198"/>
      <c r="U221" s="198"/>
      <c r="V221" s="198"/>
      <c r="W221" s="198"/>
    </row>
    <row r="222" spans="1:23" ht="24" customHeight="1" x14ac:dyDescent="0.45">
      <c r="A222" s="199"/>
      <c r="B222" s="210"/>
      <c r="C222" s="142"/>
      <c r="D222" s="142"/>
      <c r="E222" s="198"/>
      <c r="F222" s="198"/>
      <c r="G222" s="198"/>
      <c r="H222" s="198"/>
      <c r="I222" s="198"/>
      <c r="J222" s="198"/>
      <c r="K222" s="198"/>
      <c r="L222" s="198"/>
      <c r="M222" s="198"/>
      <c r="N222" s="198"/>
      <c r="O222" s="198"/>
      <c r="P222" s="198"/>
      <c r="Q222" s="198"/>
      <c r="R222" s="198"/>
      <c r="S222" s="198"/>
      <c r="T222" s="198"/>
      <c r="U222" s="198"/>
      <c r="V222" s="198"/>
      <c r="W222" s="198"/>
    </row>
    <row r="223" spans="1:23" ht="24" customHeight="1" x14ac:dyDescent="0.45">
      <c r="A223" s="199"/>
      <c r="B223" s="210"/>
      <c r="C223" s="142"/>
      <c r="D223" s="142"/>
      <c r="E223" s="198"/>
      <c r="F223" s="198"/>
      <c r="G223" s="198"/>
      <c r="H223" s="198"/>
      <c r="I223" s="198"/>
      <c r="J223" s="198"/>
      <c r="K223" s="198"/>
      <c r="L223" s="198"/>
      <c r="M223" s="198"/>
      <c r="N223" s="198"/>
      <c r="O223" s="198"/>
      <c r="P223" s="198"/>
      <c r="Q223" s="198"/>
      <c r="R223" s="198"/>
      <c r="S223" s="198"/>
      <c r="T223" s="198"/>
      <c r="U223" s="198"/>
      <c r="V223" s="198"/>
      <c r="W223" s="198"/>
    </row>
    <row r="224" spans="1:23" ht="24" customHeight="1" x14ac:dyDescent="0.45">
      <c r="A224" s="199"/>
      <c r="B224" s="210"/>
      <c r="C224" s="142"/>
      <c r="D224" s="142"/>
      <c r="E224" s="198"/>
      <c r="F224" s="198"/>
      <c r="G224" s="198"/>
      <c r="H224" s="198"/>
      <c r="I224" s="198"/>
      <c r="J224" s="198"/>
      <c r="K224" s="198"/>
      <c r="L224" s="198"/>
      <c r="M224" s="198"/>
      <c r="N224" s="198"/>
      <c r="O224" s="198"/>
      <c r="P224" s="198"/>
      <c r="Q224" s="198"/>
      <c r="R224" s="198"/>
      <c r="S224" s="198"/>
      <c r="T224" s="198"/>
      <c r="U224" s="198"/>
      <c r="V224" s="198"/>
      <c r="W224" s="198"/>
    </row>
    <row r="225" spans="1:23" ht="24" customHeight="1" x14ac:dyDescent="0.45">
      <c r="A225" s="199"/>
      <c r="B225" s="210"/>
      <c r="C225" s="142"/>
      <c r="D225" s="142"/>
      <c r="E225" s="198"/>
      <c r="F225" s="198"/>
      <c r="G225" s="198"/>
      <c r="H225" s="198"/>
      <c r="I225" s="198"/>
      <c r="J225" s="198"/>
      <c r="K225" s="198"/>
      <c r="L225" s="198"/>
      <c r="M225" s="198"/>
      <c r="N225" s="198"/>
      <c r="O225" s="198"/>
      <c r="P225" s="198"/>
      <c r="Q225" s="198"/>
      <c r="R225" s="198"/>
      <c r="S225" s="198"/>
      <c r="T225" s="198"/>
      <c r="U225" s="198"/>
      <c r="V225" s="198"/>
      <c r="W225" s="198"/>
    </row>
    <row r="226" spans="1:23" ht="24" customHeight="1" x14ac:dyDescent="0.45">
      <c r="A226" s="199"/>
      <c r="B226" s="210"/>
      <c r="C226" s="142"/>
      <c r="D226" s="142"/>
      <c r="E226" s="198"/>
      <c r="F226" s="198"/>
      <c r="G226" s="198"/>
      <c r="H226" s="198"/>
      <c r="I226" s="198"/>
      <c r="J226" s="198"/>
      <c r="K226" s="198"/>
      <c r="L226" s="198"/>
      <c r="M226" s="198"/>
      <c r="N226" s="198"/>
      <c r="O226" s="198"/>
      <c r="P226" s="198"/>
      <c r="Q226" s="198"/>
      <c r="R226" s="198"/>
      <c r="S226" s="198"/>
      <c r="T226" s="198"/>
      <c r="U226" s="198"/>
      <c r="V226" s="198"/>
      <c r="W226" s="198"/>
    </row>
    <row r="227" spans="1:23" ht="24" customHeight="1" x14ac:dyDescent="0.45">
      <c r="A227" s="199"/>
      <c r="B227" s="210"/>
      <c r="C227" s="142"/>
      <c r="D227" s="142"/>
      <c r="E227" s="198"/>
      <c r="F227" s="198"/>
      <c r="G227" s="198"/>
      <c r="H227" s="198"/>
      <c r="I227" s="198"/>
      <c r="J227" s="198"/>
      <c r="K227" s="198"/>
      <c r="L227" s="198"/>
      <c r="M227" s="198"/>
      <c r="N227" s="198"/>
      <c r="O227" s="198"/>
      <c r="P227" s="198"/>
      <c r="Q227" s="198"/>
      <c r="R227" s="198"/>
      <c r="S227" s="198"/>
      <c r="T227" s="198"/>
      <c r="U227" s="198"/>
      <c r="V227" s="198"/>
      <c r="W227" s="198"/>
    </row>
    <row r="228" spans="1:23" ht="24" customHeight="1" x14ac:dyDescent="0.45">
      <c r="A228" s="199"/>
      <c r="B228" s="210"/>
      <c r="C228" s="142"/>
      <c r="D228" s="142"/>
      <c r="E228" s="198"/>
      <c r="F228" s="198"/>
      <c r="G228" s="198"/>
      <c r="H228" s="198"/>
      <c r="I228" s="198"/>
      <c r="J228" s="198"/>
      <c r="K228" s="198"/>
      <c r="L228" s="198"/>
      <c r="M228" s="198"/>
      <c r="N228" s="198"/>
      <c r="O228" s="198"/>
      <c r="P228" s="198"/>
      <c r="Q228" s="198"/>
      <c r="R228" s="198"/>
      <c r="S228" s="198"/>
      <c r="T228" s="198"/>
      <c r="U228" s="198"/>
      <c r="V228" s="198"/>
      <c r="W228" s="198"/>
    </row>
    <row r="229" spans="1:23" ht="24" customHeight="1" x14ac:dyDescent="0.45">
      <c r="A229" s="199"/>
      <c r="B229" s="210"/>
      <c r="C229" s="142"/>
      <c r="D229" s="142"/>
      <c r="E229" s="198"/>
      <c r="F229" s="198"/>
      <c r="G229" s="198"/>
      <c r="H229" s="198"/>
      <c r="I229" s="198"/>
      <c r="J229" s="198"/>
      <c r="K229" s="198"/>
      <c r="L229" s="198"/>
      <c r="M229" s="198"/>
      <c r="N229" s="198"/>
      <c r="O229" s="198"/>
      <c r="P229" s="198"/>
      <c r="Q229" s="198"/>
      <c r="R229" s="198"/>
      <c r="S229" s="198"/>
      <c r="T229" s="198"/>
      <c r="U229" s="198"/>
      <c r="V229" s="198"/>
      <c r="W229" s="198"/>
    </row>
  </sheetData>
  <mergeCells count="1">
    <mergeCell ref="B2:C2"/>
  </mergeCells>
  <pageMargins left="0.25" right="0.25" top="0.75" bottom="0.75" header="0" footer="0"/>
  <pageSetup scale="5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A1:X227"/>
  <sheetViews>
    <sheetView workbookViewId="0"/>
  </sheetViews>
  <sheetFormatPr baseColWidth="10" defaultColWidth="12.59765625" defaultRowHeight="15" customHeight="1" x14ac:dyDescent="0.25"/>
  <cols>
    <col min="1" max="2" width="3.09765625" customWidth="1"/>
    <col min="3" max="3" width="28.09765625" customWidth="1"/>
    <col min="4" max="4" width="196" customWidth="1"/>
    <col min="5" max="5" width="3.09765625" customWidth="1"/>
    <col min="6" max="6" width="10" customWidth="1"/>
    <col min="7" max="24" width="9.19921875" customWidth="1"/>
  </cols>
  <sheetData>
    <row r="1" spans="1:24" ht="44.25" customHeight="1" x14ac:dyDescent="0.45">
      <c r="A1" s="138"/>
      <c r="B1" s="138"/>
      <c r="C1" s="584" t="s">
        <v>761</v>
      </c>
      <c r="D1" s="413"/>
      <c r="E1" s="211"/>
      <c r="F1" s="138"/>
      <c r="G1" s="142"/>
      <c r="H1" s="142"/>
      <c r="I1" s="142"/>
      <c r="J1" s="142"/>
      <c r="K1" s="142"/>
      <c r="L1" s="142"/>
      <c r="M1" s="142"/>
      <c r="N1" s="142"/>
      <c r="O1" s="142"/>
      <c r="P1" s="142"/>
      <c r="Q1" s="142"/>
      <c r="R1" s="142"/>
      <c r="S1" s="142"/>
      <c r="T1" s="142"/>
      <c r="U1" s="142"/>
      <c r="V1" s="142"/>
      <c r="W1" s="142"/>
      <c r="X1" s="142"/>
    </row>
    <row r="2" spans="1:24" ht="14.25" customHeight="1" x14ac:dyDescent="0.3">
      <c r="A2" s="138"/>
      <c r="B2" s="138"/>
      <c r="C2" s="138"/>
      <c r="D2" s="138"/>
      <c r="E2" s="138"/>
      <c r="F2" s="138"/>
      <c r="G2" s="142"/>
      <c r="H2" s="142"/>
      <c r="I2" s="142"/>
      <c r="J2" s="142"/>
      <c r="K2" s="142"/>
      <c r="L2" s="142"/>
      <c r="M2" s="142"/>
      <c r="N2" s="142"/>
      <c r="O2" s="142"/>
      <c r="P2" s="142"/>
      <c r="Q2" s="142"/>
      <c r="R2" s="142"/>
      <c r="S2" s="142"/>
      <c r="T2" s="142"/>
      <c r="U2" s="142"/>
      <c r="V2" s="142"/>
      <c r="W2" s="142"/>
      <c r="X2" s="142"/>
    </row>
    <row r="3" spans="1:24" ht="14.25" customHeight="1" x14ac:dyDescent="0.3">
      <c r="A3" s="138"/>
      <c r="B3" s="138"/>
      <c r="C3" s="212" t="s">
        <v>762</v>
      </c>
      <c r="D3" s="213"/>
      <c r="E3" s="138"/>
      <c r="F3" s="138"/>
      <c r="G3" s="142"/>
      <c r="H3" s="142"/>
      <c r="I3" s="142"/>
      <c r="J3" s="142"/>
      <c r="K3" s="142"/>
      <c r="L3" s="142"/>
      <c r="M3" s="142"/>
      <c r="N3" s="142"/>
      <c r="O3" s="142"/>
      <c r="P3" s="142"/>
      <c r="Q3" s="142"/>
      <c r="R3" s="142"/>
      <c r="S3" s="142"/>
      <c r="T3" s="142"/>
      <c r="U3" s="142"/>
      <c r="V3" s="142"/>
      <c r="W3" s="142"/>
      <c r="X3" s="142"/>
    </row>
    <row r="4" spans="1:24" ht="14.25" customHeight="1" x14ac:dyDescent="0.3">
      <c r="A4" s="138"/>
      <c r="B4" s="138"/>
      <c r="C4" s="214"/>
      <c r="D4" s="138"/>
      <c r="E4" s="138"/>
      <c r="F4" s="138"/>
      <c r="G4" s="142"/>
      <c r="H4" s="142"/>
      <c r="I4" s="142"/>
      <c r="J4" s="142"/>
      <c r="K4" s="142"/>
      <c r="L4" s="142"/>
      <c r="M4" s="142"/>
      <c r="N4" s="142"/>
      <c r="O4" s="142"/>
      <c r="P4" s="142"/>
      <c r="Q4" s="142"/>
      <c r="R4" s="142"/>
      <c r="S4" s="142"/>
      <c r="T4" s="142"/>
      <c r="U4" s="142"/>
      <c r="V4" s="142"/>
      <c r="W4" s="142"/>
      <c r="X4" s="142"/>
    </row>
    <row r="5" spans="1:24" ht="14.25" customHeight="1" x14ac:dyDescent="0.3">
      <c r="A5" s="138"/>
      <c r="B5" s="215">
        <v>1</v>
      </c>
      <c r="C5" s="585" t="s">
        <v>763</v>
      </c>
      <c r="D5" s="377"/>
      <c r="E5" s="216"/>
      <c r="F5" s="138"/>
      <c r="G5" s="142"/>
      <c r="H5" s="142"/>
      <c r="I5" s="142"/>
      <c r="J5" s="142"/>
      <c r="K5" s="142"/>
      <c r="L5" s="142"/>
      <c r="M5" s="142"/>
      <c r="N5" s="142"/>
      <c r="O5" s="142"/>
      <c r="P5" s="142"/>
      <c r="Q5" s="142"/>
      <c r="R5" s="142"/>
      <c r="S5" s="142"/>
      <c r="T5" s="142"/>
      <c r="U5" s="142"/>
      <c r="V5" s="142"/>
      <c r="W5" s="142"/>
      <c r="X5" s="142"/>
    </row>
    <row r="6" spans="1:24" ht="14.25" customHeight="1" x14ac:dyDescent="0.3">
      <c r="A6" s="138"/>
      <c r="B6" s="215">
        <v>2</v>
      </c>
      <c r="C6" s="585" t="s">
        <v>764</v>
      </c>
      <c r="D6" s="377"/>
      <c r="E6" s="216"/>
      <c r="F6" s="138"/>
      <c r="G6" s="142"/>
      <c r="H6" s="142"/>
      <c r="I6" s="142"/>
      <c r="J6" s="142"/>
      <c r="K6" s="142"/>
      <c r="L6" s="142"/>
      <c r="M6" s="142"/>
      <c r="N6" s="142"/>
      <c r="O6" s="142"/>
      <c r="P6" s="142"/>
      <c r="Q6" s="142"/>
      <c r="R6" s="142"/>
      <c r="S6" s="142"/>
      <c r="T6" s="142"/>
      <c r="U6" s="142"/>
      <c r="V6" s="142"/>
      <c r="W6" s="142"/>
      <c r="X6" s="142"/>
    </row>
    <row r="7" spans="1:24" ht="14.25" customHeight="1" x14ac:dyDescent="0.3">
      <c r="A7" s="138"/>
      <c r="B7" s="215">
        <v>3</v>
      </c>
      <c r="C7" s="585" t="s">
        <v>765</v>
      </c>
      <c r="D7" s="377"/>
      <c r="E7" s="216"/>
      <c r="F7" s="138"/>
      <c r="G7" s="142"/>
      <c r="H7" s="142"/>
      <c r="I7" s="142"/>
      <c r="J7" s="142"/>
      <c r="K7" s="142"/>
      <c r="L7" s="142"/>
      <c r="M7" s="142"/>
      <c r="N7" s="142"/>
      <c r="O7" s="142"/>
      <c r="P7" s="142"/>
      <c r="Q7" s="142"/>
      <c r="R7" s="142"/>
      <c r="S7" s="142"/>
      <c r="T7" s="142"/>
      <c r="U7" s="142"/>
      <c r="V7" s="142"/>
      <c r="W7" s="142"/>
      <c r="X7" s="142"/>
    </row>
    <row r="8" spans="1:24" ht="14.25" customHeight="1" x14ac:dyDescent="0.3">
      <c r="A8" s="138"/>
      <c r="B8" s="215">
        <v>4</v>
      </c>
      <c r="C8" s="585" t="s">
        <v>766</v>
      </c>
      <c r="D8" s="377"/>
      <c r="E8" s="216"/>
      <c r="F8" s="138"/>
      <c r="G8" s="142"/>
      <c r="H8" s="142"/>
      <c r="I8" s="142"/>
      <c r="J8" s="142"/>
      <c r="K8" s="142"/>
      <c r="L8" s="142"/>
      <c r="M8" s="142"/>
      <c r="N8" s="142"/>
      <c r="O8" s="142"/>
      <c r="P8" s="142"/>
      <c r="Q8" s="142"/>
      <c r="R8" s="142"/>
      <c r="S8" s="142"/>
      <c r="T8" s="142"/>
      <c r="U8" s="142"/>
      <c r="V8" s="142"/>
      <c r="W8" s="142"/>
      <c r="X8" s="142"/>
    </row>
    <row r="9" spans="1:24" ht="45" customHeight="1" x14ac:dyDescent="0.3">
      <c r="A9" s="138"/>
      <c r="B9" s="215">
        <v>5</v>
      </c>
      <c r="C9" s="585" t="s">
        <v>767</v>
      </c>
      <c r="D9" s="377"/>
      <c r="E9" s="216"/>
      <c r="F9" s="138"/>
      <c r="G9" s="142"/>
      <c r="H9" s="142"/>
      <c r="I9" s="142"/>
      <c r="J9" s="142"/>
      <c r="K9" s="142"/>
      <c r="L9" s="142"/>
      <c r="M9" s="142"/>
      <c r="N9" s="142"/>
      <c r="O9" s="142"/>
      <c r="P9" s="142"/>
      <c r="Q9" s="142"/>
      <c r="R9" s="142"/>
      <c r="S9" s="142"/>
      <c r="T9" s="142"/>
      <c r="U9" s="142"/>
      <c r="V9" s="142"/>
      <c r="W9" s="142"/>
      <c r="X9" s="142"/>
    </row>
    <row r="10" spans="1:24" ht="12.75" customHeight="1" x14ac:dyDescent="0.3">
      <c r="A10" s="138"/>
      <c r="B10" s="215">
        <v>6</v>
      </c>
      <c r="C10" s="585" t="s">
        <v>768</v>
      </c>
      <c r="D10" s="377"/>
      <c r="E10" s="216"/>
      <c r="F10" s="138"/>
      <c r="G10" s="142"/>
      <c r="H10" s="142"/>
      <c r="I10" s="142"/>
      <c r="J10" s="142"/>
      <c r="K10" s="142"/>
      <c r="L10" s="142"/>
      <c r="M10" s="142"/>
      <c r="N10" s="142"/>
      <c r="O10" s="142"/>
      <c r="P10" s="142"/>
      <c r="Q10" s="142"/>
      <c r="R10" s="142"/>
      <c r="S10" s="142"/>
      <c r="T10" s="142"/>
      <c r="U10" s="142"/>
      <c r="V10" s="142"/>
      <c r="W10" s="142"/>
      <c r="X10" s="142"/>
    </row>
    <row r="11" spans="1:24" ht="31.5" customHeight="1" x14ac:dyDescent="0.3">
      <c r="A11" s="138"/>
      <c r="B11" s="215">
        <v>7</v>
      </c>
      <c r="C11" s="585" t="s">
        <v>769</v>
      </c>
      <c r="D11" s="377"/>
      <c r="E11" s="216"/>
      <c r="F11" s="138"/>
      <c r="G11" s="142"/>
      <c r="H11" s="142"/>
      <c r="I11" s="142"/>
      <c r="J11" s="142"/>
      <c r="K11" s="142"/>
      <c r="L11" s="142"/>
      <c r="M11" s="142"/>
      <c r="N11" s="142"/>
      <c r="O11" s="142"/>
      <c r="P11" s="142"/>
      <c r="Q11" s="142"/>
      <c r="R11" s="142"/>
      <c r="S11" s="142"/>
      <c r="T11" s="142"/>
      <c r="U11" s="142"/>
      <c r="V11" s="142"/>
      <c r="W11" s="142"/>
      <c r="X11" s="142"/>
    </row>
    <row r="12" spans="1:24" ht="9.75" customHeight="1" x14ac:dyDescent="0.3">
      <c r="A12" s="138"/>
      <c r="B12" s="215">
        <v>8</v>
      </c>
      <c r="C12" s="217" t="s">
        <v>770</v>
      </c>
      <c r="D12" s="217"/>
      <c r="E12" s="138"/>
      <c r="F12" s="138"/>
      <c r="G12" s="142"/>
      <c r="H12" s="142"/>
      <c r="I12" s="142"/>
      <c r="J12" s="142"/>
      <c r="K12" s="142"/>
      <c r="L12" s="142"/>
      <c r="M12" s="142"/>
      <c r="N12" s="142"/>
      <c r="O12" s="142"/>
      <c r="P12" s="142"/>
      <c r="Q12" s="142"/>
      <c r="R12" s="142"/>
      <c r="S12" s="142"/>
      <c r="T12" s="142"/>
      <c r="U12" s="142"/>
      <c r="V12" s="142"/>
      <c r="W12" s="142"/>
      <c r="X12" s="142"/>
    </row>
    <row r="13" spans="1:24" ht="15.75" customHeight="1" x14ac:dyDescent="0.3">
      <c r="A13" s="138"/>
      <c r="B13" s="215">
        <v>9</v>
      </c>
      <c r="C13" s="217" t="s">
        <v>771</v>
      </c>
      <c r="D13" s="217"/>
      <c r="E13" s="138"/>
      <c r="F13" s="138"/>
      <c r="G13" s="142"/>
      <c r="H13" s="142"/>
      <c r="I13" s="142"/>
      <c r="J13" s="142"/>
      <c r="K13" s="142"/>
      <c r="L13" s="142"/>
      <c r="M13" s="142"/>
      <c r="N13" s="142"/>
      <c r="O13" s="142"/>
      <c r="P13" s="142"/>
      <c r="Q13" s="142"/>
      <c r="R13" s="142"/>
      <c r="S13" s="142"/>
      <c r="T13" s="142"/>
      <c r="U13" s="142"/>
      <c r="V13" s="142"/>
      <c r="W13" s="142"/>
      <c r="X13" s="142"/>
    </row>
    <row r="14" spans="1:24" ht="15.75" customHeight="1" x14ac:dyDescent="0.3">
      <c r="A14" s="138"/>
      <c r="B14" s="215">
        <v>10</v>
      </c>
      <c r="C14" s="583" t="s">
        <v>772</v>
      </c>
      <c r="D14" s="377"/>
      <c r="E14" s="209"/>
      <c r="F14" s="138"/>
      <c r="G14" s="142"/>
      <c r="H14" s="142"/>
      <c r="I14" s="142"/>
      <c r="J14" s="142"/>
      <c r="K14" s="142"/>
      <c r="L14" s="142"/>
      <c r="M14" s="142"/>
      <c r="N14" s="142"/>
      <c r="O14" s="142"/>
      <c r="P14" s="142"/>
      <c r="Q14" s="142"/>
      <c r="R14" s="142"/>
      <c r="S14" s="142"/>
      <c r="T14" s="142"/>
      <c r="U14" s="142"/>
      <c r="V14" s="142"/>
      <c r="W14" s="142"/>
      <c r="X14" s="142"/>
    </row>
    <row r="15" spans="1:24" ht="13.5" customHeight="1" x14ac:dyDescent="0.3">
      <c r="A15" s="218"/>
      <c r="B15" s="215">
        <v>11</v>
      </c>
      <c r="C15" s="583" t="s">
        <v>773</v>
      </c>
      <c r="D15" s="377"/>
      <c r="E15" s="218"/>
      <c r="F15" s="138"/>
      <c r="G15" s="142"/>
      <c r="H15" s="142"/>
      <c r="I15" s="142"/>
      <c r="J15" s="142"/>
      <c r="K15" s="142"/>
      <c r="L15" s="142"/>
      <c r="M15" s="142"/>
      <c r="N15" s="142"/>
      <c r="O15" s="142"/>
      <c r="P15" s="142"/>
      <c r="Q15" s="142"/>
      <c r="R15" s="142"/>
      <c r="S15" s="142"/>
      <c r="T15" s="142"/>
      <c r="U15" s="142"/>
      <c r="V15" s="142"/>
      <c r="W15" s="142"/>
      <c r="X15" s="142"/>
    </row>
    <row r="16" spans="1:24" ht="15.75" customHeight="1" x14ac:dyDescent="0.3">
      <c r="A16" s="219"/>
      <c r="B16" s="215">
        <v>12</v>
      </c>
      <c r="C16" s="583" t="s">
        <v>774</v>
      </c>
      <c r="D16" s="377"/>
      <c r="E16" s="218"/>
      <c r="F16" s="219"/>
      <c r="G16" s="142"/>
      <c r="H16" s="142"/>
      <c r="I16" s="142"/>
      <c r="J16" s="142"/>
      <c r="K16" s="142"/>
      <c r="L16" s="142"/>
      <c r="M16" s="142"/>
      <c r="N16" s="142"/>
      <c r="O16" s="142"/>
      <c r="P16" s="142"/>
      <c r="Q16" s="142"/>
      <c r="R16" s="142"/>
      <c r="S16" s="142"/>
      <c r="T16" s="142"/>
      <c r="U16" s="142"/>
      <c r="V16" s="142"/>
      <c r="W16" s="142"/>
      <c r="X16" s="142"/>
    </row>
    <row r="17" spans="1:24" ht="15.75" customHeight="1" x14ac:dyDescent="0.3">
      <c r="A17" s="219"/>
      <c r="B17" s="219"/>
      <c r="C17" s="219"/>
      <c r="D17" s="219"/>
      <c r="E17" s="220"/>
      <c r="F17" s="219"/>
      <c r="G17" s="142"/>
      <c r="H17" s="142"/>
      <c r="I17" s="142"/>
      <c r="J17" s="142"/>
      <c r="K17" s="142"/>
      <c r="L17" s="142"/>
      <c r="M17" s="142"/>
      <c r="N17" s="142"/>
      <c r="O17" s="142"/>
      <c r="P17" s="142"/>
      <c r="Q17" s="142"/>
      <c r="R17" s="142"/>
      <c r="S17" s="142"/>
      <c r="T17" s="142"/>
      <c r="U17" s="142"/>
      <c r="V17" s="142"/>
      <c r="W17" s="142"/>
      <c r="X17" s="142"/>
    </row>
    <row r="18" spans="1:24" ht="13.5" customHeight="1" x14ac:dyDescent="0.3">
      <c r="A18" s="138"/>
      <c r="B18" s="138"/>
      <c r="C18" s="138"/>
      <c r="D18" s="138"/>
      <c r="E18" s="138"/>
      <c r="F18" s="138"/>
      <c r="G18" s="142"/>
      <c r="H18" s="142"/>
      <c r="I18" s="142"/>
      <c r="J18" s="142"/>
      <c r="K18" s="142"/>
      <c r="L18" s="142"/>
      <c r="M18" s="142"/>
      <c r="N18" s="142"/>
      <c r="O18" s="142"/>
      <c r="P18" s="142"/>
      <c r="Q18" s="142"/>
      <c r="R18" s="142"/>
      <c r="S18" s="142"/>
      <c r="T18" s="142"/>
      <c r="U18" s="142"/>
      <c r="V18" s="142"/>
      <c r="W18" s="142"/>
      <c r="X18" s="142"/>
    </row>
    <row r="19" spans="1:24" ht="15" customHeight="1" x14ac:dyDescent="0.3">
      <c r="A19" s="221"/>
      <c r="B19" s="221"/>
      <c r="C19" s="222" t="s">
        <v>775</v>
      </c>
      <c r="D19" s="222" t="s">
        <v>776</v>
      </c>
      <c r="E19" s="223"/>
      <c r="F19" s="221"/>
      <c r="G19" s="142"/>
      <c r="H19" s="142"/>
      <c r="I19" s="142"/>
      <c r="J19" s="142"/>
      <c r="K19" s="142"/>
      <c r="L19" s="142"/>
      <c r="M19" s="142"/>
      <c r="N19" s="142"/>
      <c r="O19" s="142"/>
      <c r="P19" s="142"/>
      <c r="Q19" s="142"/>
      <c r="R19" s="142"/>
      <c r="S19" s="142"/>
      <c r="T19" s="142"/>
      <c r="U19" s="142"/>
      <c r="V19" s="142"/>
      <c r="W19" s="142"/>
      <c r="X19" s="142"/>
    </row>
    <row r="20" spans="1:24" ht="147.75" customHeight="1" x14ac:dyDescent="0.3">
      <c r="A20" s="138"/>
      <c r="B20" s="138"/>
      <c r="C20" s="224" t="s">
        <v>777</v>
      </c>
      <c r="D20" s="225" t="s">
        <v>778</v>
      </c>
      <c r="E20" s="209"/>
      <c r="F20" s="138"/>
      <c r="G20" s="142"/>
      <c r="H20" s="142"/>
      <c r="I20" s="142"/>
      <c r="J20" s="142"/>
      <c r="K20" s="142"/>
      <c r="L20" s="142"/>
      <c r="M20" s="142"/>
      <c r="N20" s="142"/>
      <c r="O20" s="142"/>
      <c r="P20" s="142"/>
      <c r="Q20" s="142"/>
      <c r="R20" s="142"/>
      <c r="S20" s="142"/>
      <c r="T20" s="142"/>
      <c r="U20" s="142"/>
      <c r="V20" s="142"/>
      <c r="W20" s="142"/>
      <c r="X20" s="142"/>
    </row>
    <row r="21" spans="1:24" ht="195" customHeight="1" x14ac:dyDescent="0.3">
      <c r="A21" s="138"/>
      <c r="B21" s="138"/>
      <c r="C21" s="224" t="s">
        <v>779</v>
      </c>
      <c r="D21" s="225" t="s">
        <v>780</v>
      </c>
      <c r="E21" s="209"/>
      <c r="F21" s="138"/>
      <c r="G21" s="142"/>
      <c r="H21" s="142"/>
      <c r="I21" s="142"/>
      <c r="J21" s="142"/>
      <c r="K21" s="142"/>
      <c r="L21" s="142"/>
      <c r="M21" s="142"/>
      <c r="N21" s="142"/>
      <c r="O21" s="142"/>
      <c r="P21" s="142"/>
      <c r="Q21" s="142"/>
      <c r="R21" s="142"/>
      <c r="S21" s="142"/>
      <c r="T21" s="142"/>
      <c r="U21" s="142"/>
      <c r="V21" s="142"/>
      <c r="W21" s="142"/>
      <c r="X21" s="142"/>
    </row>
    <row r="22" spans="1:24" ht="245.25" customHeight="1" x14ac:dyDescent="0.3">
      <c r="A22" s="138"/>
      <c r="B22" s="138"/>
      <c r="C22" s="224" t="s">
        <v>781</v>
      </c>
      <c r="D22" s="225" t="s">
        <v>782</v>
      </c>
      <c r="E22" s="209"/>
      <c r="F22" s="138"/>
      <c r="G22" s="142"/>
      <c r="H22" s="142"/>
      <c r="I22" s="142"/>
      <c r="J22" s="142"/>
      <c r="K22" s="142"/>
      <c r="L22" s="142"/>
      <c r="M22" s="142"/>
      <c r="N22" s="142"/>
      <c r="O22" s="142"/>
      <c r="P22" s="142"/>
      <c r="Q22" s="142"/>
      <c r="R22" s="142"/>
      <c r="S22" s="142"/>
      <c r="T22" s="142"/>
      <c r="U22" s="142"/>
      <c r="V22" s="142"/>
      <c r="W22" s="142"/>
      <c r="X22" s="142"/>
    </row>
    <row r="23" spans="1:24" ht="324.75" customHeight="1" x14ac:dyDescent="0.3">
      <c r="A23" s="138"/>
      <c r="B23" s="138"/>
      <c r="C23" s="226" t="s">
        <v>783</v>
      </c>
      <c r="D23" s="225" t="s">
        <v>784</v>
      </c>
      <c r="E23" s="209"/>
      <c r="F23" s="138"/>
      <c r="G23" s="142"/>
      <c r="H23" s="142"/>
      <c r="I23" s="142"/>
      <c r="J23" s="142"/>
      <c r="K23" s="142"/>
      <c r="L23" s="142"/>
      <c r="M23" s="142"/>
      <c r="N23" s="142"/>
      <c r="O23" s="142"/>
      <c r="P23" s="142"/>
      <c r="Q23" s="142"/>
      <c r="R23" s="142"/>
      <c r="S23" s="142"/>
      <c r="T23" s="142"/>
      <c r="U23" s="142"/>
      <c r="V23" s="142"/>
      <c r="W23" s="142"/>
      <c r="X23" s="142"/>
    </row>
    <row r="24" spans="1:24" ht="202.5" customHeight="1" x14ac:dyDescent="0.3">
      <c r="A24" s="138"/>
      <c r="B24" s="138"/>
      <c r="C24" s="224" t="s">
        <v>785</v>
      </c>
      <c r="D24" s="225" t="s">
        <v>786</v>
      </c>
      <c r="E24" s="209"/>
      <c r="F24" s="138"/>
      <c r="G24" s="142"/>
      <c r="H24" s="142"/>
      <c r="I24" s="142"/>
      <c r="J24" s="142"/>
      <c r="K24" s="142"/>
      <c r="L24" s="142"/>
      <c r="M24" s="142"/>
      <c r="N24" s="142"/>
      <c r="O24" s="142"/>
      <c r="P24" s="142"/>
      <c r="Q24" s="142"/>
      <c r="R24" s="142"/>
      <c r="S24" s="142"/>
      <c r="T24" s="142"/>
      <c r="U24" s="142"/>
      <c r="V24" s="142"/>
      <c r="W24" s="142"/>
      <c r="X24" s="142"/>
    </row>
    <row r="25" spans="1:24" ht="386.25" customHeight="1" x14ac:dyDescent="0.3">
      <c r="A25" s="138"/>
      <c r="B25" s="138"/>
      <c r="C25" s="226" t="s">
        <v>787</v>
      </c>
      <c r="D25" s="225" t="s">
        <v>788</v>
      </c>
      <c r="E25" s="209"/>
      <c r="F25" s="138"/>
      <c r="G25" s="227"/>
      <c r="H25" s="227"/>
      <c r="I25" s="227"/>
      <c r="J25" s="227"/>
      <c r="K25" s="227"/>
      <c r="L25" s="227"/>
      <c r="M25" s="227"/>
      <c r="N25" s="227"/>
      <c r="O25" s="227"/>
      <c r="P25" s="227"/>
      <c r="Q25" s="227"/>
      <c r="R25" s="227"/>
      <c r="S25" s="227"/>
      <c r="T25" s="227"/>
      <c r="U25" s="227"/>
      <c r="V25" s="227"/>
      <c r="W25" s="227"/>
      <c r="X25" s="227"/>
    </row>
    <row r="26" spans="1:24" ht="14.25" customHeight="1" x14ac:dyDescent="0.3">
      <c r="A26" s="138"/>
      <c r="B26" s="138"/>
      <c r="C26" s="226" t="s">
        <v>789</v>
      </c>
      <c r="D26" s="228" t="s">
        <v>790</v>
      </c>
      <c r="E26" s="229"/>
      <c r="F26" s="138"/>
      <c r="G26" s="230"/>
      <c r="H26" s="230"/>
      <c r="I26" s="230"/>
      <c r="J26" s="230"/>
      <c r="K26" s="230"/>
      <c r="L26" s="230"/>
      <c r="M26" s="230"/>
      <c r="N26" s="230"/>
      <c r="O26" s="230"/>
      <c r="P26" s="230"/>
      <c r="Q26" s="230"/>
      <c r="R26" s="230"/>
      <c r="S26" s="230"/>
      <c r="T26" s="230"/>
      <c r="U26" s="230"/>
      <c r="V26" s="230"/>
      <c r="W26" s="230"/>
      <c r="X26" s="230"/>
    </row>
    <row r="27" spans="1:24" ht="187.5" customHeight="1" x14ac:dyDescent="0.3">
      <c r="A27" s="138"/>
      <c r="B27" s="138"/>
      <c r="C27" s="231" t="s">
        <v>791</v>
      </c>
      <c r="D27" s="229" t="s">
        <v>792</v>
      </c>
      <c r="E27" s="229"/>
      <c r="F27" s="138"/>
      <c r="G27" s="142"/>
      <c r="H27" s="142"/>
      <c r="I27" s="142"/>
      <c r="J27" s="142"/>
      <c r="K27" s="142"/>
      <c r="L27" s="142"/>
      <c r="M27" s="142"/>
      <c r="N27" s="142"/>
      <c r="O27" s="142"/>
      <c r="P27" s="142"/>
      <c r="Q27" s="142"/>
      <c r="R27" s="142"/>
      <c r="S27" s="142"/>
      <c r="T27" s="142"/>
      <c r="U27" s="142"/>
      <c r="V27" s="142"/>
      <c r="W27" s="142"/>
      <c r="X27" s="142"/>
    </row>
    <row r="28" spans="1:24" ht="231.75" customHeight="1" x14ac:dyDescent="0.3">
      <c r="A28" s="138"/>
      <c r="B28" s="138"/>
      <c r="C28" s="232"/>
      <c r="D28" s="138"/>
      <c r="E28" s="138"/>
      <c r="F28" s="138"/>
      <c r="G28" s="142"/>
      <c r="H28" s="142"/>
      <c r="I28" s="142"/>
      <c r="J28" s="142"/>
      <c r="K28" s="142"/>
      <c r="L28" s="142"/>
      <c r="M28" s="142"/>
      <c r="N28" s="142"/>
      <c r="O28" s="142"/>
      <c r="P28" s="142"/>
      <c r="Q28" s="142"/>
      <c r="R28" s="142"/>
      <c r="S28" s="142"/>
      <c r="T28" s="142"/>
      <c r="U28" s="142"/>
      <c r="V28" s="142"/>
      <c r="W28" s="142"/>
      <c r="X28" s="142"/>
    </row>
    <row r="29" spans="1:24" ht="369.75" customHeight="1" x14ac:dyDescent="0.3">
      <c r="A29" s="138"/>
      <c r="B29" s="138"/>
      <c r="C29" s="233"/>
      <c r="D29" s="142"/>
      <c r="E29" s="138"/>
      <c r="F29" s="138"/>
      <c r="G29" s="142"/>
      <c r="H29" s="142"/>
      <c r="I29" s="142"/>
      <c r="J29" s="142"/>
      <c r="K29" s="142"/>
      <c r="L29" s="142"/>
      <c r="M29" s="142"/>
      <c r="N29" s="142"/>
      <c r="O29" s="142"/>
      <c r="P29" s="142"/>
      <c r="Q29" s="142"/>
      <c r="R29" s="142"/>
      <c r="S29" s="142"/>
      <c r="T29" s="142"/>
      <c r="U29" s="142"/>
      <c r="V29" s="142"/>
      <c r="W29" s="142"/>
      <c r="X29" s="142"/>
    </row>
    <row r="30" spans="1:24" ht="100.5" customHeight="1" x14ac:dyDescent="0.3">
      <c r="A30" s="142"/>
      <c r="B30" s="142"/>
      <c r="C30" s="233"/>
      <c r="D30" s="142"/>
      <c r="E30" s="142"/>
      <c r="F30" s="142"/>
      <c r="G30" s="142"/>
      <c r="H30" s="142"/>
      <c r="I30" s="142"/>
      <c r="J30" s="142"/>
      <c r="K30" s="142"/>
      <c r="L30" s="142"/>
      <c r="M30" s="142"/>
      <c r="N30" s="142"/>
      <c r="O30" s="142"/>
      <c r="P30" s="142"/>
      <c r="Q30" s="142"/>
      <c r="R30" s="142"/>
      <c r="S30" s="142"/>
      <c r="T30" s="142"/>
      <c r="U30" s="142"/>
      <c r="V30" s="142"/>
      <c r="W30" s="142"/>
      <c r="X30" s="142"/>
    </row>
    <row r="31" spans="1:24" ht="409.5" customHeight="1" x14ac:dyDescent="0.3">
      <c r="A31" s="142"/>
      <c r="B31" s="142"/>
      <c r="C31" s="233"/>
      <c r="D31" s="142"/>
      <c r="E31" s="142"/>
      <c r="F31" s="142"/>
      <c r="G31" s="142"/>
      <c r="H31" s="142"/>
      <c r="I31" s="142"/>
      <c r="J31" s="142"/>
      <c r="K31" s="142"/>
      <c r="L31" s="142"/>
      <c r="M31" s="142"/>
      <c r="N31" s="142"/>
      <c r="O31" s="142"/>
      <c r="P31" s="142"/>
      <c r="Q31" s="142"/>
      <c r="R31" s="142"/>
      <c r="S31" s="142"/>
      <c r="T31" s="142"/>
      <c r="U31" s="142"/>
      <c r="V31" s="142"/>
      <c r="W31" s="142"/>
      <c r="X31" s="142"/>
    </row>
    <row r="32" spans="1:24" ht="182.25" customHeight="1" x14ac:dyDescent="0.3">
      <c r="A32" s="142"/>
      <c r="B32" s="142"/>
      <c r="C32" s="233"/>
      <c r="D32" s="142"/>
      <c r="E32" s="142"/>
      <c r="F32" s="142"/>
      <c r="G32" s="142"/>
      <c r="H32" s="142"/>
      <c r="I32" s="142"/>
      <c r="J32" s="142"/>
      <c r="K32" s="142"/>
      <c r="L32" s="142"/>
      <c r="M32" s="142"/>
      <c r="N32" s="142"/>
      <c r="O32" s="142"/>
      <c r="P32" s="142"/>
      <c r="Q32" s="142"/>
      <c r="R32" s="142"/>
      <c r="S32" s="142"/>
      <c r="T32" s="142"/>
      <c r="U32" s="142"/>
      <c r="V32" s="142"/>
      <c r="W32" s="142"/>
      <c r="X32" s="142"/>
    </row>
    <row r="33" spans="1:24" ht="409.5" customHeight="1" x14ac:dyDescent="0.3">
      <c r="A33" s="142"/>
      <c r="B33" s="142"/>
      <c r="C33" s="233"/>
      <c r="D33" s="142"/>
      <c r="E33" s="142"/>
      <c r="F33" s="142"/>
      <c r="G33" s="142"/>
      <c r="H33" s="142"/>
      <c r="I33" s="142"/>
      <c r="J33" s="142"/>
      <c r="K33" s="142"/>
      <c r="L33" s="142"/>
      <c r="M33" s="142"/>
      <c r="N33" s="142"/>
      <c r="O33" s="142"/>
      <c r="P33" s="142"/>
      <c r="Q33" s="142"/>
      <c r="R33" s="142"/>
      <c r="S33" s="142"/>
      <c r="T33" s="142"/>
      <c r="U33" s="142"/>
      <c r="V33" s="142"/>
      <c r="W33" s="142"/>
      <c r="X33" s="142"/>
    </row>
    <row r="34" spans="1:24" ht="127.5" customHeight="1" x14ac:dyDescent="0.3">
      <c r="A34" s="142"/>
      <c r="B34" s="142"/>
      <c r="C34" s="233"/>
      <c r="D34" s="142"/>
      <c r="E34" s="142"/>
      <c r="F34" s="142"/>
      <c r="G34" s="142"/>
      <c r="H34" s="142"/>
      <c r="I34" s="142"/>
      <c r="J34" s="142"/>
      <c r="K34" s="142"/>
      <c r="L34" s="142"/>
      <c r="M34" s="142"/>
      <c r="N34" s="142"/>
      <c r="O34" s="142"/>
      <c r="P34" s="142"/>
      <c r="Q34" s="142"/>
      <c r="R34" s="142"/>
      <c r="S34" s="142"/>
      <c r="T34" s="142"/>
      <c r="U34" s="142"/>
      <c r="V34" s="142"/>
      <c r="W34" s="142"/>
      <c r="X34" s="142"/>
    </row>
    <row r="35" spans="1:24" ht="311.25" customHeight="1" x14ac:dyDescent="0.3">
      <c r="A35" s="142"/>
      <c r="B35" s="142"/>
      <c r="C35" s="233"/>
      <c r="D35" s="142"/>
      <c r="E35" s="142"/>
      <c r="F35" s="142"/>
      <c r="G35" s="142"/>
      <c r="H35" s="142"/>
      <c r="I35" s="142"/>
      <c r="J35" s="142"/>
      <c r="K35" s="142"/>
      <c r="L35" s="142"/>
      <c r="M35" s="142"/>
      <c r="N35" s="142"/>
      <c r="O35" s="142"/>
      <c r="P35" s="142"/>
      <c r="Q35" s="142"/>
      <c r="R35" s="142"/>
      <c r="S35" s="142"/>
      <c r="T35" s="142"/>
      <c r="U35" s="142"/>
      <c r="V35" s="142"/>
      <c r="W35" s="142"/>
      <c r="X35" s="142"/>
    </row>
    <row r="36" spans="1:24" ht="14.25" customHeight="1" x14ac:dyDescent="0.3">
      <c r="A36" s="142"/>
      <c r="B36" s="142"/>
      <c r="C36" s="233"/>
      <c r="D36" s="142"/>
      <c r="E36" s="142"/>
      <c r="F36" s="142"/>
      <c r="G36" s="142"/>
      <c r="H36" s="142"/>
      <c r="I36" s="142"/>
      <c r="J36" s="142"/>
      <c r="K36" s="142"/>
      <c r="L36" s="142"/>
      <c r="M36" s="142"/>
      <c r="N36" s="142"/>
      <c r="O36" s="142"/>
      <c r="P36" s="142"/>
      <c r="Q36" s="142"/>
      <c r="R36" s="142"/>
      <c r="S36" s="142"/>
      <c r="T36" s="142"/>
      <c r="U36" s="142"/>
      <c r="V36" s="142"/>
      <c r="W36" s="142"/>
      <c r="X36" s="142"/>
    </row>
    <row r="37" spans="1:24" ht="14.25" customHeight="1" x14ac:dyDescent="0.3">
      <c r="A37" s="142"/>
      <c r="B37" s="142"/>
      <c r="C37" s="233"/>
      <c r="D37" s="142"/>
      <c r="E37" s="142"/>
      <c r="F37" s="142"/>
      <c r="G37" s="142"/>
      <c r="H37" s="142"/>
      <c r="I37" s="142"/>
      <c r="J37" s="142"/>
      <c r="K37" s="142"/>
      <c r="L37" s="142"/>
      <c r="M37" s="142"/>
      <c r="N37" s="142"/>
      <c r="O37" s="142"/>
      <c r="P37" s="142"/>
      <c r="Q37" s="142"/>
      <c r="R37" s="142"/>
      <c r="S37" s="142"/>
      <c r="T37" s="142"/>
      <c r="U37" s="142"/>
      <c r="V37" s="142"/>
      <c r="W37" s="142"/>
      <c r="X37" s="142"/>
    </row>
    <row r="38" spans="1:24" ht="14.25" customHeight="1" x14ac:dyDescent="0.3">
      <c r="A38" s="142"/>
      <c r="B38" s="142"/>
      <c r="C38" s="233"/>
      <c r="D38" s="142"/>
      <c r="E38" s="142"/>
      <c r="F38" s="142"/>
      <c r="G38" s="142"/>
      <c r="H38" s="142"/>
      <c r="I38" s="142"/>
      <c r="J38" s="142"/>
      <c r="K38" s="142"/>
      <c r="L38" s="142"/>
      <c r="M38" s="142"/>
      <c r="N38" s="142"/>
      <c r="O38" s="142"/>
      <c r="P38" s="142"/>
      <c r="Q38" s="142"/>
      <c r="R38" s="142"/>
      <c r="S38" s="142"/>
      <c r="T38" s="142"/>
      <c r="U38" s="142"/>
      <c r="V38" s="142"/>
      <c r="W38" s="142"/>
      <c r="X38" s="142"/>
    </row>
    <row r="39" spans="1:24" ht="14.25" customHeight="1" x14ac:dyDescent="0.3">
      <c r="A39" s="142"/>
      <c r="B39" s="142"/>
      <c r="C39" s="233"/>
      <c r="D39" s="142"/>
      <c r="E39" s="142"/>
      <c r="F39" s="142"/>
      <c r="G39" s="142"/>
      <c r="H39" s="142"/>
      <c r="I39" s="142"/>
      <c r="J39" s="142"/>
      <c r="K39" s="142"/>
      <c r="L39" s="142"/>
      <c r="M39" s="142"/>
      <c r="N39" s="142"/>
      <c r="O39" s="142"/>
      <c r="P39" s="142"/>
      <c r="Q39" s="142"/>
      <c r="R39" s="142"/>
      <c r="S39" s="142"/>
      <c r="T39" s="142"/>
      <c r="U39" s="142"/>
      <c r="V39" s="142"/>
      <c r="W39" s="142"/>
      <c r="X39" s="142"/>
    </row>
    <row r="40" spans="1:24" ht="14.25" customHeight="1" x14ac:dyDescent="0.3">
      <c r="A40" s="142"/>
      <c r="B40" s="142"/>
      <c r="C40" s="233"/>
      <c r="D40" s="142"/>
      <c r="E40" s="142"/>
      <c r="F40" s="142"/>
      <c r="G40" s="142"/>
      <c r="H40" s="142"/>
      <c r="I40" s="142"/>
      <c r="J40" s="142"/>
      <c r="K40" s="142"/>
      <c r="L40" s="142"/>
      <c r="M40" s="142"/>
      <c r="N40" s="142"/>
      <c r="O40" s="142"/>
      <c r="P40" s="142"/>
      <c r="Q40" s="142"/>
      <c r="R40" s="142"/>
      <c r="S40" s="142"/>
      <c r="T40" s="142"/>
      <c r="U40" s="142"/>
      <c r="V40" s="142"/>
      <c r="W40" s="142"/>
      <c r="X40" s="142"/>
    </row>
    <row r="41" spans="1:24" ht="14.25" customHeight="1" x14ac:dyDescent="0.3">
      <c r="A41" s="142"/>
      <c r="B41" s="142"/>
      <c r="C41" s="233"/>
      <c r="D41" s="142"/>
      <c r="E41" s="142"/>
      <c r="F41" s="142"/>
      <c r="G41" s="142"/>
      <c r="H41" s="142"/>
      <c r="I41" s="142"/>
      <c r="J41" s="142"/>
      <c r="K41" s="142"/>
      <c r="L41" s="142"/>
      <c r="M41" s="142"/>
      <c r="N41" s="142"/>
      <c r="O41" s="142"/>
      <c r="P41" s="142"/>
      <c r="Q41" s="142"/>
      <c r="R41" s="142"/>
      <c r="S41" s="142"/>
      <c r="T41" s="142"/>
      <c r="U41" s="142"/>
      <c r="V41" s="142"/>
      <c r="W41" s="142"/>
      <c r="X41" s="142"/>
    </row>
    <row r="42" spans="1:24" ht="14.25" customHeight="1" x14ac:dyDescent="0.3">
      <c r="A42" s="142"/>
      <c r="B42" s="142"/>
      <c r="C42" s="233"/>
      <c r="D42" s="142"/>
      <c r="E42" s="142"/>
      <c r="F42" s="142"/>
      <c r="G42" s="142"/>
      <c r="H42" s="142"/>
      <c r="I42" s="142"/>
      <c r="J42" s="142"/>
      <c r="K42" s="142"/>
      <c r="L42" s="142"/>
      <c r="M42" s="142"/>
      <c r="N42" s="142"/>
      <c r="O42" s="142"/>
      <c r="P42" s="142"/>
      <c r="Q42" s="142"/>
      <c r="R42" s="142"/>
      <c r="S42" s="142"/>
      <c r="T42" s="142"/>
      <c r="U42" s="142"/>
      <c r="V42" s="142"/>
      <c r="W42" s="142"/>
      <c r="X42" s="142"/>
    </row>
    <row r="43" spans="1:24" ht="14.25" customHeight="1" x14ac:dyDescent="0.3">
      <c r="A43" s="142"/>
      <c r="B43" s="142"/>
      <c r="C43" s="233"/>
      <c r="D43" s="142"/>
      <c r="E43" s="142"/>
      <c r="F43" s="142"/>
      <c r="G43" s="142"/>
      <c r="H43" s="142"/>
      <c r="I43" s="142"/>
      <c r="J43" s="142"/>
      <c r="K43" s="142"/>
      <c r="L43" s="142"/>
      <c r="M43" s="142"/>
      <c r="N43" s="142"/>
      <c r="O43" s="142"/>
      <c r="P43" s="142"/>
      <c r="Q43" s="142"/>
      <c r="R43" s="142"/>
      <c r="S43" s="142"/>
      <c r="T43" s="142"/>
      <c r="U43" s="142"/>
      <c r="V43" s="142"/>
      <c r="W43" s="142"/>
      <c r="X43" s="142"/>
    </row>
    <row r="44" spans="1:24" ht="14.25" customHeight="1" x14ac:dyDescent="0.3">
      <c r="A44" s="142"/>
      <c r="B44" s="142"/>
      <c r="C44" s="233"/>
      <c r="D44" s="142"/>
      <c r="E44" s="142"/>
      <c r="F44" s="142"/>
      <c r="G44" s="142"/>
      <c r="H44" s="142"/>
      <c r="I44" s="142"/>
      <c r="J44" s="142"/>
      <c r="K44" s="142"/>
      <c r="L44" s="142"/>
      <c r="M44" s="142"/>
      <c r="N44" s="142"/>
      <c r="O44" s="142"/>
      <c r="P44" s="142"/>
      <c r="Q44" s="142"/>
      <c r="R44" s="142"/>
      <c r="S44" s="142"/>
      <c r="T44" s="142"/>
      <c r="U44" s="142"/>
      <c r="V44" s="142"/>
      <c r="W44" s="142"/>
      <c r="X44" s="142"/>
    </row>
    <row r="45" spans="1:24" ht="14.25" customHeight="1" x14ac:dyDescent="0.3">
      <c r="A45" s="142"/>
      <c r="B45" s="142"/>
      <c r="C45" s="233"/>
      <c r="D45" s="142"/>
      <c r="E45" s="142"/>
      <c r="F45" s="142"/>
      <c r="G45" s="142"/>
      <c r="H45" s="142"/>
      <c r="I45" s="142"/>
      <c r="J45" s="142"/>
      <c r="K45" s="142"/>
      <c r="L45" s="142"/>
      <c r="M45" s="142"/>
      <c r="N45" s="142"/>
      <c r="O45" s="142"/>
      <c r="P45" s="142"/>
      <c r="Q45" s="142"/>
      <c r="R45" s="142"/>
      <c r="S45" s="142"/>
      <c r="T45" s="142"/>
      <c r="U45" s="142"/>
      <c r="V45" s="142"/>
      <c r="W45" s="142"/>
      <c r="X45" s="142"/>
    </row>
    <row r="46" spans="1:24" ht="14.25" customHeight="1" x14ac:dyDescent="0.3">
      <c r="A46" s="142"/>
      <c r="B46" s="142"/>
      <c r="C46" s="233"/>
      <c r="D46" s="142"/>
      <c r="E46" s="142"/>
      <c r="F46" s="142"/>
      <c r="G46" s="142"/>
      <c r="H46" s="142"/>
      <c r="I46" s="142"/>
      <c r="J46" s="142"/>
      <c r="K46" s="142"/>
      <c r="L46" s="142"/>
      <c r="M46" s="142"/>
      <c r="N46" s="142"/>
      <c r="O46" s="142"/>
      <c r="P46" s="142"/>
      <c r="Q46" s="142"/>
      <c r="R46" s="142"/>
      <c r="S46" s="142"/>
      <c r="T46" s="142"/>
      <c r="U46" s="142"/>
      <c r="V46" s="142"/>
      <c r="W46" s="142"/>
      <c r="X46" s="142"/>
    </row>
    <row r="47" spans="1:24" ht="14.25" customHeight="1" x14ac:dyDescent="0.3">
      <c r="A47" s="142"/>
      <c r="B47" s="142"/>
      <c r="C47" s="233"/>
      <c r="D47" s="142"/>
      <c r="E47" s="142"/>
      <c r="F47" s="142"/>
      <c r="G47" s="142"/>
      <c r="H47" s="142"/>
      <c r="I47" s="142"/>
      <c r="J47" s="142"/>
      <c r="K47" s="142"/>
      <c r="L47" s="142"/>
      <c r="M47" s="142"/>
      <c r="N47" s="142"/>
      <c r="O47" s="142"/>
      <c r="P47" s="142"/>
      <c r="Q47" s="142"/>
      <c r="R47" s="142"/>
      <c r="S47" s="142"/>
      <c r="T47" s="142"/>
      <c r="U47" s="142"/>
      <c r="V47" s="142"/>
      <c r="W47" s="142"/>
      <c r="X47" s="142"/>
    </row>
    <row r="48" spans="1:24" ht="14.25" customHeight="1" x14ac:dyDescent="0.3">
      <c r="A48" s="142"/>
      <c r="B48" s="142"/>
      <c r="C48" s="233"/>
      <c r="D48" s="142"/>
      <c r="E48" s="142"/>
      <c r="F48" s="142"/>
      <c r="G48" s="142"/>
      <c r="H48" s="142"/>
      <c r="I48" s="142"/>
      <c r="J48" s="142"/>
      <c r="K48" s="142"/>
      <c r="L48" s="142"/>
      <c r="M48" s="142"/>
      <c r="N48" s="142"/>
      <c r="O48" s="142"/>
      <c r="P48" s="142"/>
      <c r="Q48" s="142"/>
      <c r="R48" s="142"/>
      <c r="S48" s="142"/>
      <c r="T48" s="142"/>
      <c r="U48" s="142"/>
      <c r="V48" s="142"/>
      <c r="W48" s="142"/>
      <c r="X48" s="142"/>
    </row>
    <row r="49" spans="1:24" ht="14.25" customHeight="1" x14ac:dyDescent="0.3">
      <c r="A49" s="142"/>
      <c r="B49" s="142"/>
      <c r="C49" s="233"/>
      <c r="D49" s="142"/>
      <c r="E49" s="142"/>
      <c r="F49" s="142"/>
      <c r="G49" s="142"/>
      <c r="H49" s="142"/>
      <c r="I49" s="142"/>
      <c r="J49" s="142"/>
      <c r="K49" s="142"/>
      <c r="L49" s="142"/>
      <c r="M49" s="142"/>
      <c r="N49" s="142"/>
      <c r="O49" s="142"/>
      <c r="P49" s="142"/>
      <c r="Q49" s="142"/>
      <c r="R49" s="142"/>
      <c r="S49" s="142"/>
      <c r="T49" s="142"/>
      <c r="U49" s="142"/>
      <c r="V49" s="142"/>
      <c r="W49" s="142"/>
      <c r="X49" s="142"/>
    </row>
    <row r="50" spans="1:24" ht="14.25" customHeight="1" x14ac:dyDescent="0.3">
      <c r="A50" s="142"/>
      <c r="B50" s="142"/>
      <c r="C50" s="233"/>
      <c r="D50" s="142"/>
      <c r="E50" s="142"/>
      <c r="F50" s="142"/>
      <c r="G50" s="142"/>
      <c r="H50" s="142"/>
      <c r="I50" s="142"/>
      <c r="J50" s="142"/>
      <c r="K50" s="142"/>
      <c r="L50" s="142"/>
      <c r="M50" s="142"/>
      <c r="N50" s="142"/>
      <c r="O50" s="142"/>
      <c r="P50" s="142"/>
      <c r="Q50" s="142"/>
      <c r="R50" s="142"/>
      <c r="S50" s="142"/>
      <c r="T50" s="142"/>
      <c r="U50" s="142"/>
      <c r="V50" s="142"/>
      <c r="W50" s="142"/>
      <c r="X50" s="142"/>
    </row>
    <row r="51" spans="1:24" ht="14.25" customHeight="1" x14ac:dyDescent="0.3">
      <c r="A51" s="142"/>
      <c r="B51" s="142"/>
      <c r="C51" s="233"/>
      <c r="D51" s="142"/>
      <c r="E51" s="142"/>
      <c r="F51" s="142"/>
      <c r="G51" s="142"/>
      <c r="H51" s="142"/>
      <c r="I51" s="142"/>
      <c r="J51" s="142"/>
      <c r="K51" s="142"/>
      <c r="L51" s="142"/>
      <c r="M51" s="142"/>
      <c r="N51" s="142"/>
      <c r="O51" s="142"/>
      <c r="P51" s="142"/>
      <c r="Q51" s="142"/>
      <c r="R51" s="142"/>
      <c r="S51" s="142"/>
      <c r="T51" s="142"/>
      <c r="U51" s="142"/>
      <c r="V51" s="142"/>
      <c r="W51" s="142"/>
      <c r="X51" s="142"/>
    </row>
    <row r="52" spans="1:24" ht="14.25" customHeight="1" x14ac:dyDescent="0.3">
      <c r="A52" s="142"/>
      <c r="B52" s="142"/>
      <c r="C52" s="233"/>
      <c r="D52" s="142"/>
      <c r="E52" s="142"/>
      <c r="F52" s="142"/>
      <c r="G52" s="142"/>
      <c r="H52" s="142"/>
      <c r="I52" s="142"/>
      <c r="J52" s="142"/>
      <c r="K52" s="142"/>
      <c r="L52" s="142"/>
      <c r="M52" s="142"/>
      <c r="N52" s="142"/>
      <c r="O52" s="142"/>
      <c r="P52" s="142"/>
      <c r="Q52" s="142"/>
      <c r="R52" s="142"/>
      <c r="S52" s="142"/>
      <c r="T52" s="142"/>
      <c r="U52" s="142"/>
      <c r="V52" s="142"/>
      <c r="W52" s="142"/>
      <c r="X52" s="142"/>
    </row>
    <row r="53" spans="1:24" ht="14.25" customHeight="1" x14ac:dyDescent="0.3">
      <c r="A53" s="142"/>
      <c r="B53" s="142"/>
      <c r="C53" s="233"/>
      <c r="D53" s="142"/>
      <c r="E53" s="142"/>
      <c r="F53" s="142"/>
      <c r="G53" s="142"/>
      <c r="H53" s="142"/>
      <c r="I53" s="142"/>
      <c r="J53" s="142"/>
      <c r="K53" s="142"/>
      <c r="L53" s="142"/>
      <c r="M53" s="142"/>
      <c r="N53" s="142"/>
      <c r="O53" s="142"/>
      <c r="P53" s="142"/>
      <c r="Q53" s="142"/>
      <c r="R53" s="142"/>
      <c r="S53" s="142"/>
      <c r="T53" s="142"/>
      <c r="U53" s="142"/>
      <c r="V53" s="142"/>
      <c r="W53" s="142"/>
      <c r="X53" s="142"/>
    </row>
    <row r="54" spans="1:24" ht="14.25" customHeight="1" x14ac:dyDescent="0.3">
      <c r="A54" s="142"/>
      <c r="B54" s="142"/>
      <c r="C54" s="233"/>
      <c r="D54" s="142"/>
      <c r="E54" s="142"/>
      <c r="F54" s="142"/>
      <c r="G54" s="142"/>
      <c r="H54" s="142"/>
      <c r="I54" s="142"/>
      <c r="J54" s="142"/>
      <c r="K54" s="142"/>
      <c r="L54" s="142"/>
      <c r="M54" s="142"/>
      <c r="N54" s="142"/>
      <c r="O54" s="142"/>
      <c r="P54" s="142"/>
      <c r="Q54" s="142"/>
      <c r="R54" s="142"/>
      <c r="S54" s="142"/>
      <c r="T54" s="142"/>
      <c r="U54" s="142"/>
      <c r="V54" s="142"/>
      <c r="W54" s="142"/>
      <c r="X54" s="142"/>
    </row>
    <row r="55" spans="1:24" ht="14.25" customHeight="1" x14ac:dyDescent="0.3">
      <c r="A55" s="142"/>
      <c r="B55" s="142"/>
      <c r="C55" s="233"/>
      <c r="D55" s="142"/>
      <c r="E55" s="142"/>
      <c r="F55" s="142"/>
      <c r="G55" s="142"/>
      <c r="H55" s="142"/>
      <c r="I55" s="142"/>
      <c r="J55" s="142"/>
      <c r="K55" s="142"/>
      <c r="L55" s="142"/>
      <c r="M55" s="142"/>
      <c r="N55" s="142"/>
      <c r="O55" s="142"/>
      <c r="P55" s="142"/>
      <c r="Q55" s="142"/>
      <c r="R55" s="142"/>
      <c r="S55" s="142"/>
      <c r="T55" s="142"/>
      <c r="U55" s="142"/>
      <c r="V55" s="142"/>
      <c r="W55" s="142"/>
      <c r="X55" s="142"/>
    </row>
    <row r="56" spans="1:24" ht="14.25" customHeight="1" x14ac:dyDescent="0.3">
      <c r="A56" s="142"/>
      <c r="B56" s="142"/>
      <c r="C56" s="233"/>
      <c r="D56" s="142"/>
      <c r="E56" s="142"/>
      <c r="F56" s="142"/>
      <c r="G56" s="142"/>
      <c r="H56" s="142"/>
      <c r="I56" s="142"/>
      <c r="J56" s="142"/>
      <c r="K56" s="142"/>
      <c r="L56" s="142"/>
      <c r="M56" s="142"/>
      <c r="N56" s="142"/>
      <c r="O56" s="142"/>
      <c r="P56" s="142"/>
      <c r="Q56" s="142"/>
      <c r="R56" s="142"/>
      <c r="S56" s="142"/>
      <c r="T56" s="142"/>
      <c r="U56" s="142"/>
      <c r="V56" s="142"/>
      <c r="W56" s="142"/>
      <c r="X56" s="142"/>
    </row>
    <row r="57" spans="1:24" ht="14.25" customHeight="1" x14ac:dyDescent="0.3">
      <c r="A57" s="142"/>
      <c r="B57" s="142"/>
      <c r="C57" s="233"/>
      <c r="D57" s="142"/>
      <c r="E57" s="142"/>
      <c r="F57" s="142"/>
      <c r="G57" s="142"/>
      <c r="H57" s="142"/>
      <c r="I57" s="142"/>
      <c r="J57" s="142"/>
      <c r="K57" s="142"/>
      <c r="L57" s="142"/>
      <c r="M57" s="142"/>
      <c r="N57" s="142"/>
      <c r="O57" s="142"/>
      <c r="P57" s="142"/>
      <c r="Q57" s="142"/>
      <c r="R57" s="142"/>
      <c r="S57" s="142"/>
      <c r="T57" s="142"/>
      <c r="U57" s="142"/>
      <c r="V57" s="142"/>
      <c r="W57" s="142"/>
      <c r="X57" s="142"/>
    </row>
    <row r="58" spans="1:24" ht="14.25" customHeight="1" x14ac:dyDescent="0.3">
      <c r="A58" s="142"/>
      <c r="B58" s="142"/>
      <c r="C58" s="233"/>
      <c r="D58" s="142"/>
      <c r="E58" s="142"/>
      <c r="F58" s="142"/>
      <c r="G58" s="142"/>
      <c r="H58" s="142"/>
      <c r="I58" s="142"/>
      <c r="J58" s="142"/>
      <c r="K58" s="142"/>
      <c r="L58" s="142"/>
      <c r="M58" s="142"/>
      <c r="N58" s="142"/>
      <c r="O58" s="142"/>
      <c r="P58" s="142"/>
      <c r="Q58" s="142"/>
      <c r="R58" s="142"/>
      <c r="S58" s="142"/>
      <c r="T58" s="142"/>
      <c r="U58" s="142"/>
      <c r="V58" s="142"/>
      <c r="W58" s="142"/>
      <c r="X58" s="142"/>
    </row>
    <row r="59" spans="1:24" ht="14.25" customHeight="1" x14ac:dyDescent="0.3">
      <c r="A59" s="142"/>
      <c r="B59" s="142"/>
      <c r="C59" s="233"/>
      <c r="D59" s="142"/>
      <c r="E59" s="142"/>
      <c r="F59" s="142"/>
      <c r="G59" s="142"/>
      <c r="H59" s="142"/>
      <c r="I59" s="142"/>
      <c r="J59" s="142"/>
      <c r="K59" s="142"/>
      <c r="L59" s="142"/>
      <c r="M59" s="142"/>
      <c r="N59" s="142"/>
      <c r="O59" s="142"/>
      <c r="P59" s="142"/>
      <c r="Q59" s="142"/>
      <c r="R59" s="142"/>
      <c r="S59" s="142"/>
      <c r="T59" s="142"/>
      <c r="U59" s="142"/>
      <c r="V59" s="142"/>
      <c r="W59" s="142"/>
      <c r="X59" s="142"/>
    </row>
    <row r="60" spans="1:24" ht="14.25" customHeight="1" x14ac:dyDescent="0.3">
      <c r="A60" s="142"/>
      <c r="B60" s="142"/>
      <c r="C60" s="233"/>
      <c r="D60" s="142"/>
      <c r="E60" s="142"/>
      <c r="F60" s="142"/>
      <c r="G60" s="142"/>
      <c r="H60" s="142"/>
      <c r="I60" s="142"/>
      <c r="J60" s="142"/>
      <c r="K60" s="142"/>
      <c r="L60" s="142"/>
      <c r="M60" s="142"/>
      <c r="N60" s="142"/>
      <c r="O60" s="142"/>
      <c r="P60" s="142"/>
      <c r="Q60" s="142"/>
      <c r="R60" s="142"/>
      <c r="S60" s="142"/>
      <c r="T60" s="142"/>
      <c r="U60" s="142"/>
      <c r="V60" s="142"/>
      <c r="W60" s="142"/>
      <c r="X60" s="142"/>
    </row>
    <row r="61" spans="1:24" ht="14.25" customHeight="1" x14ac:dyDescent="0.3">
      <c r="A61" s="142"/>
      <c r="B61" s="142"/>
      <c r="C61" s="233"/>
      <c r="D61" s="142"/>
      <c r="E61" s="142"/>
      <c r="F61" s="142"/>
      <c r="G61" s="142"/>
      <c r="H61" s="142"/>
      <c r="I61" s="142"/>
      <c r="J61" s="142"/>
      <c r="K61" s="142"/>
      <c r="L61" s="142"/>
      <c r="M61" s="142"/>
      <c r="N61" s="142"/>
      <c r="O61" s="142"/>
      <c r="P61" s="142"/>
      <c r="Q61" s="142"/>
      <c r="R61" s="142"/>
      <c r="S61" s="142"/>
      <c r="T61" s="142"/>
      <c r="U61" s="142"/>
      <c r="V61" s="142"/>
      <c r="W61" s="142"/>
      <c r="X61" s="142"/>
    </row>
    <row r="62" spans="1:24" ht="14.25" customHeight="1" x14ac:dyDescent="0.3">
      <c r="A62" s="142"/>
      <c r="B62" s="142"/>
      <c r="C62" s="233"/>
      <c r="D62" s="142"/>
      <c r="E62" s="142"/>
      <c r="F62" s="142"/>
      <c r="G62" s="142"/>
      <c r="H62" s="142"/>
      <c r="I62" s="142"/>
      <c r="J62" s="142"/>
      <c r="K62" s="142"/>
      <c r="L62" s="142"/>
      <c r="M62" s="142"/>
      <c r="N62" s="142"/>
      <c r="O62" s="142"/>
      <c r="P62" s="142"/>
      <c r="Q62" s="142"/>
      <c r="R62" s="142"/>
      <c r="S62" s="142"/>
      <c r="T62" s="142"/>
      <c r="U62" s="142"/>
      <c r="V62" s="142"/>
      <c r="W62" s="142"/>
      <c r="X62" s="142"/>
    </row>
    <row r="63" spans="1:24" ht="14.25" customHeight="1" x14ac:dyDescent="0.3">
      <c r="A63" s="142"/>
      <c r="B63" s="142"/>
      <c r="C63" s="233"/>
      <c r="D63" s="142"/>
      <c r="E63" s="142"/>
      <c r="F63" s="142"/>
      <c r="G63" s="142"/>
      <c r="H63" s="142"/>
      <c r="I63" s="142"/>
      <c r="J63" s="142"/>
      <c r="K63" s="142"/>
      <c r="L63" s="142"/>
      <c r="M63" s="142"/>
      <c r="N63" s="142"/>
      <c r="O63" s="142"/>
      <c r="P63" s="142"/>
      <c r="Q63" s="142"/>
      <c r="R63" s="142"/>
      <c r="S63" s="142"/>
      <c r="T63" s="142"/>
      <c r="U63" s="142"/>
      <c r="V63" s="142"/>
      <c r="W63" s="142"/>
      <c r="X63" s="142"/>
    </row>
    <row r="64" spans="1:24" ht="14.25" customHeight="1" x14ac:dyDescent="0.3">
      <c r="A64" s="142"/>
      <c r="B64" s="142"/>
      <c r="C64" s="233"/>
      <c r="D64" s="142"/>
      <c r="E64" s="142"/>
      <c r="F64" s="142"/>
      <c r="G64" s="142"/>
      <c r="H64" s="142"/>
      <c r="I64" s="142"/>
      <c r="J64" s="142"/>
      <c r="K64" s="142"/>
      <c r="L64" s="142"/>
      <c r="M64" s="142"/>
      <c r="N64" s="142"/>
      <c r="O64" s="142"/>
      <c r="P64" s="142"/>
      <c r="Q64" s="142"/>
      <c r="R64" s="142"/>
      <c r="S64" s="142"/>
      <c r="T64" s="142"/>
      <c r="U64" s="142"/>
      <c r="V64" s="142"/>
      <c r="W64" s="142"/>
      <c r="X64" s="142"/>
    </row>
    <row r="65" spans="1:24" ht="14.25" customHeight="1" x14ac:dyDescent="0.3">
      <c r="A65" s="142"/>
      <c r="B65" s="142"/>
      <c r="C65" s="233"/>
      <c r="D65" s="142"/>
      <c r="E65" s="142"/>
      <c r="F65" s="142"/>
      <c r="G65" s="142"/>
      <c r="H65" s="142"/>
      <c r="I65" s="142"/>
      <c r="J65" s="142"/>
      <c r="K65" s="142"/>
      <c r="L65" s="142"/>
      <c r="M65" s="142"/>
      <c r="N65" s="142"/>
      <c r="O65" s="142"/>
      <c r="P65" s="142"/>
      <c r="Q65" s="142"/>
      <c r="R65" s="142"/>
      <c r="S65" s="142"/>
      <c r="T65" s="142"/>
      <c r="U65" s="142"/>
      <c r="V65" s="142"/>
      <c r="W65" s="142"/>
      <c r="X65" s="142"/>
    </row>
    <row r="66" spans="1:24" ht="14.25" customHeight="1" x14ac:dyDescent="0.3">
      <c r="A66" s="142"/>
      <c r="B66" s="142"/>
      <c r="C66" s="233"/>
      <c r="D66" s="142"/>
      <c r="E66" s="142"/>
      <c r="F66" s="142"/>
      <c r="G66" s="142"/>
      <c r="H66" s="142"/>
      <c r="I66" s="142"/>
      <c r="J66" s="142"/>
      <c r="K66" s="142"/>
      <c r="L66" s="142"/>
      <c r="M66" s="142"/>
      <c r="N66" s="142"/>
      <c r="O66" s="142"/>
      <c r="P66" s="142"/>
      <c r="Q66" s="142"/>
      <c r="R66" s="142"/>
      <c r="S66" s="142"/>
      <c r="T66" s="142"/>
      <c r="U66" s="142"/>
      <c r="V66" s="142"/>
      <c r="W66" s="142"/>
      <c r="X66" s="142"/>
    </row>
    <row r="67" spans="1:24" ht="14.25" customHeight="1" x14ac:dyDescent="0.3">
      <c r="A67" s="142"/>
      <c r="B67" s="142"/>
      <c r="C67" s="233"/>
      <c r="D67" s="142"/>
      <c r="E67" s="142"/>
      <c r="F67" s="142"/>
      <c r="G67" s="142"/>
      <c r="H67" s="142"/>
      <c r="I67" s="142"/>
      <c r="J67" s="142"/>
      <c r="K67" s="142"/>
      <c r="L67" s="142"/>
      <c r="M67" s="142"/>
      <c r="N67" s="142"/>
      <c r="O67" s="142"/>
      <c r="P67" s="142"/>
      <c r="Q67" s="142"/>
      <c r="R67" s="142"/>
      <c r="S67" s="142"/>
      <c r="T67" s="142"/>
      <c r="U67" s="142"/>
      <c r="V67" s="142"/>
      <c r="W67" s="142"/>
      <c r="X67" s="142"/>
    </row>
    <row r="68" spans="1:24" ht="14.25" customHeight="1" x14ac:dyDescent="0.3">
      <c r="A68" s="142"/>
      <c r="B68" s="142"/>
      <c r="C68" s="233"/>
      <c r="D68" s="142"/>
      <c r="E68" s="142"/>
      <c r="F68" s="142"/>
      <c r="G68" s="142"/>
      <c r="H68" s="142"/>
      <c r="I68" s="142"/>
      <c r="J68" s="142"/>
      <c r="K68" s="142"/>
      <c r="L68" s="142"/>
      <c r="M68" s="142"/>
      <c r="N68" s="142"/>
      <c r="O68" s="142"/>
      <c r="P68" s="142"/>
      <c r="Q68" s="142"/>
      <c r="R68" s="142"/>
      <c r="S68" s="142"/>
      <c r="T68" s="142"/>
      <c r="U68" s="142"/>
      <c r="V68" s="142"/>
      <c r="W68" s="142"/>
      <c r="X68" s="142"/>
    </row>
    <row r="69" spans="1:24" ht="14.25" customHeight="1" x14ac:dyDescent="0.3">
      <c r="A69" s="142"/>
      <c r="B69" s="142"/>
      <c r="C69" s="233"/>
      <c r="D69" s="142"/>
      <c r="E69" s="142"/>
      <c r="F69" s="142"/>
      <c r="G69" s="142"/>
      <c r="H69" s="142"/>
      <c r="I69" s="142"/>
      <c r="J69" s="142"/>
      <c r="K69" s="142"/>
      <c r="L69" s="142"/>
      <c r="M69" s="142"/>
      <c r="N69" s="142"/>
      <c r="O69" s="142"/>
      <c r="P69" s="142"/>
      <c r="Q69" s="142"/>
      <c r="R69" s="142"/>
      <c r="S69" s="142"/>
      <c r="T69" s="142"/>
      <c r="U69" s="142"/>
      <c r="V69" s="142"/>
      <c r="W69" s="142"/>
      <c r="X69" s="142"/>
    </row>
    <row r="70" spans="1:24" ht="14.25" customHeight="1" x14ac:dyDescent="0.3">
      <c r="A70" s="142"/>
      <c r="B70" s="142"/>
      <c r="C70" s="233"/>
      <c r="D70" s="142"/>
      <c r="E70" s="142"/>
      <c r="F70" s="142"/>
      <c r="G70" s="142"/>
      <c r="H70" s="142"/>
      <c r="I70" s="142"/>
      <c r="J70" s="142"/>
      <c r="K70" s="142"/>
      <c r="L70" s="142"/>
      <c r="M70" s="142"/>
      <c r="N70" s="142"/>
      <c r="O70" s="142"/>
      <c r="P70" s="142"/>
      <c r="Q70" s="142"/>
      <c r="R70" s="142"/>
      <c r="S70" s="142"/>
      <c r="T70" s="142"/>
      <c r="U70" s="142"/>
      <c r="V70" s="142"/>
      <c r="W70" s="142"/>
      <c r="X70" s="142"/>
    </row>
    <row r="71" spans="1:24" ht="14.25" customHeight="1" x14ac:dyDescent="0.3">
      <c r="A71" s="142"/>
      <c r="B71" s="142"/>
      <c r="C71" s="233"/>
      <c r="D71" s="142"/>
      <c r="E71" s="142"/>
      <c r="F71" s="142"/>
      <c r="G71" s="142"/>
      <c r="H71" s="142"/>
      <c r="I71" s="142"/>
      <c r="J71" s="142"/>
      <c r="K71" s="142"/>
      <c r="L71" s="142"/>
      <c r="M71" s="142"/>
      <c r="N71" s="142"/>
      <c r="O71" s="142"/>
      <c r="P71" s="142"/>
      <c r="Q71" s="142"/>
      <c r="R71" s="142"/>
      <c r="S71" s="142"/>
      <c r="T71" s="142"/>
      <c r="U71" s="142"/>
      <c r="V71" s="142"/>
      <c r="W71" s="142"/>
      <c r="X71" s="142"/>
    </row>
    <row r="72" spans="1:24" ht="14.25" customHeight="1" x14ac:dyDescent="0.3">
      <c r="A72" s="142"/>
      <c r="B72" s="142"/>
      <c r="C72" s="233"/>
      <c r="D72" s="142"/>
      <c r="E72" s="142"/>
      <c r="F72" s="142"/>
      <c r="G72" s="142"/>
      <c r="H72" s="142"/>
      <c r="I72" s="142"/>
      <c r="J72" s="142"/>
      <c r="K72" s="142"/>
      <c r="L72" s="142"/>
      <c r="M72" s="142"/>
      <c r="N72" s="142"/>
      <c r="O72" s="142"/>
      <c r="P72" s="142"/>
      <c r="Q72" s="142"/>
      <c r="R72" s="142"/>
      <c r="S72" s="142"/>
      <c r="T72" s="142"/>
      <c r="U72" s="142"/>
      <c r="V72" s="142"/>
      <c r="W72" s="142"/>
      <c r="X72" s="142"/>
    </row>
    <row r="73" spans="1:24" ht="14.25" customHeight="1" x14ac:dyDescent="0.3">
      <c r="A73" s="142"/>
      <c r="B73" s="142"/>
      <c r="C73" s="233"/>
      <c r="D73" s="142"/>
      <c r="E73" s="142"/>
      <c r="F73" s="142"/>
      <c r="G73" s="142"/>
      <c r="H73" s="142"/>
      <c r="I73" s="142"/>
      <c r="J73" s="142"/>
      <c r="K73" s="142"/>
      <c r="L73" s="142"/>
      <c r="M73" s="142"/>
      <c r="N73" s="142"/>
      <c r="O73" s="142"/>
      <c r="P73" s="142"/>
      <c r="Q73" s="142"/>
      <c r="R73" s="142"/>
      <c r="S73" s="142"/>
      <c r="T73" s="142"/>
      <c r="U73" s="142"/>
      <c r="V73" s="142"/>
      <c r="W73" s="142"/>
      <c r="X73" s="142"/>
    </row>
    <row r="74" spans="1:24" ht="14.25" customHeight="1" x14ac:dyDescent="0.3">
      <c r="A74" s="142"/>
      <c r="B74" s="142"/>
      <c r="C74" s="233"/>
      <c r="D74" s="142"/>
      <c r="E74" s="142"/>
      <c r="F74" s="142"/>
      <c r="G74" s="142"/>
      <c r="H74" s="142"/>
      <c r="I74" s="142"/>
      <c r="J74" s="142"/>
      <c r="K74" s="142"/>
      <c r="L74" s="142"/>
      <c r="M74" s="142"/>
      <c r="N74" s="142"/>
      <c r="O74" s="142"/>
      <c r="P74" s="142"/>
      <c r="Q74" s="142"/>
      <c r="R74" s="142"/>
      <c r="S74" s="142"/>
      <c r="T74" s="142"/>
      <c r="U74" s="142"/>
      <c r="V74" s="142"/>
      <c r="W74" s="142"/>
      <c r="X74" s="142"/>
    </row>
    <row r="75" spans="1:24" ht="14.25" customHeight="1" x14ac:dyDescent="0.3">
      <c r="A75" s="142"/>
      <c r="B75" s="142"/>
      <c r="C75" s="233"/>
      <c r="D75" s="142"/>
      <c r="E75" s="142"/>
      <c r="F75" s="142"/>
      <c r="G75" s="142"/>
      <c r="H75" s="142"/>
      <c r="I75" s="142"/>
      <c r="J75" s="142"/>
      <c r="K75" s="142"/>
      <c r="L75" s="142"/>
      <c r="M75" s="142"/>
      <c r="N75" s="142"/>
      <c r="O75" s="142"/>
      <c r="P75" s="142"/>
      <c r="Q75" s="142"/>
      <c r="R75" s="142"/>
      <c r="S75" s="142"/>
      <c r="T75" s="142"/>
      <c r="U75" s="142"/>
      <c r="V75" s="142"/>
      <c r="W75" s="142"/>
      <c r="X75" s="142"/>
    </row>
    <row r="76" spans="1:24" ht="14.25" customHeight="1" x14ac:dyDescent="0.3">
      <c r="A76" s="142"/>
      <c r="B76" s="142"/>
      <c r="C76" s="233"/>
      <c r="D76" s="142"/>
      <c r="E76" s="142"/>
      <c r="F76" s="142"/>
      <c r="G76" s="142"/>
      <c r="H76" s="142"/>
      <c r="I76" s="142"/>
      <c r="J76" s="142"/>
      <c r="K76" s="142"/>
      <c r="L76" s="142"/>
      <c r="M76" s="142"/>
      <c r="N76" s="142"/>
      <c r="O76" s="142"/>
      <c r="P76" s="142"/>
      <c r="Q76" s="142"/>
      <c r="R76" s="142"/>
      <c r="S76" s="142"/>
      <c r="T76" s="142"/>
      <c r="U76" s="142"/>
      <c r="V76" s="142"/>
      <c r="W76" s="142"/>
      <c r="X76" s="142"/>
    </row>
    <row r="77" spans="1:24" ht="14.25" customHeight="1" x14ac:dyDescent="0.3">
      <c r="A77" s="142"/>
      <c r="B77" s="142"/>
      <c r="C77" s="233"/>
      <c r="D77" s="142"/>
      <c r="E77" s="142"/>
      <c r="F77" s="142"/>
      <c r="G77" s="142"/>
      <c r="H77" s="142"/>
      <c r="I77" s="142"/>
      <c r="J77" s="142"/>
      <c r="K77" s="142"/>
      <c r="L77" s="142"/>
      <c r="M77" s="142"/>
      <c r="N77" s="142"/>
      <c r="O77" s="142"/>
      <c r="P77" s="142"/>
      <c r="Q77" s="142"/>
      <c r="R77" s="142"/>
      <c r="S77" s="142"/>
      <c r="T77" s="142"/>
      <c r="U77" s="142"/>
      <c r="V77" s="142"/>
      <c r="W77" s="142"/>
      <c r="X77" s="142"/>
    </row>
    <row r="78" spans="1:24" ht="14.25" customHeight="1" x14ac:dyDescent="0.3">
      <c r="A78" s="142"/>
      <c r="B78" s="142"/>
      <c r="C78" s="233"/>
      <c r="D78" s="142"/>
      <c r="E78" s="142"/>
      <c r="F78" s="142"/>
      <c r="G78" s="142"/>
      <c r="H78" s="142"/>
      <c r="I78" s="142"/>
      <c r="J78" s="142"/>
      <c r="K78" s="142"/>
      <c r="L78" s="142"/>
      <c r="M78" s="142"/>
      <c r="N78" s="142"/>
      <c r="O78" s="142"/>
      <c r="P78" s="142"/>
      <c r="Q78" s="142"/>
      <c r="R78" s="142"/>
      <c r="S78" s="142"/>
      <c r="T78" s="142"/>
      <c r="U78" s="142"/>
      <c r="V78" s="142"/>
      <c r="W78" s="142"/>
      <c r="X78" s="142"/>
    </row>
    <row r="79" spans="1:24" ht="14.25" customHeight="1" x14ac:dyDescent="0.3">
      <c r="A79" s="142"/>
      <c r="B79" s="142"/>
      <c r="C79" s="233"/>
      <c r="D79" s="142"/>
      <c r="E79" s="142"/>
      <c r="F79" s="142"/>
      <c r="G79" s="142"/>
      <c r="H79" s="142"/>
      <c r="I79" s="142"/>
      <c r="J79" s="142"/>
      <c r="K79" s="142"/>
      <c r="L79" s="142"/>
      <c r="M79" s="142"/>
      <c r="N79" s="142"/>
      <c r="O79" s="142"/>
      <c r="P79" s="142"/>
      <c r="Q79" s="142"/>
      <c r="R79" s="142"/>
      <c r="S79" s="142"/>
      <c r="T79" s="142"/>
      <c r="U79" s="142"/>
      <c r="V79" s="142"/>
      <c r="W79" s="142"/>
      <c r="X79" s="142"/>
    </row>
    <row r="80" spans="1:24" ht="14.25" customHeight="1" x14ac:dyDescent="0.3">
      <c r="A80" s="142"/>
      <c r="B80" s="142"/>
      <c r="C80" s="233"/>
      <c r="D80" s="142"/>
      <c r="E80" s="142"/>
      <c r="F80" s="142"/>
      <c r="G80" s="142"/>
      <c r="H80" s="142"/>
      <c r="I80" s="142"/>
      <c r="J80" s="142"/>
      <c r="K80" s="142"/>
      <c r="L80" s="142"/>
      <c r="M80" s="142"/>
      <c r="N80" s="142"/>
      <c r="O80" s="142"/>
      <c r="P80" s="142"/>
      <c r="Q80" s="142"/>
      <c r="R80" s="142"/>
      <c r="S80" s="142"/>
      <c r="T80" s="142"/>
      <c r="U80" s="142"/>
      <c r="V80" s="142"/>
      <c r="W80" s="142"/>
      <c r="X80" s="142"/>
    </row>
    <row r="81" spans="1:24" ht="14.25" customHeight="1" x14ac:dyDescent="0.3">
      <c r="A81" s="142"/>
      <c r="B81" s="142"/>
      <c r="C81" s="233"/>
      <c r="D81" s="142"/>
      <c r="E81" s="142"/>
      <c r="F81" s="142"/>
      <c r="G81" s="142"/>
      <c r="H81" s="142"/>
      <c r="I81" s="142"/>
      <c r="J81" s="142"/>
      <c r="K81" s="142"/>
      <c r="L81" s="142"/>
      <c r="M81" s="142"/>
      <c r="N81" s="142"/>
      <c r="O81" s="142"/>
      <c r="P81" s="142"/>
      <c r="Q81" s="142"/>
      <c r="R81" s="142"/>
      <c r="S81" s="142"/>
      <c r="T81" s="142"/>
      <c r="U81" s="142"/>
      <c r="V81" s="142"/>
      <c r="W81" s="142"/>
      <c r="X81" s="142"/>
    </row>
    <row r="82" spans="1:24" ht="14.25" customHeight="1" x14ac:dyDescent="0.3">
      <c r="A82" s="142"/>
      <c r="B82" s="142"/>
      <c r="C82" s="233"/>
      <c r="D82" s="142"/>
      <c r="E82" s="142"/>
      <c r="F82" s="142"/>
      <c r="G82" s="142"/>
      <c r="H82" s="142"/>
      <c r="I82" s="142"/>
      <c r="J82" s="142"/>
      <c r="K82" s="142"/>
      <c r="L82" s="142"/>
      <c r="M82" s="142"/>
      <c r="N82" s="142"/>
      <c r="O82" s="142"/>
      <c r="P82" s="142"/>
      <c r="Q82" s="142"/>
      <c r="R82" s="142"/>
      <c r="S82" s="142"/>
      <c r="T82" s="142"/>
      <c r="U82" s="142"/>
      <c r="V82" s="142"/>
      <c r="W82" s="142"/>
      <c r="X82" s="142"/>
    </row>
    <row r="83" spans="1:24" ht="14.25" customHeight="1" x14ac:dyDescent="0.3">
      <c r="A83" s="142"/>
      <c r="B83" s="142"/>
      <c r="C83" s="233"/>
      <c r="D83" s="142"/>
      <c r="E83" s="142"/>
      <c r="F83" s="142"/>
      <c r="G83" s="142"/>
      <c r="H83" s="142"/>
      <c r="I83" s="142"/>
      <c r="J83" s="142"/>
      <c r="K83" s="142"/>
      <c r="L83" s="142"/>
      <c r="M83" s="142"/>
      <c r="N83" s="142"/>
      <c r="O83" s="142"/>
      <c r="P83" s="142"/>
      <c r="Q83" s="142"/>
      <c r="R83" s="142"/>
      <c r="S83" s="142"/>
      <c r="T83" s="142"/>
      <c r="U83" s="142"/>
      <c r="V83" s="142"/>
      <c r="W83" s="142"/>
      <c r="X83" s="142"/>
    </row>
    <row r="84" spans="1:24" ht="14.25" customHeight="1" x14ac:dyDescent="0.3">
      <c r="A84" s="142"/>
      <c r="B84" s="142"/>
      <c r="C84" s="233"/>
      <c r="D84" s="142"/>
      <c r="E84" s="142"/>
      <c r="F84" s="142"/>
      <c r="G84" s="142"/>
      <c r="H84" s="142"/>
      <c r="I84" s="142"/>
      <c r="J84" s="142"/>
      <c r="K84" s="142"/>
      <c r="L84" s="142"/>
      <c r="M84" s="142"/>
      <c r="N84" s="142"/>
      <c r="O84" s="142"/>
      <c r="P84" s="142"/>
      <c r="Q84" s="142"/>
      <c r="R84" s="142"/>
      <c r="S84" s="142"/>
      <c r="T84" s="142"/>
      <c r="U84" s="142"/>
      <c r="V84" s="142"/>
      <c r="W84" s="142"/>
      <c r="X84" s="142"/>
    </row>
    <row r="85" spans="1:24" ht="14.25" customHeight="1" x14ac:dyDescent="0.3">
      <c r="A85" s="142"/>
      <c r="B85" s="142"/>
      <c r="C85" s="233"/>
      <c r="D85" s="142"/>
      <c r="E85" s="142"/>
      <c r="F85" s="142"/>
      <c r="G85" s="142"/>
      <c r="H85" s="142"/>
      <c r="I85" s="142"/>
      <c r="J85" s="142"/>
      <c r="K85" s="142"/>
      <c r="L85" s="142"/>
      <c r="M85" s="142"/>
      <c r="N85" s="142"/>
      <c r="O85" s="142"/>
      <c r="P85" s="142"/>
      <c r="Q85" s="142"/>
      <c r="R85" s="142"/>
      <c r="S85" s="142"/>
      <c r="T85" s="142"/>
      <c r="U85" s="142"/>
      <c r="V85" s="142"/>
      <c r="W85" s="142"/>
      <c r="X85" s="142"/>
    </row>
    <row r="86" spans="1:24" ht="14.25" customHeight="1" x14ac:dyDescent="0.3">
      <c r="A86" s="142"/>
      <c r="B86" s="142"/>
      <c r="C86" s="233"/>
      <c r="D86" s="142"/>
      <c r="E86" s="142"/>
      <c r="F86" s="142"/>
      <c r="G86" s="142"/>
      <c r="H86" s="142"/>
      <c r="I86" s="142"/>
      <c r="J86" s="142"/>
      <c r="K86" s="142"/>
      <c r="L86" s="142"/>
      <c r="M86" s="142"/>
      <c r="N86" s="142"/>
      <c r="O86" s="142"/>
      <c r="P86" s="142"/>
      <c r="Q86" s="142"/>
      <c r="R86" s="142"/>
      <c r="S86" s="142"/>
      <c r="T86" s="142"/>
      <c r="U86" s="142"/>
      <c r="V86" s="142"/>
      <c r="W86" s="142"/>
      <c r="X86" s="142"/>
    </row>
    <row r="87" spans="1:24" ht="14.25" customHeight="1" x14ac:dyDescent="0.3">
      <c r="A87" s="142"/>
      <c r="B87" s="142"/>
      <c r="C87" s="233"/>
      <c r="D87" s="142"/>
      <c r="E87" s="142"/>
      <c r="F87" s="142"/>
      <c r="G87" s="142"/>
      <c r="H87" s="142"/>
      <c r="I87" s="142"/>
      <c r="J87" s="142"/>
      <c r="K87" s="142"/>
      <c r="L87" s="142"/>
      <c r="M87" s="142"/>
      <c r="N87" s="142"/>
      <c r="O87" s="142"/>
      <c r="P87" s="142"/>
      <c r="Q87" s="142"/>
      <c r="R87" s="142"/>
      <c r="S87" s="142"/>
      <c r="T87" s="142"/>
      <c r="U87" s="142"/>
      <c r="V87" s="142"/>
      <c r="W87" s="142"/>
      <c r="X87" s="142"/>
    </row>
    <row r="88" spans="1:24" ht="14.25" customHeight="1" x14ac:dyDescent="0.3">
      <c r="A88" s="142"/>
      <c r="B88" s="142"/>
      <c r="C88" s="233"/>
      <c r="D88" s="142"/>
      <c r="E88" s="142"/>
      <c r="F88" s="142"/>
      <c r="G88" s="142"/>
      <c r="H88" s="142"/>
      <c r="I88" s="142"/>
      <c r="J88" s="142"/>
      <c r="K88" s="142"/>
      <c r="L88" s="142"/>
      <c r="M88" s="142"/>
      <c r="N88" s="142"/>
      <c r="O88" s="142"/>
      <c r="P88" s="142"/>
      <c r="Q88" s="142"/>
      <c r="R88" s="142"/>
      <c r="S88" s="142"/>
      <c r="T88" s="142"/>
      <c r="U88" s="142"/>
      <c r="V88" s="142"/>
      <c r="W88" s="142"/>
      <c r="X88" s="142"/>
    </row>
    <row r="89" spans="1:24" ht="14.25" customHeight="1" x14ac:dyDescent="0.3">
      <c r="A89" s="142"/>
      <c r="B89" s="142"/>
      <c r="C89" s="233"/>
      <c r="D89" s="142"/>
      <c r="E89" s="142"/>
      <c r="F89" s="142"/>
      <c r="G89" s="142"/>
      <c r="H89" s="142"/>
      <c r="I89" s="142"/>
      <c r="J89" s="142"/>
      <c r="K89" s="142"/>
      <c r="L89" s="142"/>
      <c r="M89" s="142"/>
      <c r="N89" s="142"/>
      <c r="O89" s="142"/>
      <c r="P89" s="142"/>
      <c r="Q89" s="142"/>
      <c r="R89" s="142"/>
      <c r="S89" s="142"/>
      <c r="T89" s="142"/>
      <c r="U89" s="142"/>
      <c r="V89" s="142"/>
      <c r="W89" s="142"/>
      <c r="X89" s="142"/>
    </row>
    <row r="90" spans="1:24" ht="14.25" customHeight="1" x14ac:dyDescent="0.3">
      <c r="A90" s="142"/>
      <c r="B90" s="142"/>
      <c r="C90" s="233"/>
      <c r="D90" s="142"/>
      <c r="E90" s="142"/>
      <c r="F90" s="142"/>
      <c r="G90" s="142"/>
      <c r="H90" s="142"/>
      <c r="I90" s="142"/>
      <c r="J90" s="142"/>
      <c r="K90" s="142"/>
      <c r="L90" s="142"/>
      <c r="M90" s="142"/>
      <c r="N90" s="142"/>
      <c r="O90" s="142"/>
      <c r="P90" s="142"/>
      <c r="Q90" s="142"/>
      <c r="R90" s="142"/>
      <c r="S90" s="142"/>
      <c r="T90" s="142"/>
      <c r="U90" s="142"/>
      <c r="V90" s="142"/>
      <c r="W90" s="142"/>
      <c r="X90" s="142"/>
    </row>
    <row r="91" spans="1:24" ht="14.25" customHeight="1" x14ac:dyDescent="0.3">
      <c r="A91" s="142"/>
      <c r="B91" s="142"/>
      <c r="C91" s="233"/>
      <c r="D91" s="142"/>
      <c r="E91" s="142"/>
      <c r="F91" s="142"/>
      <c r="G91" s="142"/>
      <c r="H91" s="142"/>
      <c r="I91" s="142"/>
      <c r="J91" s="142"/>
      <c r="K91" s="142"/>
      <c r="L91" s="142"/>
      <c r="M91" s="142"/>
      <c r="N91" s="142"/>
      <c r="O91" s="142"/>
      <c r="P91" s="142"/>
      <c r="Q91" s="142"/>
      <c r="R91" s="142"/>
      <c r="S91" s="142"/>
      <c r="T91" s="142"/>
      <c r="U91" s="142"/>
      <c r="V91" s="142"/>
      <c r="W91" s="142"/>
      <c r="X91" s="142"/>
    </row>
    <row r="92" spans="1:24" ht="14.25" customHeight="1" x14ac:dyDescent="0.3">
      <c r="A92" s="142"/>
      <c r="B92" s="142"/>
      <c r="C92" s="233"/>
      <c r="D92" s="142"/>
      <c r="E92" s="142"/>
      <c r="F92" s="142"/>
      <c r="G92" s="142"/>
      <c r="H92" s="142"/>
      <c r="I92" s="142"/>
      <c r="J92" s="142"/>
      <c r="K92" s="142"/>
      <c r="L92" s="142"/>
      <c r="M92" s="142"/>
      <c r="N92" s="142"/>
      <c r="O92" s="142"/>
      <c r="P92" s="142"/>
      <c r="Q92" s="142"/>
      <c r="R92" s="142"/>
      <c r="S92" s="142"/>
      <c r="T92" s="142"/>
      <c r="U92" s="142"/>
      <c r="V92" s="142"/>
      <c r="W92" s="142"/>
      <c r="X92" s="142"/>
    </row>
    <row r="93" spans="1:24" ht="14.25" customHeight="1" x14ac:dyDescent="0.3">
      <c r="A93" s="142"/>
      <c r="B93" s="142"/>
      <c r="C93" s="233"/>
      <c r="D93" s="142"/>
      <c r="E93" s="142"/>
      <c r="F93" s="142"/>
      <c r="G93" s="142"/>
      <c r="H93" s="142"/>
      <c r="I93" s="142"/>
      <c r="J93" s="142"/>
      <c r="K93" s="142"/>
      <c r="L93" s="142"/>
      <c r="M93" s="142"/>
      <c r="N93" s="142"/>
      <c r="O93" s="142"/>
      <c r="P93" s="142"/>
      <c r="Q93" s="142"/>
      <c r="R93" s="142"/>
      <c r="S93" s="142"/>
      <c r="T93" s="142"/>
      <c r="U93" s="142"/>
      <c r="V93" s="142"/>
      <c r="W93" s="142"/>
      <c r="X93" s="142"/>
    </row>
    <row r="94" spans="1:24" ht="14.25" customHeight="1" x14ac:dyDescent="0.3">
      <c r="A94" s="142"/>
      <c r="B94" s="142"/>
      <c r="C94" s="233"/>
      <c r="D94" s="142"/>
      <c r="E94" s="142"/>
      <c r="F94" s="142"/>
      <c r="G94" s="142"/>
      <c r="H94" s="142"/>
      <c r="I94" s="142"/>
      <c r="J94" s="142"/>
      <c r="K94" s="142"/>
      <c r="L94" s="142"/>
      <c r="M94" s="142"/>
      <c r="N94" s="142"/>
      <c r="O94" s="142"/>
      <c r="P94" s="142"/>
      <c r="Q94" s="142"/>
      <c r="R94" s="142"/>
      <c r="S94" s="142"/>
      <c r="T94" s="142"/>
      <c r="U94" s="142"/>
      <c r="V94" s="142"/>
      <c r="W94" s="142"/>
      <c r="X94" s="142"/>
    </row>
    <row r="95" spans="1:24" ht="14.25" customHeight="1" x14ac:dyDescent="0.3">
      <c r="A95" s="142"/>
      <c r="B95" s="142"/>
      <c r="C95" s="233"/>
      <c r="D95" s="142"/>
      <c r="E95" s="142"/>
      <c r="F95" s="142"/>
      <c r="G95" s="142"/>
      <c r="H95" s="142"/>
      <c r="I95" s="142"/>
      <c r="J95" s="142"/>
      <c r="K95" s="142"/>
      <c r="L95" s="142"/>
      <c r="M95" s="142"/>
      <c r="N95" s="142"/>
      <c r="O95" s="142"/>
      <c r="P95" s="142"/>
      <c r="Q95" s="142"/>
      <c r="R95" s="142"/>
      <c r="S95" s="142"/>
      <c r="T95" s="142"/>
      <c r="U95" s="142"/>
      <c r="V95" s="142"/>
      <c r="W95" s="142"/>
      <c r="X95" s="142"/>
    </row>
    <row r="96" spans="1:24" ht="14.25" customHeight="1" x14ac:dyDescent="0.3">
      <c r="A96" s="142"/>
      <c r="B96" s="142"/>
      <c r="C96" s="233"/>
      <c r="D96" s="142"/>
      <c r="E96" s="142"/>
      <c r="F96" s="142"/>
      <c r="G96" s="142"/>
      <c r="H96" s="142"/>
      <c r="I96" s="142"/>
      <c r="J96" s="142"/>
      <c r="K96" s="142"/>
      <c r="L96" s="142"/>
      <c r="M96" s="142"/>
      <c r="N96" s="142"/>
      <c r="O96" s="142"/>
      <c r="P96" s="142"/>
      <c r="Q96" s="142"/>
      <c r="R96" s="142"/>
      <c r="S96" s="142"/>
      <c r="T96" s="142"/>
      <c r="U96" s="142"/>
      <c r="V96" s="142"/>
      <c r="W96" s="142"/>
      <c r="X96" s="142"/>
    </row>
    <row r="97" spans="1:24" ht="14.25" customHeight="1" x14ac:dyDescent="0.3">
      <c r="A97" s="142"/>
      <c r="B97" s="142"/>
      <c r="C97" s="233"/>
      <c r="D97" s="142"/>
      <c r="E97" s="142"/>
      <c r="F97" s="142"/>
      <c r="G97" s="142"/>
      <c r="H97" s="142"/>
      <c r="I97" s="142"/>
      <c r="J97" s="142"/>
      <c r="K97" s="142"/>
      <c r="L97" s="142"/>
      <c r="M97" s="142"/>
      <c r="N97" s="142"/>
      <c r="O97" s="142"/>
      <c r="P97" s="142"/>
      <c r="Q97" s="142"/>
      <c r="R97" s="142"/>
      <c r="S97" s="142"/>
      <c r="T97" s="142"/>
      <c r="U97" s="142"/>
      <c r="V97" s="142"/>
      <c r="W97" s="142"/>
      <c r="X97" s="142"/>
    </row>
    <row r="98" spans="1:24" ht="14.25" customHeight="1" x14ac:dyDescent="0.3">
      <c r="A98" s="142"/>
      <c r="B98" s="142"/>
      <c r="C98" s="233"/>
      <c r="D98" s="142"/>
      <c r="E98" s="142"/>
      <c r="F98" s="142"/>
      <c r="G98" s="142"/>
      <c r="H98" s="142"/>
      <c r="I98" s="142"/>
      <c r="J98" s="142"/>
      <c r="K98" s="142"/>
      <c r="L98" s="142"/>
      <c r="M98" s="142"/>
      <c r="N98" s="142"/>
      <c r="O98" s="142"/>
      <c r="P98" s="142"/>
      <c r="Q98" s="142"/>
      <c r="R98" s="142"/>
      <c r="S98" s="142"/>
      <c r="T98" s="142"/>
      <c r="U98" s="142"/>
      <c r="V98" s="142"/>
      <c r="W98" s="142"/>
      <c r="X98" s="142"/>
    </row>
    <row r="99" spans="1:24" ht="14.25" customHeight="1" x14ac:dyDescent="0.3">
      <c r="A99" s="142"/>
      <c r="B99" s="142"/>
      <c r="C99" s="233"/>
      <c r="D99" s="142"/>
      <c r="E99" s="142"/>
      <c r="F99" s="142"/>
      <c r="G99" s="142"/>
      <c r="H99" s="142"/>
      <c r="I99" s="142"/>
      <c r="J99" s="142"/>
      <c r="K99" s="142"/>
      <c r="L99" s="142"/>
      <c r="M99" s="142"/>
      <c r="N99" s="142"/>
      <c r="O99" s="142"/>
      <c r="P99" s="142"/>
      <c r="Q99" s="142"/>
      <c r="R99" s="142"/>
      <c r="S99" s="142"/>
      <c r="T99" s="142"/>
      <c r="U99" s="142"/>
      <c r="V99" s="142"/>
      <c r="W99" s="142"/>
      <c r="X99" s="142"/>
    </row>
    <row r="100" spans="1:24" ht="14.25" customHeight="1" x14ac:dyDescent="0.3">
      <c r="A100" s="142"/>
      <c r="B100" s="142"/>
      <c r="C100" s="233"/>
      <c r="D100" s="142"/>
      <c r="E100" s="142"/>
      <c r="F100" s="142"/>
      <c r="G100" s="142"/>
      <c r="H100" s="142"/>
      <c r="I100" s="142"/>
      <c r="J100" s="142"/>
      <c r="K100" s="142"/>
      <c r="L100" s="142"/>
      <c r="M100" s="142"/>
      <c r="N100" s="142"/>
      <c r="O100" s="142"/>
      <c r="P100" s="142"/>
      <c r="Q100" s="142"/>
      <c r="R100" s="142"/>
      <c r="S100" s="142"/>
      <c r="T100" s="142"/>
      <c r="U100" s="142"/>
      <c r="V100" s="142"/>
      <c r="W100" s="142"/>
      <c r="X100" s="142"/>
    </row>
    <row r="101" spans="1:24" ht="14.25" customHeight="1" x14ac:dyDescent="0.3">
      <c r="A101" s="142"/>
      <c r="B101" s="142"/>
      <c r="C101" s="233"/>
      <c r="D101" s="142"/>
      <c r="E101" s="142"/>
      <c r="F101" s="142"/>
      <c r="G101" s="142"/>
      <c r="H101" s="142"/>
      <c r="I101" s="142"/>
      <c r="J101" s="142"/>
      <c r="K101" s="142"/>
      <c r="L101" s="142"/>
      <c r="M101" s="142"/>
      <c r="N101" s="142"/>
      <c r="O101" s="142"/>
      <c r="P101" s="142"/>
      <c r="Q101" s="142"/>
      <c r="R101" s="142"/>
      <c r="S101" s="142"/>
      <c r="T101" s="142"/>
      <c r="U101" s="142"/>
      <c r="V101" s="142"/>
      <c r="W101" s="142"/>
      <c r="X101" s="142"/>
    </row>
    <row r="102" spans="1:24" ht="14.25" customHeight="1" x14ac:dyDescent="0.3">
      <c r="A102" s="142"/>
      <c r="B102" s="142"/>
      <c r="C102" s="233"/>
      <c r="D102" s="142"/>
      <c r="E102" s="142"/>
      <c r="F102" s="142"/>
      <c r="G102" s="142"/>
      <c r="H102" s="142"/>
      <c r="I102" s="142"/>
      <c r="J102" s="142"/>
      <c r="K102" s="142"/>
      <c r="L102" s="142"/>
      <c r="M102" s="142"/>
      <c r="N102" s="142"/>
      <c r="O102" s="142"/>
      <c r="P102" s="142"/>
      <c r="Q102" s="142"/>
      <c r="R102" s="142"/>
      <c r="S102" s="142"/>
      <c r="T102" s="142"/>
      <c r="U102" s="142"/>
      <c r="V102" s="142"/>
      <c r="W102" s="142"/>
      <c r="X102" s="142"/>
    </row>
    <row r="103" spans="1:24" ht="14.25" customHeight="1" x14ac:dyDescent="0.3">
      <c r="A103" s="142"/>
      <c r="B103" s="142"/>
      <c r="C103" s="233"/>
      <c r="D103" s="142"/>
      <c r="E103" s="142"/>
      <c r="F103" s="142"/>
      <c r="G103" s="142"/>
      <c r="H103" s="142"/>
      <c r="I103" s="142"/>
      <c r="J103" s="142"/>
      <c r="K103" s="142"/>
      <c r="L103" s="142"/>
      <c r="M103" s="142"/>
      <c r="N103" s="142"/>
      <c r="O103" s="142"/>
      <c r="P103" s="142"/>
      <c r="Q103" s="142"/>
      <c r="R103" s="142"/>
      <c r="S103" s="142"/>
      <c r="T103" s="142"/>
      <c r="U103" s="142"/>
      <c r="V103" s="142"/>
      <c r="W103" s="142"/>
      <c r="X103" s="142"/>
    </row>
    <row r="104" spans="1:24" ht="14.25" customHeight="1" x14ac:dyDescent="0.3">
      <c r="A104" s="142"/>
      <c r="B104" s="142"/>
      <c r="C104" s="233"/>
      <c r="D104" s="142"/>
      <c r="E104" s="142"/>
      <c r="F104" s="142"/>
      <c r="G104" s="142"/>
      <c r="H104" s="142"/>
      <c r="I104" s="142"/>
      <c r="J104" s="142"/>
      <c r="K104" s="142"/>
      <c r="L104" s="142"/>
      <c r="M104" s="142"/>
      <c r="N104" s="142"/>
      <c r="O104" s="142"/>
      <c r="P104" s="142"/>
      <c r="Q104" s="142"/>
      <c r="R104" s="142"/>
      <c r="S104" s="142"/>
      <c r="T104" s="142"/>
      <c r="U104" s="142"/>
      <c r="V104" s="142"/>
      <c r="W104" s="142"/>
      <c r="X104" s="142"/>
    </row>
    <row r="105" spans="1:24" ht="14.25" customHeight="1" x14ac:dyDescent="0.3">
      <c r="A105" s="142"/>
      <c r="B105" s="142"/>
      <c r="C105" s="233"/>
      <c r="D105" s="142"/>
      <c r="E105" s="142"/>
      <c r="F105" s="142"/>
      <c r="G105" s="142"/>
      <c r="H105" s="142"/>
      <c r="I105" s="142"/>
      <c r="J105" s="142"/>
      <c r="K105" s="142"/>
      <c r="L105" s="142"/>
      <c r="M105" s="142"/>
      <c r="N105" s="142"/>
      <c r="O105" s="142"/>
      <c r="P105" s="142"/>
      <c r="Q105" s="142"/>
      <c r="R105" s="142"/>
      <c r="S105" s="142"/>
      <c r="T105" s="142"/>
      <c r="U105" s="142"/>
      <c r="V105" s="142"/>
      <c r="W105" s="142"/>
      <c r="X105" s="142"/>
    </row>
    <row r="106" spans="1:24" ht="14.25" customHeight="1" x14ac:dyDescent="0.3">
      <c r="A106" s="142"/>
      <c r="B106" s="142"/>
      <c r="C106" s="233"/>
      <c r="D106" s="142"/>
      <c r="E106" s="142"/>
      <c r="F106" s="142"/>
      <c r="G106" s="142"/>
      <c r="H106" s="142"/>
      <c r="I106" s="142"/>
      <c r="J106" s="142"/>
      <c r="K106" s="142"/>
      <c r="L106" s="142"/>
      <c r="M106" s="142"/>
      <c r="N106" s="142"/>
      <c r="O106" s="142"/>
      <c r="P106" s="142"/>
      <c r="Q106" s="142"/>
      <c r="R106" s="142"/>
      <c r="S106" s="142"/>
      <c r="T106" s="142"/>
      <c r="U106" s="142"/>
      <c r="V106" s="142"/>
      <c r="W106" s="142"/>
      <c r="X106" s="142"/>
    </row>
    <row r="107" spans="1:24" ht="14.25" customHeight="1" x14ac:dyDescent="0.3">
      <c r="A107" s="142"/>
      <c r="B107" s="142"/>
      <c r="C107" s="233"/>
      <c r="D107" s="142"/>
      <c r="E107" s="142"/>
      <c r="F107" s="142"/>
      <c r="G107" s="142"/>
      <c r="H107" s="142"/>
      <c r="I107" s="142"/>
      <c r="J107" s="142"/>
      <c r="K107" s="142"/>
      <c r="L107" s="142"/>
      <c r="M107" s="142"/>
      <c r="N107" s="142"/>
      <c r="O107" s="142"/>
      <c r="P107" s="142"/>
      <c r="Q107" s="142"/>
      <c r="R107" s="142"/>
      <c r="S107" s="142"/>
      <c r="T107" s="142"/>
      <c r="U107" s="142"/>
      <c r="V107" s="142"/>
      <c r="W107" s="142"/>
      <c r="X107" s="142"/>
    </row>
    <row r="108" spans="1:24" ht="14.25" customHeight="1" x14ac:dyDescent="0.3">
      <c r="A108" s="142"/>
      <c r="B108" s="142"/>
      <c r="C108" s="233"/>
      <c r="D108" s="142"/>
      <c r="E108" s="142"/>
      <c r="F108" s="142"/>
      <c r="G108" s="142"/>
      <c r="H108" s="142"/>
      <c r="I108" s="142"/>
      <c r="J108" s="142"/>
      <c r="K108" s="142"/>
      <c r="L108" s="142"/>
      <c r="M108" s="142"/>
      <c r="N108" s="142"/>
      <c r="O108" s="142"/>
      <c r="P108" s="142"/>
      <c r="Q108" s="142"/>
      <c r="R108" s="142"/>
      <c r="S108" s="142"/>
      <c r="T108" s="142"/>
      <c r="U108" s="142"/>
      <c r="V108" s="142"/>
      <c r="W108" s="142"/>
      <c r="X108" s="142"/>
    </row>
    <row r="109" spans="1:24" ht="14.25" customHeight="1" x14ac:dyDescent="0.3">
      <c r="A109" s="142"/>
      <c r="B109" s="142"/>
      <c r="C109" s="233"/>
      <c r="D109" s="142"/>
      <c r="E109" s="142"/>
      <c r="F109" s="142"/>
      <c r="G109" s="142"/>
      <c r="H109" s="142"/>
      <c r="I109" s="142"/>
      <c r="J109" s="142"/>
      <c r="K109" s="142"/>
      <c r="L109" s="142"/>
      <c r="M109" s="142"/>
      <c r="N109" s="142"/>
      <c r="O109" s="142"/>
      <c r="P109" s="142"/>
      <c r="Q109" s="142"/>
      <c r="R109" s="142"/>
      <c r="S109" s="142"/>
      <c r="T109" s="142"/>
      <c r="U109" s="142"/>
      <c r="V109" s="142"/>
      <c r="W109" s="142"/>
      <c r="X109" s="142"/>
    </row>
    <row r="110" spans="1:24" ht="14.25" customHeight="1" x14ac:dyDescent="0.3">
      <c r="A110" s="142"/>
      <c r="B110" s="142"/>
      <c r="C110" s="233"/>
      <c r="D110" s="142"/>
      <c r="E110" s="142"/>
      <c r="F110" s="142"/>
      <c r="G110" s="142"/>
      <c r="H110" s="142"/>
      <c r="I110" s="142"/>
      <c r="J110" s="142"/>
      <c r="K110" s="142"/>
      <c r="L110" s="142"/>
      <c r="M110" s="142"/>
      <c r="N110" s="142"/>
      <c r="O110" s="142"/>
      <c r="P110" s="142"/>
      <c r="Q110" s="142"/>
      <c r="R110" s="142"/>
      <c r="S110" s="142"/>
      <c r="T110" s="142"/>
      <c r="U110" s="142"/>
      <c r="V110" s="142"/>
      <c r="W110" s="142"/>
      <c r="X110" s="142"/>
    </row>
    <row r="111" spans="1:24" ht="14.25" customHeight="1" x14ac:dyDescent="0.3">
      <c r="A111" s="142"/>
      <c r="B111" s="142"/>
      <c r="C111" s="233"/>
      <c r="D111" s="142"/>
      <c r="E111" s="142"/>
      <c r="F111" s="142"/>
      <c r="G111" s="142"/>
      <c r="H111" s="142"/>
      <c r="I111" s="142"/>
      <c r="J111" s="142"/>
      <c r="K111" s="142"/>
      <c r="L111" s="142"/>
      <c r="M111" s="142"/>
      <c r="N111" s="142"/>
      <c r="O111" s="142"/>
      <c r="P111" s="142"/>
      <c r="Q111" s="142"/>
      <c r="R111" s="142"/>
      <c r="S111" s="142"/>
      <c r="T111" s="142"/>
      <c r="U111" s="142"/>
      <c r="V111" s="142"/>
      <c r="W111" s="142"/>
      <c r="X111" s="142"/>
    </row>
    <row r="112" spans="1:24" ht="14.25" customHeight="1" x14ac:dyDescent="0.3">
      <c r="A112" s="142"/>
      <c r="B112" s="142"/>
      <c r="C112" s="233"/>
      <c r="D112" s="142"/>
      <c r="E112" s="142"/>
      <c r="F112" s="142"/>
      <c r="G112" s="142"/>
      <c r="H112" s="142"/>
      <c r="I112" s="142"/>
      <c r="J112" s="142"/>
      <c r="K112" s="142"/>
      <c r="L112" s="142"/>
      <c r="M112" s="142"/>
      <c r="N112" s="142"/>
      <c r="O112" s="142"/>
      <c r="P112" s="142"/>
      <c r="Q112" s="142"/>
      <c r="R112" s="142"/>
      <c r="S112" s="142"/>
      <c r="T112" s="142"/>
      <c r="U112" s="142"/>
      <c r="V112" s="142"/>
      <c r="W112" s="142"/>
      <c r="X112" s="142"/>
    </row>
    <row r="113" spans="1:24" ht="14.25" customHeight="1" x14ac:dyDescent="0.3">
      <c r="A113" s="142"/>
      <c r="B113" s="142"/>
      <c r="C113" s="233"/>
      <c r="D113" s="142"/>
      <c r="E113" s="142"/>
      <c r="F113" s="142"/>
      <c r="G113" s="142"/>
      <c r="H113" s="142"/>
      <c r="I113" s="142"/>
      <c r="J113" s="142"/>
      <c r="K113" s="142"/>
      <c r="L113" s="142"/>
      <c r="M113" s="142"/>
      <c r="N113" s="142"/>
      <c r="O113" s="142"/>
      <c r="P113" s="142"/>
      <c r="Q113" s="142"/>
      <c r="R113" s="142"/>
      <c r="S113" s="142"/>
      <c r="T113" s="142"/>
      <c r="U113" s="142"/>
      <c r="V113" s="142"/>
      <c r="W113" s="142"/>
      <c r="X113" s="142"/>
    </row>
    <row r="114" spans="1:24" ht="14.25" customHeight="1" x14ac:dyDescent="0.3">
      <c r="A114" s="142"/>
      <c r="B114" s="142"/>
      <c r="C114" s="233"/>
      <c r="D114" s="142"/>
      <c r="E114" s="142"/>
      <c r="F114" s="142"/>
      <c r="G114" s="142"/>
      <c r="H114" s="142"/>
      <c r="I114" s="142"/>
      <c r="J114" s="142"/>
      <c r="K114" s="142"/>
      <c r="L114" s="142"/>
      <c r="M114" s="142"/>
      <c r="N114" s="142"/>
      <c r="O114" s="142"/>
      <c r="P114" s="142"/>
      <c r="Q114" s="142"/>
      <c r="R114" s="142"/>
      <c r="S114" s="142"/>
      <c r="T114" s="142"/>
      <c r="U114" s="142"/>
      <c r="V114" s="142"/>
      <c r="W114" s="142"/>
      <c r="X114" s="142"/>
    </row>
    <row r="115" spans="1:24" ht="14.25" customHeight="1" x14ac:dyDescent="0.3">
      <c r="A115" s="142"/>
      <c r="B115" s="142"/>
      <c r="C115" s="233"/>
      <c r="D115" s="142"/>
      <c r="E115" s="142"/>
      <c r="F115" s="142"/>
      <c r="G115" s="142"/>
      <c r="H115" s="142"/>
      <c r="I115" s="142"/>
      <c r="J115" s="142"/>
      <c r="K115" s="142"/>
      <c r="L115" s="142"/>
      <c r="M115" s="142"/>
      <c r="N115" s="142"/>
      <c r="O115" s="142"/>
      <c r="P115" s="142"/>
      <c r="Q115" s="142"/>
      <c r="R115" s="142"/>
      <c r="S115" s="142"/>
      <c r="T115" s="142"/>
      <c r="U115" s="142"/>
      <c r="V115" s="142"/>
      <c r="W115" s="142"/>
      <c r="X115" s="142"/>
    </row>
    <row r="116" spans="1:24" ht="14.25" customHeight="1" x14ac:dyDescent="0.3">
      <c r="A116" s="142"/>
      <c r="B116" s="142"/>
      <c r="C116" s="233"/>
      <c r="D116" s="142"/>
      <c r="E116" s="142"/>
      <c r="F116" s="142"/>
      <c r="G116" s="142"/>
      <c r="H116" s="142"/>
      <c r="I116" s="142"/>
      <c r="J116" s="142"/>
      <c r="K116" s="142"/>
      <c r="L116" s="142"/>
      <c r="M116" s="142"/>
      <c r="N116" s="142"/>
      <c r="O116" s="142"/>
      <c r="P116" s="142"/>
      <c r="Q116" s="142"/>
      <c r="R116" s="142"/>
      <c r="S116" s="142"/>
      <c r="T116" s="142"/>
      <c r="U116" s="142"/>
      <c r="V116" s="142"/>
      <c r="W116" s="142"/>
      <c r="X116" s="142"/>
    </row>
    <row r="117" spans="1:24" ht="14.25" customHeight="1" x14ac:dyDescent="0.3">
      <c r="A117" s="142"/>
      <c r="B117" s="142"/>
      <c r="C117" s="233"/>
      <c r="D117" s="142"/>
      <c r="E117" s="142"/>
      <c r="F117" s="142"/>
      <c r="G117" s="142"/>
      <c r="H117" s="142"/>
      <c r="I117" s="142"/>
      <c r="J117" s="142"/>
      <c r="K117" s="142"/>
      <c r="L117" s="142"/>
      <c r="M117" s="142"/>
      <c r="N117" s="142"/>
      <c r="O117" s="142"/>
      <c r="P117" s="142"/>
      <c r="Q117" s="142"/>
      <c r="R117" s="142"/>
      <c r="S117" s="142"/>
      <c r="T117" s="142"/>
      <c r="U117" s="142"/>
      <c r="V117" s="142"/>
      <c r="W117" s="142"/>
      <c r="X117" s="142"/>
    </row>
    <row r="118" spans="1:24" ht="14.25" customHeight="1" x14ac:dyDescent="0.3">
      <c r="A118" s="142"/>
      <c r="B118" s="142"/>
      <c r="C118" s="233"/>
      <c r="D118" s="142"/>
      <c r="E118" s="142"/>
      <c r="F118" s="142"/>
      <c r="G118" s="142"/>
      <c r="H118" s="142"/>
      <c r="I118" s="142"/>
      <c r="J118" s="142"/>
      <c r="K118" s="142"/>
      <c r="L118" s="142"/>
      <c r="M118" s="142"/>
      <c r="N118" s="142"/>
      <c r="O118" s="142"/>
      <c r="P118" s="142"/>
      <c r="Q118" s="142"/>
      <c r="R118" s="142"/>
      <c r="S118" s="142"/>
      <c r="T118" s="142"/>
      <c r="U118" s="142"/>
      <c r="V118" s="142"/>
      <c r="W118" s="142"/>
      <c r="X118" s="142"/>
    </row>
    <row r="119" spans="1:24" ht="14.25" customHeight="1" x14ac:dyDescent="0.3">
      <c r="A119" s="142"/>
      <c r="B119" s="142"/>
      <c r="C119" s="233"/>
      <c r="D119" s="142"/>
      <c r="E119" s="142"/>
      <c r="F119" s="142"/>
      <c r="G119" s="142"/>
      <c r="H119" s="142"/>
      <c r="I119" s="142"/>
      <c r="J119" s="142"/>
      <c r="K119" s="142"/>
      <c r="L119" s="142"/>
      <c r="M119" s="142"/>
      <c r="N119" s="142"/>
      <c r="O119" s="142"/>
      <c r="P119" s="142"/>
      <c r="Q119" s="142"/>
      <c r="R119" s="142"/>
      <c r="S119" s="142"/>
      <c r="T119" s="142"/>
      <c r="U119" s="142"/>
      <c r="V119" s="142"/>
      <c r="W119" s="142"/>
      <c r="X119" s="142"/>
    </row>
    <row r="120" spans="1:24" ht="14.25" customHeight="1" x14ac:dyDescent="0.3">
      <c r="A120" s="142"/>
      <c r="B120" s="142"/>
      <c r="C120" s="233"/>
      <c r="D120" s="142"/>
      <c r="E120" s="142"/>
      <c r="F120" s="142"/>
      <c r="G120" s="142"/>
      <c r="H120" s="142"/>
      <c r="I120" s="142"/>
      <c r="J120" s="142"/>
      <c r="K120" s="142"/>
      <c r="L120" s="142"/>
      <c r="M120" s="142"/>
      <c r="N120" s="142"/>
      <c r="O120" s="142"/>
      <c r="P120" s="142"/>
      <c r="Q120" s="142"/>
      <c r="R120" s="142"/>
      <c r="S120" s="142"/>
      <c r="T120" s="142"/>
      <c r="U120" s="142"/>
      <c r="V120" s="142"/>
      <c r="W120" s="142"/>
      <c r="X120" s="142"/>
    </row>
    <row r="121" spans="1:24" ht="14.25" customHeight="1" x14ac:dyDescent="0.3">
      <c r="A121" s="142"/>
      <c r="B121" s="142"/>
      <c r="C121" s="233"/>
      <c r="D121" s="142"/>
      <c r="E121" s="142"/>
      <c r="F121" s="142"/>
      <c r="G121" s="142"/>
      <c r="H121" s="142"/>
      <c r="I121" s="142"/>
      <c r="J121" s="142"/>
      <c r="K121" s="142"/>
      <c r="L121" s="142"/>
      <c r="M121" s="142"/>
      <c r="N121" s="142"/>
      <c r="O121" s="142"/>
      <c r="P121" s="142"/>
      <c r="Q121" s="142"/>
      <c r="R121" s="142"/>
      <c r="S121" s="142"/>
      <c r="T121" s="142"/>
      <c r="U121" s="142"/>
      <c r="V121" s="142"/>
      <c r="W121" s="142"/>
      <c r="X121" s="142"/>
    </row>
    <row r="122" spans="1:24" ht="14.25" customHeight="1" x14ac:dyDescent="0.3">
      <c r="A122" s="142"/>
      <c r="B122" s="142"/>
      <c r="C122" s="233"/>
      <c r="D122" s="142"/>
      <c r="E122" s="142"/>
      <c r="F122" s="142"/>
      <c r="G122" s="142"/>
      <c r="H122" s="142"/>
      <c r="I122" s="142"/>
      <c r="J122" s="142"/>
      <c r="K122" s="142"/>
      <c r="L122" s="142"/>
      <c r="M122" s="142"/>
      <c r="N122" s="142"/>
      <c r="O122" s="142"/>
      <c r="P122" s="142"/>
      <c r="Q122" s="142"/>
      <c r="R122" s="142"/>
      <c r="S122" s="142"/>
      <c r="T122" s="142"/>
      <c r="U122" s="142"/>
      <c r="V122" s="142"/>
      <c r="W122" s="142"/>
      <c r="X122" s="142"/>
    </row>
    <row r="123" spans="1:24" ht="14.25" customHeight="1" x14ac:dyDescent="0.3">
      <c r="A123" s="142"/>
      <c r="B123" s="142"/>
      <c r="C123" s="233"/>
      <c r="D123" s="142"/>
      <c r="E123" s="142"/>
      <c r="F123" s="142"/>
      <c r="G123" s="142"/>
      <c r="H123" s="142"/>
      <c r="I123" s="142"/>
      <c r="J123" s="142"/>
      <c r="K123" s="142"/>
      <c r="L123" s="142"/>
      <c r="M123" s="142"/>
      <c r="N123" s="142"/>
      <c r="O123" s="142"/>
      <c r="P123" s="142"/>
      <c r="Q123" s="142"/>
      <c r="R123" s="142"/>
      <c r="S123" s="142"/>
      <c r="T123" s="142"/>
      <c r="U123" s="142"/>
      <c r="V123" s="142"/>
      <c r="W123" s="142"/>
      <c r="X123" s="142"/>
    </row>
    <row r="124" spans="1:24" ht="14.25" customHeight="1" x14ac:dyDescent="0.3">
      <c r="A124" s="142"/>
      <c r="B124" s="142"/>
      <c r="C124" s="233"/>
      <c r="D124" s="142"/>
      <c r="E124" s="142"/>
      <c r="F124" s="142"/>
      <c r="G124" s="142"/>
      <c r="H124" s="142"/>
      <c r="I124" s="142"/>
      <c r="J124" s="142"/>
      <c r="K124" s="142"/>
      <c r="L124" s="142"/>
      <c r="M124" s="142"/>
      <c r="N124" s="142"/>
      <c r="O124" s="142"/>
      <c r="P124" s="142"/>
      <c r="Q124" s="142"/>
      <c r="R124" s="142"/>
      <c r="S124" s="142"/>
      <c r="T124" s="142"/>
      <c r="U124" s="142"/>
      <c r="V124" s="142"/>
      <c r="W124" s="142"/>
      <c r="X124" s="142"/>
    </row>
    <row r="125" spans="1:24" ht="14.25" customHeight="1" x14ac:dyDescent="0.3">
      <c r="A125" s="142"/>
      <c r="B125" s="142"/>
      <c r="C125" s="233"/>
      <c r="D125" s="142"/>
      <c r="E125" s="142"/>
      <c r="F125" s="142"/>
      <c r="G125" s="142"/>
      <c r="H125" s="142"/>
      <c r="I125" s="142"/>
      <c r="J125" s="142"/>
      <c r="K125" s="142"/>
      <c r="L125" s="142"/>
      <c r="M125" s="142"/>
      <c r="N125" s="142"/>
      <c r="O125" s="142"/>
      <c r="P125" s="142"/>
      <c r="Q125" s="142"/>
      <c r="R125" s="142"/>
      <c r="S125" s="142"/>
      <c r="T125" s="142"/>
      <c r="U125" s="142"/>
      <c r="V125" s="142"/>
      <c r="W125" s="142"/>
      <c r="X125" s="142"/>
    </row>
    <row r="126" spans="1:24" ht="14.25" customHeight="1" x14ac:dyDescent="0.3">
      <c r="A126" s="142"/>
      <c r="B126" s="142"/>
      <c r="C126" s="233"/>
      <c r="D126" s="142"/>
      <c r="E126" s="142"/>
      <c r="F126" s="142"/>
      <c r="G126" s="142"/>
      <c r="H126" s="142"/>
      <c r="I126" s="142"/>
      <c r="J126" s="142"/>
      <c r="K126" s="142"/>
      <c r="L126" s="142"/>
      <c r="M126" s="142"/>
      <c r="N126" s="142"/>
      <c r="O126" s="142"/>
      <c r="P126" s="142"/>
      <c r="Q126" s="142"/>
      <c r="R126" s="142"/>
      <c r="S126" s="142"/>
      <c r="T126" s="142"/>
      <c r="U126" s="142"/>
      <c r="V126" s="142"/>
      <c r="W126" s="142"/>
      <c r="X126" s="142"/>
    </row>
    <row r="127" spans="1:24" ht="14.25" customHeight="1" x14ac:dyDescent="0.3">
      <c r="A127" s="142"/>
      <c r="B127" s="142"/>
      <c r="C127" s="233"/>
      <c r="D127" s="142"/>
      <c r="E127" s="142"/>
      <c r="F127" s="142"/>
      <c r="G127" s="142"/>
      <c r="H127" s="142"/>
      <c r="I127" s="142"/>
      <c r="J127" s="142"/>
      <c r="K127" s="142"/>
      <c r="L127" s="142"/>
      <c r="M127" s="142"/>
      <c r="N127" s="142"/>
      <c r="O127" s="142"/>
      <c r="P127" s="142"/>
      <c r="Q127" s="142"/>
      <c r="R127" s="142"/>
      <c r="S127" s="142"/>
      <c r="T127" s="142"/>
      <c r="U127" s="142"/>
      <c r="V127" s="142"/>
      <c r="W127" s="142"/>
      <c r="X127" s="142"/>
    </row>
    <row r="128" spans="1:24" ht="14.25" customHeight="1" x14ac:dyDescent="0.3">
      <c r="A128" s="142"/>
      <c r="B128" s="142"/>
      <c r="C128" s="233"/>
      <c r="D128" s="142"/>
      <c r="E128" s="142"/>
      <c r="F128" s="142"/>
      <c r="G128" s="142"/>
      <c r="H128" s="142"/>
      <c r="I128" s="142"/>
      <c r="J128" s="142"/>
      <c r="K128" s="142"/>
      <c r="L128" s="142"/>
      <c r="M128" s="142"/>
      <c r="N128" s="142"/>
      <c r="O128" s="142"/>
      <c r="P128" s="142"/>
      <c r="Q128" s="142"/>
      <c r="R128" s="142"/>
      <c r="S128" s="142"/>
      <c r="T128" s="142"/>
      <c r="U128" s="142"/>
      <c r="V128" s="142"/>
      <c r="W128" s="142"/>
      <c r="X128" s="142"/>
    </row>
    <row r="129" spans="1:24" ht="14.25" customHeight="1" x14ac:dyDescent="0.3">
      <c r="A129" s="142"/>
      <c r="B129" s="142"/>
      <c r="C129" s="233"/>
      <c r="D129" s="142"/>
      <c r="E129" s="142"/>
      <c r="F129" s="142"/>
      <c r="G129" s="142"/>
      <c r="H129" s="142"/>
      <c r="I129" s="142"/>
      <c r="J129" s="142"/>
      <c r="K129" s="142"/>
      <c r="L129" s="142"/>
      <c r="M129" s="142"/>
      <c r="N129" s="142"/>
      <c r="O129" s="142"/>
      <c r="P129" s="142"/>
      <c r="Q129" s="142"/>
      <c r="R129" s="142"/>
      <c r="S129" s="142"/>
      <c r="T129" s="142"/>
      <c r="U129" s="142"/>
      <c r="V129" s="142"/>
      <c r="W129" s="142"/>
      <c r="X129" s="142"/>
    </row>
    <row r="130" spans="1:24" ht="14.25" customHeight="1" x14ac:dyDescent="0.3">
      <c r="A130" s="142"/>
      <c r="B130" s="142"/>
      <c r="C130" s="233"/>
      <c r="D130" s="142"/>
      <c r="E130" s="142"/>
      <c r="F130" s="142"/>
      <c r="G130" s="142"/>
      <c r="H130" s="142"/>
      <c r="I130" s="142"/>
      <c r="J130" s="142"/>
      <c r="K130" s="142"/>
      <c r="L130" s="142"/>
      <c r="M130" s="142"/>
      <c r="N130" s="142"/>
      <c r="O130" s="142"/>
      <c r="P130" s="142"/>
      <c r="Q130" s="142"/>
      <c r="R130" s="142"/>
      <c r="S130" s="142"/>
      <c r="T130" s="142"/>
      <c r="U130" s="142"/>
      <c r="V130" s="142"/>
      <c r="W130" s="142"/>
      <c r="X130" s="142"/>
    </row>
    <row r="131" spans="1:24" ht="14.25" customHeight="1" x14ac:dyDescent="0.3">
      <c r="A131" s="142"/>
      <c r="B131" s="142"/>
      <c r="C131" s="233"/>
      <c r="D131" s="142"/>
      <c r="E131" s="142"/>
      <c r="F131" s="142"/>
      <c r="G131" s="142"/>
      <c r="H131" s="142"/>
      <c r="I131" s="142"/>
      <c r="J131" s="142"/>
      <c r="K131" s="142"/>
      <c r="L131" s="142"/>
      <c r="M131" s="142"/>
      <c r="N131" s="142"/>
      <c r="O131" s="142"/>
      <c r="P131" s="142"/>
      <c r="Q131" s="142"/>
      <c r="R131" s="142"/>
      <c r="S131" s="142"/>
      <c r="T131" s="142"/>
      <c r="U131" s="142"/>
      <c r="V131" s="142"/>
      <c r="W131" s="142"/>
      <c r="X131" s="142"/>
    </row>
    <row r="132" spans="1:24" ht="14.25" customHeight="1" x14ac:dyDescent="0.3">
      <c r="A132" s="142"/>
      <c r="B132" s="142"/>
      <c r="C132" s="233"/>
      <c r="D132" s="142"/>
      <c r="E132" s="142"/>
      <c r="F132" s="142"/>
      <c r="G132" s="142"/>
      <c r="H132" s="142"/>
      <c r="I132" s="142"/>
      <c r="J132" s="142"/>
      <c r="K132" s="142"/>
      <c r="L132" s="142"/>
      <c r="M132" s="142"/>
      <c r="N132" s="142"/>
      <c r="O132" s="142"/>
      <c r="P132" s="142"/>
      <c r="Q132" s="142"/>
      <c r="R132" s="142"/>
      <c r="S132" s="142"/>
      <c r="T132" s="142"/>
      <c r="U132" s="142"/>
      <c r="V132" s="142"/>
      <c r="W132" s="142"/>
      <c r="X132" s="142"/>
    </row>
    <row r="133" spans="1:24" ht="14.25" customHeight="1" x14ac:dyDescent="0.3">
      <c r="A133" s="142"/>
      <c r="B133" s="142"/>
      <c r="C133" s="233"/>
      <c r="D133" s="142"/>
      <c r="E133" s="142"/>
      <c r="F133" s="142"/>
      <c r="G133" s="142"/>
      <c r="H133" s="142"/>
      <c r="I133" s="142"/>
      <c r="J133" s="142"/>
      <c r="K133" s="142"/>
      <c r="L133" s="142"/>
      <c r="M133" s="142"/>
      <c r="N133" s="142"/>
      <c r="O133" s="142"/>
      <c r="P133" s="142"/>
      <c r="Q133" s="142"/>
      <c r="R133" s="142"/>
      <c r="S133" s="142"/>
      <c r="T133" s="142"/>
      <c r="U133" s="142"/>
      <c r="V133" s="142"/>
      <c r="W133" s="142"/>
      <c r="X133" s="142"/>
    </row>
    <row r="134" spans="1:24" ht="14.25" customHeight="1" x14ac:dyDescent="0.3">
      <c r="A134" s="142"/>
      <c r="B134" s="142"/>
      <c r="C134" s="233"/>
      <c r="D134" s="142"/>
      <c r="E134" s="142"/>
      <c r="F134" s="142"/>
      <c r="G134" s="142"/>
      <c r="H134" s="142"/>
      <c r="I134" s="142"/>
      <c r="J134" s="142"/>
      <c r="K134" s="142"/>
      <c r="L134" s="142"/>
      <c r="M134" s="142"/>
      <c r="N134" s="142"/>
      <c r="O134" s="142"/>
      <c r="P134" s="142"/>
      <c r="Q134" s="142"/>
      <c r="R134" s="142"/>
      <c r="S134" s="142"/>
      <c r="T134" s="142"/>
      <c r="U134" s="142"/>
      <c r="V134" s="142"/>
      <c r="W134" s="142"/>
      <c r="X134" s="142"/>
    </row>
    <row r="135" spans="1:24" ht="14.25" customHeight="1" x14ac:dyDescent="0.3">
      <c r="A135" s="142"/>
      <c r="B135" s="142"/>
      <c r="C135" s="233"/>
      <c r="D135" s="142"/>
      <c r="E135" s="142"/>
      <c r="F135" s="142"/>
      <c r="G135" s="142"/>
      <c r="H135" s="142"/>
      <c r="I135" s="142"/>
      <c r="J135" s="142"/>
      <c r="K135" s="142"/>
      <c r="L135" s="142"/>
      <c r="M135" s="142"/>
      <c r="N135" s="142"/>
      <c r="O135" s="142"/>
      <c r="P135" s="142"/>
      <c r="Q135" s="142"/>
      <c r="R135" s="142"/>
      <c r="S135" s="142"/>
      <c r="T135" s="142"/>
      <c r="U135" s="142"/>
      <c r="V135" s="142"/>
      <c r="W135" s="142"/>
      <c r="X135" s="142"/>
    </row>
    <row r="136" spans="1:24" ht="14.25" customHeight="1" x14ac:dyDescent="0.3">
      <c r="A136" s="142"/>
      <c r="B136" s="142"/>
      <c r="C136" s="233"/>
      <c r="D136" s="142"/>
      <c r="E136" s="142"/>
      <c r="F136" s="142"/>
      <c r="G136" s="142"/>
      <c r="H136" s="142"/>
      <c r="I136" s="142"/>
      <c r="J136" s="142"/>
      <c r="K136" s="142"/>
      <c r="L136" s="142"/>
      <c r="M136" s="142"/>
      <c r="N136" s="142"/>
      <c r="O136" s="142"/>
      <c r="P136" s="142"/>
      <c r="Q136" s="142"/>
      <c r="R136" s="142"/>
      <c r="S136" s="142"/>
      <c r="T136" s="142"/>
      <c r="U136" s="142"/>
      <c r="V136" s="142"/>
      <c r="W136" s="142"/>
      <c r="X136" s="142"/>
    </row>
    <row r="137" spans="1:24" ht="14.25" customHeight="1" x14ac:dyDescent="0.3">
      <c r="A137" s="142"/>
      <c r="B137" s="142"/>
      <c r="C137" s="233"/>
      <c r="D137" s="142"/>
      <c r="E137" s="142"/>
      <c r="F137" s="142"/>
      <c r="G137" s="142"/>
      <c r="H137" s="142"/>
      <c r="I137" s="142"/>
      <c r="J137" s="142"/>
      <c r="K137" s="142"/>
      <c r="L137" s="142"/>
      <c r="M137" s="142"/>
      <c r="N137" s="142"/>
      <c r="O137" s="142"/>
      <c r="P137" s="142"/>
      <c r="Q137" s="142"/>
      <c r="R137" s="142"/>
      <c r="S137" s="142"/>
      <c r="T137" s="142"/>
      <c r="U137" s="142"/>
      <c r="V137" s="142"/>
      <c r="W137" s="142"/>
      <c r="X137" s="142"/>
    </row>
    <row r="138" spans="1:24" ht="14.25" customHeight="1" x14ac:dyDescent="0.3">
      <c r="A138" s="142"/>
      <c r="B138" s="142"/>
      <c r="C138" s="233"/>
      <c r="D138" s="142"/>
      <c r="E138" s="142"/>
      <c r="F138" s="142"/>
      <c r="G138" s="142"/>
      <c r="H138" s="142"/>
      <c r="I138" s="142"/>
      <c r="J138" s="142"/>
      <c r="K138" s="142"/>
      <c r="L138" s="142"/>
      <c r="M138" s="142"/>
      <c r="N138" s="142"/>
      <c r="O138" s="142"/>
      <c r="P138" s="142"/>
      <c r="Q138" s="142"/>
      <c r="R138" s="142"/>
      <c r="S138" s="142"/>
      <c r="T138" s="142"/>
      <c r="U138" s="142"/>
      <c r="V138" s="142"/>
      <c r="W138" s="142"/>
      <c r="X138" s="142"/>
    </row>
    <row r="139" spans="1:24" ht="14.25" customHeight="1" x14ac:dyDescent="0.3">
      <c r="A139" s="142"/>
      <c r="B139" s="142"/>
      <c r="C139" s="233"/>
      <c r="D139" s="142"/>
      <c r="E139" s="142"/>
      <c r="F139" s="142"/>
      <c r="G139" s="142"/>
      <c r="H139" s="142"/>
      <c r="I139" s="142"/>
      <c r="J139" s="142"/>
      <c r="K139" s="142"/>
      <c r="L139" s="142"/>
      <c r="M139" s="142"/>
      <c r="N139" s="142"/>
      <c r="O139" s="142"/>
      <c r="P139" s="142"/>
      <c r="Q139" s="142"/>
      <c r="R139" s="142"/>
      <c r="S139" s="142"/>
      <c r="T139" s="142"/>
      <c r="U139" s="142"/>
      <c r="V139" s="142"/>
      <c r="W139" s="142"/>
      <c r="X139" s="142"/>
    </row>
    <row r="140" spans="1:24" ht="14.25" customHeight="1" x14ac:dyDescent="0.3">
      <c r="A140" s="142"/>
      <c r="B140" s="142"/>
      <c r="C140" s="233"/>
      <c r="D140" s="142"/>
      <c r="E140" s="142"/>
      <c r="F140" s="142"/>
      <c r="G140" s="142"/>
      <c r="H140" s="142"/>
      <c r="I140" s="142"/>
      <c r="J140" s="142"/>
      <c r="K140" s="142"/>
      <c r="L140" s="142"/>
      <c r="M140" s="142"/>
      <c r="N140" s="142"/>
      <c r="O140" s="142"/>
      <c r="P140" s="142"/>
      <c r="Q140" s="142"/>
      <c r="R140" s="142"/>
      <c r="S140" s="142"/>
      <c r="T140" s="142"/>
      <c r="U140" s="142"/>
      <c r="V140" s="142"/>
      <c r="W140" s="142"/>
      <c r="X140" s="142"/>
    </row>
    <row r="141" spans="1:24" ht="14.25" customHeight="1" x14ac:dyDescent="0.3">
      <c r="A141" s="142"/>
      <c r="B141" s="142"/>
      <c r="C141" s="233"/>
      <c r="D141" s="142"/>
      <c r="E141" s="142"/>
      <c r="F141" s="142"/>
      <c r="G141" s="142"/>
      <c r="H141" s="142"/>
      <c r="I141" s="142"/>
      <c r="J141" s="142"/>
      <c r="K141" s="142"/>
      <c r="L141" s="142"/>
      <c r="M141" s="142"/>
      <c r="N141" s="142"/>
      <c r="O141" s="142"/>
      <c r="P141" s="142"/>
      <c r="Q141" s="142"/>
      <c r="R141" s="142"/>
      <c r="S141" s="142"/>
      <c r="T141" s="142"/>
      <c r="U141" s="142"/>
      <c r="V141" s="142"/>
      <c r="W141" s="142"/>
      <c r="X141" s="142"/>
    </row>
    <row r="142" spans="1:24" ht="14.25" customHeight="1" x14ac:dyDescent="0.3">
      <c r="A142" s="142"/>
      <c r="B142" s="142"/>
      <c r="C142" s="233"/>
      <c r="D142" s="142"/>
      <c r="E142" s="142"/>
      <c r="F142" s="142"/>
      <c r="G142" s="142"/>
      <c r="H142" s="142"/>
      <c r="I142" s="142"/>
      <c r="J142" s="142"/>
      <c r="K142" s="142"/>
      <c r="L142" s="142"/>
      <c r="M142" s="142"/>
      <c r="N142" s="142"/>
      <c r="O142" s="142"/>
      <c r="P142" s="142"/>
      <c r="Q142" s="142"/>
      <c r="R142" s="142"/>
      <c r="S142" s="142"/>
      <c r="T142" s="142"/>
      <c r="U142" s="142"/>
      <c r="V142" s="142"/>
      <c r="W142" s="142"/>
      <c r="X142" s="142"/>
    </row>
    <row r="143" spans="1:24" ht="14.25" customHeight="1" x14ac:dyDescent="0.3">
      <c r="A143" s="142"/>
      <c r="B143" s="142"/>
      <c r="C143" s="233"/>
      <c r="D143" s="142"/>
      <c r="E143" s="142"/>
      <c r="F143" s="142"/>
      <c r="G143" s="142"/>
      <c r="H143" s="142"/>
      <c r="I143" s="142"/>
      <c r="J143" s="142"/>
      <c r="K143" s="142"/>
      <c r="L143" s="142"/>
      <c r="M143" s="142"/>
      <c r="N143" s="142"/>
      <c r="O143" s="142"/>
      <c r="P143" s="142"/>
      <c r="Q143" s="142"/>
      <c r="R143" s="142"/>
      <c r="S143" s="142"/>
      <c r="T143" s="142"/>
      <c r="U143" s="142"/>
      <c r="V143" s="142"/>
      <c r="W143" s="142"/>
      <c r="X143" s="142"/>
    </row>
    <row r="144" spans="1:24" ht="14.25" customHeight="1" x14ac:dyDescent="0.3">
      <c r="A144" s="142"/>
      <c r="B144" s="142"/>
      <c r="C144" s="233"/>
      <c r="D144" s="142"/>
      <c r="E144" s="142"/>
      <c r="F144" s="142"/>
      <c r="G144" s="142"/>
      <c r="H144" s="142"/>
      <c r="I144" s="142"/>
      <c r="J144" s="142"/>
      <c r="K144" s="142"/>
      <c r="L144" s="142"/>
      <c r="M144" s="142"/>
      <c r="N144" s="142"/>
      <c r="O144" s="142"/>
      <c r="P144" s="142"/>
      <c r="Q144" s="142"/>
      <c r="R144" s="142"/>
      <c r="S144" s="142"/>
      <c r="T144" s="142"/>
      <c r="U144" s="142"/>
      <c r="V144" s="142"/>
      <c r="W144" s="142"/>
      <c r="X144" s="142"/>
    </row>
    <row r="145" spans="1:24" ht="14.25" customHeight="1" x14ac:dyDescent="0.3">
      <c r="A145" s="142"/>
      <c r="B145" s="142"/>
      <c r="C145" s="233"/>
      <c r="D145" s="142"/>
      <c r="E145" s="142"/>
      <c r="F145" s="142"/>
      <c r="G145" s="142"/>
      <c r="H145" s="142"/>
      <c r="I145" s="142"/>
      <c r="J145" s="142"/>
      <c r="K145" s="142"/>
      <c r="L145" s="142"/>
      <c r="M145" s="142"/>
      <c r="N145" s="142"/>
      <c r="O145" s="142"/>
      <c r="P145" s="142"/>
      <c r="Q145" s="142"/>
      <c r="R145" s="142"/>
      <c r="S145" s="142"/>
      <c r="T145" s="142"/>
      <c r="U145" s="142"/>
      <c r="V145" s="142"/>
      <c r="W145" s="142"/>
      <c r="X145" s="142"/>
    </row>
    <row r="146" spans="1:24" ht="14.25" customHeight="1" x14ac:dyDescent="0.3">
      <c r="A146" s="142"/>
      <c r="B146" s="142"/>
      <c r="C146" s="233"/>
      <c r="D146" s="142"/>
      <c r="E146" s="142"/>
      <c r="F146" s="142"/>
      <c r="G146" s="142"/>
      <c r="H146" s="142"/>
      <c r="I146" s="142"/>
      <c r="J146" s="142"/>
      <c r="K146" s="142"/>
      <c r="L146" s="142"/>
      <c r="M146" s="142"/>
      <c r="N146" s="142"/>
      <c r="O146" s="142"/>
      <c r="P146" s="142"/>
      <c r="Q146" s="142"/>
      <c r="R146" s="142"/>
      <c r="S146" s="142"/>
      <c r="T146" s="142"/>
      <c r="U146" s="142"/>
      <c r="V146" s="142"/>
      <c r="W146" s="142"/>
      <c r="X146" s="142"/>
    </row>
    <row r="147" spans="1:24" ht="14.25" customHeight="1" x14ac:dyDescent="0.3">
      <c r="A147" s="142"/>
      <c r="B147" s="142"/>
      <c r="C147" s="233"/>
      <c r="D147" s="142"/>
      <c r="E147" s="142"/>
      <c r="F147" s="142"/>
      <c r="G147" s="142"/>
      <c r="H147" s="142"/>
      <c r="I147" s="142"/>
      <c r="J147" s="142"/>
      <c r="K147" s="142"/>
      <c r="L147" s="142"/>
      <c r="M147" s="142"/>
      <c r="N147" s="142"/>
      <c r="O147" s="142"/>
      <c r="P147" s="142"/>
      <c r="Q147" s="142"/>
      <c r="R147" s="142"/>
      <c r="S147" s="142"/>
      <c r="T147" s="142"/>
      <c r="U147" s="142"/>
      <c r="V147" s="142"/>
      <c r="W147" s="142"/>
      <c r="X147" s="142"/>
    </row>
    <row r="148" spans="1:24" ht="14.25" customHeight="1" x14ac:dyDescent="0.3">
      <c r="A148" s="142"/>
      <c r="B148" s="142"/>
      <c r="C148" s="233"/>
      <c r="D148" s="142"/>
      <c r="E148" s="142"/>
      <c r="F148" s="142"/>
      <c r="G148" s="142"/>
      <c r="H148" s="142"/>
      <c r="I148" s="142"/>
      <c r="J148" s="142"/>
      <c r="K148" s="142"/>
      <c r="L148" s="142"/>
      <c r="M148" s="142"/>
      <c r="N148" s="142"/>
      <c r="O148" s="142"/>
      <c r="P148" s="142"/>
      <c r="Q148" s="142"/>
      <c r="R148" s="142"/>
      <c r="S148" s="142"/>
      <c r="T148" s="142"/>
      <c r="U148" s="142"/>
      <c r="V148" s="142"/>
      <c r="W148" s="142"/>
      <c r="X148" s="142"/>
    </row>
    <row r="149" spans="1:24" ht="14.25" customHeight="1" x14ac:dyDescent="0.3">
      <c r="A149" s="142"/>
      <c r="B149" s="142"/>
      <c r="C149" s="233"/>
      <c r="D149" s="142"/>
      <c r="E149" s="142"/>
      <c r="F149" s="142"/>
      <c r="G149" s="142"/>
      <c r="H149" s="142"/>
      <c r="I149" s="142"/>
      <c r="J149" s="142"/>
      <c r="K149" s="142"/>
      <c r="L149" s="142"/>
      <c r="M149" s="142"/>
      <c r="N149" s="142"/>
      <c r="O149" s="142"/>
      <c r="P149" s="142"/>
      <c r="Q149" s="142"/>
      <c r="R149" s="142"/>
      <c r="S149" s="142"/>
      <c r="T149" s="142"/>
      <c r="U149" s="142"/>
      <c r="V149" s="142"/>
      <c r="W149" s="142"/>
      <c r="X149" s="142"/>
    </row>
    <row r="150" spans="1:24" ht="14.25" customHeight="1" x14ac:dyDescent="0.3">
      <c r="A150" s="142"/>
      <c r="B150" s="142"/>
      <c r="C150" s="233"/>
      <c r="D150" s="142"/>
      <c r="E150" s="142"/>
      <c r="F150" s="142"/>
      <c r="G150" s="142"/>
      <c r="H150" s="142"/>
      <c r="I150" s="142"/>
      <c r="J150" s="142"/>
      <c r="K150" s="142"/>
      <c r="L150" s="142"/>
      <c r="M150" s="142"/>
      <c r="N150" s="142"/>
      <c r="O150" s="142"/>
      <c r="P150" s="142"/>
      <c r="Q150" s="142"/>
      <c r="R150" s="142"/>
      <c r="S150" s="142"/>
      <c r="T150" s="142"/>
      <c r="U150" s="142"/>
      <c r="V150" s="142"/>
      <c r="W150" s="142"/>
      <c r="X150" s="142"/>
    </row>
    <row r="151" spans="1:24" ht="14.25" customHeight="1" x14ac:dyDescent="0.3">
      <c r="A151" s="142"/>
      <c r="B151" s="142"/>
      <c r="C151" s="233"/>
      <c r="D151" s="142"/>
      <c r="E151" s="142"/>
      <c r="F151" s="142"/>
      <c r="G151" s="142"/>
      <c r="H151" s="142"/>
      <c r="I151" s="142"/>
      <c r="J151" s="142"/>
      <c r="K151" s="142"/>
      <c r="L151" s="142"/>
      <c r="M151" s="142"/>
      <c r="N151" s="142"/>
      <c r="O151" s="142"/>
      <c r="P151" s="142"/>
      <c r="Q151" s="142"/>
      <c r="R151" s="142"/>
      <c r="S151" s="142"/>
      <c r="T151" s="142"/>
      <c r="U151" s="142"/>
      <c r="V151" s="142"/>
      <c r="W151" s="142"/>
      <c r="X151" s="142"/>
    </row>
    <row r="152" spans="1:24" ht="14.25" customHeight="1" x14ac:dyDescent="0.3">
      <c r="A152" s="142"/>
      <c r="B152" s="142"/>
      <c r="C152" s="233"/>
      <c r="D152" s="142"/>
      <c r="E152" s="142"/>
      <c r="F152" s="142"/>
      <c r="G152" s="142"/>
      <c r="H152" s="142"/>
      <c r="I152" s="142"/>
      <c r="J152" s="142"/>
      <c r="K152" s="142"/>
      <c r="L152" s="142"/>
      <c r="M152" s="142"/>
      <c r="N152" s="142"/>
      <c r="O152" s="142"/>
      <c r="P152" s="142"/>
      <c r="Q152" s="142"/>
      <c r="R152" s="142"/>
      <c r="S152" s="142"/>
      <c r="T152" s="142"/>
      <c r="U152" s="142"/>
      <c r="V152" s="142"/>
      <c r="W152" s="142"/>
      <c r="X152" s="142"/>
    </row>
    <row r="153" spans="1:24" ht="14.25" customHeight="1" x14ac:dyDescent="0.3">
      <c r="A153" s="142"/>
      <c r="B153" s="142"/>
      <c r="C153" s="233"/>
      <c r="D153" s="142"/>
      <c r="E153" s="142"/>
      <c r="F153" s="142"/>
      <c r="G153" s="142"/>
      <c r="H153" s="142"/>
      <c r="I153" s="142"/>
      <c r="J153" s="142"/>
      <c r="K153" s="142"/>
      <c r="L153" s="142"/>
      <c r="M153" s="142"/>
      <c r="N153" s="142"/>
      <c r="O153" s="142"/>
      <c r="P153" s="142"/>
      <c r="Q153" s="142"/>
      <c r="R153" s="142"/>
      <c r="S153" s="142"/>
      <c r="T153" s="142"/>
      <c r="U153" s="142"/>
      <c r="V153" s="142"/>
      <c r="W153" s="142"/>
      <c r="X153" s="142"/>
    </row>
    <row r="154" spans="1:24" ht="14.25" customHeight="1" x14ac:dyDescent="0.3">
      <c r="A154" s="142"/>
      <c r="B154" s="142"/>
      <c r="C154" s="233"/>
      <c r="D154" s="142"/>
      <c r="E154" s="142"/>
      <c r="F154" s="142"/>
      <c r="G154" s="142"/>
      <c r="H154" s="142"/>
      <c r="I154" s="142"/>
      <c r="J154" s="142"/>
      <c r="K154" s="142"/>
      <c r="L154" s="142"/>
      <c r="M154" s="142"/>
      <c r="N154" s="142"/>
      <c r="O154" s="142"/>
      <c r="P154" s="142"/>
      <c r="Q154" s="142"/>
      <c r="R154" s="142"/>
      <c r="S154" s="142"/>
      <c r="T154" s="142"/>
      <c r="U154" s="142"/>
      <c r="V154" s="142"/>
      <c r="W154" s="142"/>
      <c r="X154" s="142"/>
    </row>
    <row r="155" spans="1:24" ht="14.25" customHeight="1" x14ac:dyDescent="0.3">
      <c r="A155" s="142"/>
      <c r="B155" s="142"/>
      <c r="C155" s="233"/>
      <c r="D155" s="142"/>
      <c r="E155" s="142"/>
      <c r="F155" s="142"/>
      <c r="G155" s="142"/>
      <c r="H155" s="142"/>
      <c r="I155" s="142"/>
      <c r="J155" s="142"/>
      <c r="K155" s="142"/>
      <c r="L155" s="142"/>
      <c r="M155" s="142"/>
      <c r="N155" s="142"/>
      <c r="O155" s="142"/>
      <c r="P155" s="142"/>
      <c r="Q155" s="142"/>
      <c r="R155" s="142"/>
      <c r="S155" s="142"/>
      <c r="T155" s="142"/>
      <c r="U155" s="142"/>
      <c r="V155" s="142"/>
      <c r="W155" s="142"/>
      <c r="X155" s="142"/>
    </row>
    <row r="156" spans="1:24" ht="14.25" customHeight="1" x14ac:dyDescent="0.3">
      <c r="A156" s="142"/>
      <c r="B156" s="142"/>
      <c r="C156" s="233"/>
      <c r="D156" s="142"/>
      <c r="E156" s="142"/>
      <c r="F156" s="142"/>
      <c r="G156" s="142"/>
      <c r="H156" s="142"/>
      <c r="I156" s="142"/>
      <c r="J156" s="142"/>
      <c r="K156" s="142"/>
      <c r="L156" s="142"/>
      <c r="M156" s="142"/>
      <c r="N156" s="142"/>
      <c r="O156" s="142"/>
      <c r="P156" s="142"/>
      <c r="Q156" s="142"/>
      <c r="R156" s="142"/>
      <c r="S156" s="142"/>
      <c r="T156" s="142"/>
      <c r="U156" s="142"/>
      <c r="V156" s="142"/>
      <c r="W156" s="142"/>
      <c r="X156" s="142"/>
    </row>
    <row r="157" spans="1:24" ht="14.25" customHeight="1" x14ac:dyDescent="0.3">
      <c r="A157" s="142"/>
      <c r="B157" s="142"/>
      <c r="C157" s="233"/>
      <c r="D157" s="142"/>
      <c r="E157" s="142"/>
      <c r="F157" s="142"/>
      <c r="G157" s="142"/>
      <c r="H157" s="142"/>
      <c r="I157" s="142"/>
      <c r="J157" s="142"/>
      <c r="K157" s="142"/>
      <c r="L157" s="142"/>
      <c r="M157" s="142"/>
      <c r="N157" s="142"/>
      <c r="O157" s="142"/>
      <c r="P157" s="142"/>
      <c r="Q157" s="142"/>
      <c r="R157" s="142"/>
      <c r="S157" s="142"/>
      <c r="T157" s="142"/>
      <c r="U157" s="142"/>
      <c r="V157" s="142"/>
      <c r="W157" s="142"/>
      <c r="X157" s="142"/>
    </row>
    <row r="158" spans="1:24" ht="14.25" customHeight="1" x14ac:dyDescent="0.3">
      <c r="A158" s="142"/>
      <c r="B158" s="142"/>
      <c r="C158" s="233"/>
      <c r="D158" s="142"/>
      <c r="E158" s="142"/>
      <c r="F158" s="142"/>
      <c r="G158" s="142"/>
      <c r="H158" s="142"/>
      <c r="I158" s="142"/>
      <c r="J158" s="142"/>
      <c r="K158" s="142"/>
      <c r="L158" s="142"/>
      <c r="M158" s="142"/>
      <c r="N158" s="142"/>
      <c r="O158" s="142"/>
      <c r="P158" s="142"/>
      <c r="Q158" s="142"/>
      <c r="R158" s="142"/>
      <c r="S158" s="142"/>
      <c r="T158" s="142"/>
      <c r="U158" s="142"/>
      <c r="V158" s="142"/>
      <c r="W158" s="142"/>
      <c r="X158" s="142"/>
    </row>
    <row r="159" spans="1:24" ht="14.25" customHeight="1" x14ac:dyDescent="0.3">
      <c r="A159" s="142"/>
      <c r="B159" s="142"/>
      <c r="C159" s="233"/>
      <c r="D159" s="142"/>
      <c r="E159" s="142"/>
      <c r="F159" s="142"/>
      <c r="G159" s="142"/>
      <c r="H159" s="142"/>
      <c r="I159" s="142"/>
      <c r="J159" s="142"/>
      <c r="K159" s="142"/>
      <c r="L159" s="142"/>
      <c r="M159" s="142"/>
      <c r="N159" s="142"/>
      <c r="O159" s="142"/>
      <c r="P159" s="142"/>
      <c r="Q159" s="142"/>
      <c r="R159" s="142"/>
      <c r="S159" s="142"/>
      <c r="T159" s="142"/>
      <c r="U159" s="142"/>
      <c r="V159" s="142"/>
      <c r="W159" s="142"/>
      <c r="X159" s="142"/>
    </row>
    <row r="160" spans="1:24" ht="14.25" customHeight="1" x14ac:dyDescent="0.3">
      <c r="A160" s="142"/>
      <c r="B160" s="142"/>
      <c r="C160" s="233"/>
      <c r="D160" s="142"/>
      <c r="E160" s="142"/>
      <c r="F160" s="142"/>
      <c r="G160" s="142"/>
      <c r="H160" s="142"/>
      <c r="I160" s="142"/>
      <c r="J160" s="142"/>
      <c r="K160" s="142"/>
      <c r="L160" s="142"/>
      <c r="M160" s="142"/>
      <c r="N160" s="142"/>
      <c r="O160" s="142"/>
      <c r="P160" s="142"/>
      <c r="Q160" s="142"/>
      <c r="R160" s="142"/>
      <c r="S160" s="142"/>
      <c r="T160" s="142"/>
      <c r="U160" s="142"/>
      <c r="V160" s="142"/>
      <c r="W160" s="142"/>
      <c r="X160" s="142"/>
    </row>
    <row r="161" spans="1:24" ht="14.25" customHeight="1" x14ac:dyDescent="0.3">
      <c r="A161" s="142"/>
      <c r="B161" s="142"/>
      <c r="C161" s="233"/>
      <c r="D161" s="142"/>
      <c r="E161" s="142"/>
      <c r="F161" s="142"/>
      <c r="G161" s="142"/>
      <c r="H161" s="142"/>
      <c r="I161" s="142"/>
      <c r="J161" s="142"/>
      <c r="K161" s="142"/>
      <c r="L161" s="142"/>
      <c r="M161" s="142"/>
      <c r="N161" s="142"/>
      <c r="O161" s="142"/>
      <c r="P161" s="142"/>
      <c r="Q161" s="142"/>
      <c r="R161" s="142"/>
      <c r="S161" s="142"/>
      <c r="T161" s="142"/>
      <c r="U161" s="142"/>
      <c r="V161" s="142"/>
      <c r="W161" s="142"/>
      <c r="X161" s="142"/>
    </row>
    <row r="162" spans="1:24" ht="14.25" customHeight="1" x14ac:dyDescent="0.3">
      <c r="A162" s="142"/>
      <c r="B162" s="142"/>
      <c r="C162" s="233"/>
      <c r="D162" s="142"/>
      <c r="E162" s="142"/>
      <c r="F162" s="142"/>
      <c r="G162" s="142"/>
      <c r="H162" s="142"/>
      <c r="I162" s="142"/>
      <c r="J162" s="142"/>
      <c r="K162" s="142"/>
      <c r="L162" s="142"/>
      <c r="M162" s="142"/>
      <c r="N162" s="142"/>
      <c r="O162" s="142"/>
      <c r="P162" s="142"/>
      <c r="Q162" s="142"/>
      <c r="R162" s="142"/>
      <c r="S162" s="142"/>
      <c r="T162" s="142"/>
      <c r="U162" s="142"/>
      <c r="V162" s="142"/>
      <c r="W162" s="142"/>
      <c r="X162" s="142"/>
    </row>
    <row r="163" spans="1:24" ht="14.25" customHeight="1" x14ac:dyDescent="0.3">
      <c r="A163" s="142"/>
      <c r="B163" s="142"/>
      <c r="C163" s="233"/>
      <c r="D163" s="142"/>
      <c r="E163" s="142"/>
      <c r="F163" s="142"/>
      <c r="G163" s="142"/>
      <c r="H163" s="142"/>
      <c r="I163" s="142"/>
      <c r="J163" s="142"/>
      <c r="K163" s="142"/>
      <c r="L163" s="142"/>
      <c r="M163" s="142"/>
      <c r="N163" s="142"/>
      <c r="O163" s="142"/>
      <c r="P163" s="142"/>
      <c r="Q163" s="142"/>
      <c r="R163" s="142"/>
      <c r="S163" s="142"/>
      <c r="T163" s="142"/>
      <c r="U163" s="142"/>
      <c r="V163" s="142"/>
      <c r="W163" s="142"/>
      <c r="X163" s="142"/>
    </row>
    <row r="164" spans="1:24" ht="14.25" customHeight="1" x14ac:dyDescent="0.3">
      <c r="A164" s="142"/>
      <c r="B164" s="142"/>
      <c r="C164" s="233"/>
      <c r="D164" s="142"/>
      <c r="E164" s="142"/>
      <c r="F164" s="142"/>
      <c r="G164" s="142"/>
      <c r="H164" s="142"/>
      <c r="I164" s="142"/>
      <c r="J164" s="142"/>
      <c r="K164" s="142"/>
      <c r="L164" s="142"/>
      <c r="M164" s="142"/>
      <c r="N164" s="142"/>
      <c r="O164" s="142"/>
      <c r="P164" s="142"/>
      <c r="Q164" s="142"/>
      <c r="R164" s="142"/>
      <c r="S164" s="142"/>
      <c r="T164" s="142"/>
      <c r="U164" s="142"/>
      <c r="V164" s="142"/>
      <c r="W164" s="142"/>
      <c r="X164" s="142"/>
    </row>
    <row r="165" spans="1:24" ht="14.25" customHeight="1" x14ac:dyDescent="0.3">
      <c r="A165" s="142"/>
      <c r="B165" s="142"/>
      <c r="C165" s="233"/>
      <c r="D165" s="142"/>
      <c r="E165" s="142"/>
      <c r="F165" s="142"/>
      <c r="G165" s="142"/>
      <c r="H165" s="142"/>
      <c r="I165" s="142"/>
      <c r="J165" s="142"/>
      <c r="K165" s="142"/>
      <c r="L165" s="142"/>
      <c r="M165" s="142"/>
      <c r="N165" s="142"/>
      <c r="O165" s="142"/>
      <c r="P165" s="142"/>
      <c r="Q165" s="142"/>
      <c r="R165" s="142"/>
      <c r="S165" s="142"/>
      <c r="T165" s="142"/>
      <c r="U165" s="142"/>
      <c r="V165" s="142"/>
      <c r="W165" s="142"/>
      <c r="X165" s="142"/>
    </row>
    <row r="166" spans="1:24" ht="14.25" customHeight="1" x14ac:dyDescent="0.3">
      <c r="A166" s="142"/>
      <c r="B166" s="142"/>
      <c r="C166" s="233"/>
      <c r="D166" s="142"/>
      <c r="E166" s="142"/>
      <c r="F166" s="142"/>
      <c r="G166" s="142"/>
      <c r="H166" s="142"/>
      <c r="I166" s="142"/>
      <c r="J166" s="142"/>
      <c r="K166" s="142"/>
      <c r="L166" s="142"/>
      <c r="M166" s="142"/>
      <c r="N166" s="142"/>
      <c r="O166" s="142"/>
      <c r="P166" s="142"/>
      <c r="Q166" s="142"/>
      <c r="R166" s="142"/>
      <c r="S166" s="142"/>
      <c r="T166" s="142"/>
      <c r="U166" s="142"/>
      <c r="V166" s="142"/>
      <c r="W166" s="142"/>
      <c r="X166" s="142"/>
    </row>
    <row r="167" spans="1:24" ht="14.25" customHeight="1" x14ac:dyDescent="0.3">
      <c r="A167" s="142"/>
      <c r="B167" s="142"/>
      <c r="C167" s="233"/>
      <c r="D167" s="142"/>
      <c r="E167" s="142"/>
      <c r="F167" s="142"/>
      <c r="G167" s="142"/>
      <c r="H167" s="142"/>
      <c r="I167" s="142"/>
      <c r="J167" s="142"/>
      <c r="K167" s="142"/>
      <c r="L167" s="142"/>
      <c r="M167" s="142"/>
      <c r="N167" s="142"/>
      <c r="O167" s="142"/>
      <c r="P167" s="142"/>
      <c r="Q167" s="142"/>
      <c r="R167" s="142"/>
      <c r="S167" s="142"/>
      <c r="T167" s="142"/>
      <c r="U167" s="142"/>
      <c r="V167" s="142"/>
      <c r="W167" s="142"/>
      <c r="X167" s="142"/>
    </row>
    <row r="168" spans="1:24" ht="14.25" customHeight="1" x14ac:dyDescent="0.3">
      <c r="A168" s="142"/>
      <c r="B168" s="142"/>
      <c r="C168" s="233"/>
      <c r="D168" s="142"/>
      <c r="E168" s="142"/>
      <c r="F168" s="142"/>
      <c r="G168" s="142"/>
      <c r="H168" s="142"/>
      <c r="I168" s="142"/>
      <c r="J168" s="142"/>
      <c r="K168" s="142"/>
      <c r="L168" s="142"/>
      <c r="M168" s="142"/>
      <c r="N168" s="142"/>
      <c r="O168" s="142"/>
      <c r="P168" s="142"/>
      <c r="Q168" s="142"/>
      <c r="R168" s="142"/>
      <c r="S168" s="142"/>
      <c r="T168" s="142"/>
      <c r="U168" s="142"/>
      <c r="V168" s="142"/>
      <c r="W168" s="142"/>
      <c r="X168" s="142"/>
    </row>
    <row r="169" spans="1:24" ht="14.25" customHeight="1" x14ac:dyDescent="0.3">
      <c r="A169" s="142"/>
      <c r="B169" s="142"/>
      <c r="C169" s="233"/>
      <c r="D169" s="142"/>
      <c r="E169" s="142"/>
      <c r="F169" s="142"/>
      <c r="G169" s="142"/>
      <c r="H169" s="142"/>
      <c r="I169" s="142"/>
      <c r="J169" s="142"/>
      <c r="K169" s="142"/>
      <c r="L169" s="142"/>
      <c r="M169" s="142"/>
      <c r="N169" s="142"/>
      <c r="O169" s="142"/>
      <c r="P169" s="142"/>
      <c r="Q169" s="142"/>
      <c r="R169" s="142"/>
      <c r="S169" s="142"/>
      <c r="T169" s="142"/>
      <c r="U169" s="142"/>
      <c r="V169" s="142"/>
      <c r="W169" s="142"/>
      <c r="X169" s="142"/>
    </row>
    <row r="170" spans="1:24" ht="14.25" customHeight="1" x14ac:dyDescent="0.3">
      <c r="A170" s="142"/>
      <c r="B170" s="142"/>
      <c r="C170" s="233"/>
      <c r="D170" s="142"/>
      <c r="E170" s="142"/>
      <c r="F170" s="142"/>
      <c r="G170" s="142"/>
      <c r="H170" s="142"/>
      <c r="I170" s="142"/>
      <c r="J170" s="142"/>
      <c r="K170" s="142"/>
      <c r="L170" s="142"/>
      <c r="M170" s="142"/>
      <c r="N170" s="142"/>
      <c r="O170" s="142"/>
      <c r="P170" s="142"/>
      <c r="Q170" s="142"/>
      <c r="R170" s="142"/>
      <c r="S170" s="142"/>
      <c r="T170" s="142"/>
      <c r="U170" s="142"/>
      <c r="V170" s="142"/>
      <c r="W170" s="142"/>
      <c r="X170" s="142"/>
    </row>
    <row r="171" spans="1:24" ht="14.25" customHeight="1" x14ac:dyDescent="0.3">
      <c r="A171" s="142"/>
      <c r="B171" s="142"/>
      <c r="C171" s="233"/>
      <c r="D171" s="142"/>
      <c r="E171" s="142"/>
      <c r="F171" s="142"/>
      <c r="G171" s="142"/>
      <c r="H171" s="142"/>
      <c r="I171" s="142"/>
      <c r="J171" s="142"/>
      <c r="K171" s="142"/>
      <c r="L171" s="142"/>
      <c r="M171" s="142"/>
      <c r="N171" s="142"/>
      <c r="O171" s="142"/>
      <c r="P171" s="142"/>
      <c r="Q171" s="142"/>
      <c r="R171" s="142"/>
      <c r="S171" s="142"/>
      <c r="T171" s="142"/>
      <c r="U171" s="142"/>
      <c r="V171" s="142"/>
      <c r="W171" s="142"/>
      <c r="X171" s="142"/>
    </row>
    <row r="172" spans="1:24" ht="14.25" customHeight="1" x14ac:dyDescent="0.3">
      <c r="A172" s="142"/>
      <c r="B172" s="142"/>
      <c r="C172" s="233"/>
      <c r="D172" s="142"/>
      <c r="E172" s="142"/>
      <c r="F172" s="142"/>
      <c r="G172" s="142"/>
      <c r="H172" s="142"/>
      <c r="I172" s="142"/>
      <c r="J172" s="142"/>
      <c r="K172" s="142"/>
      <c r="L172" s="142"/>
      <c r="M172" s="142"/>
      <c r="N172" s="142"/>
      <c r="O172" s="142"/>
      <c r="P172" s="142"/>
      <c r="Q172" s="142"/>
      <c r="R172" s="142"/>
      <c r="S172" s="142"/>
      <c r="T172" s="142"/>
      <c r="U172" s="142"/>
      <c r="V172" s="142"/>
      <c r="W172" s="142"/>
      <c r="X172" s="142"/>
    </row>
    <row r="173" spans="1:24" ht="14.25" customHeight="1" x14ac:dyDescent="0.3">
      <c r="A173" s="142"/>
      <c r="B173" s="142"/>
      <c r="C173" s="233"/>
      <c r="D173" s="142"/>
      <c r="E173" s="142"/>
      <c r="F173" s="142"/>
      <c r="G173" s="142"/>
      <c r="H173" s="142"/>
      <c r="I173" s="142"/>
      <c r="J173" s="142"/>
      <c r="K173" s="142"/>
      <c r="L173" s="142"/>
      <c r="M173" s="142"/>
      <c r="N173" s="142"/>
      <c r="O173" s="142"/>
      <c r="P173" s="142"/>
      <c r="Q173" s="142"/>
      <c r="R173" s="142"/>
      <c r="S173" s="142"/>
      <c r="T173" s="142"/>
      <c r="U173" s="142"/>
      <c r="V173" s="142"/>
      <c r="W173" s="142"/>
      <c r="X173" s="142"/>
    </row>
    <row r="174" spans="1:24" ht="14.25" customHeight="1" x14ac:dyDescent="0.3">
      <c r="A174" s="142"/>
      <c r="B174" s="142"/>
      <c r="C174" s="233"/>
      <c r="D174" s="142"/>
      <c r="E174" s="142"/>
      <c r="F174" s="142"/>
      <c r="G174" s="142"/>
      <c r="H174" s="142"/>
      <c r="I174" s="142"/>
      <c r="J174" s="142"/>
      <c r="K174" s="142"/>
      <c r="L174" s="142"/>
      <c r="M174" s="142"/>
      <c r="N174" s="142"/>
      <c r="O174" s="142"/>
      <c r="P174" s="142"/>
      <c r="Q174" s="142"/>
      <c r="R174" s="142"/>
      <c r="S174" s="142"/>
      <c r="T174" s="142"/>
      <c r="U174" s="142"/>
      <c r="V174" s="142"/>
      <c r="W174" s="142"/>
      <c r="X174" s="142"/>
    </row>
    <row r="175" spans="1:24" ht="14.25" customHeight="1" x14ac:dyDescent="0.3">
      <c r="A175" s="142"/>
      <c r="B175" s="142"/>
      <c r="C175" s="233"/>
      <c r="D175" s="142"/>
      <c r="E175" s="142"/>
      <c r="F175" s="142"/>
      <c r="G175" s="142"/>
      <c r="H175" s="142"/>
      <c r="I175" s="142"/>
      <c r="J175" s="142"/>
      <c r="K175" s="142"/>
      <c r="L175" s="142"/>
      <c r="M175" s="142"/>
      <c r="N175" s="142"/>
      <c r="O175" s="142"/>
      <c r="P175" s="142"/>
      <c r="Q175" s="142"/>
      <c r="R175" s="142"/>
      <c r="S175" s="142"/>
      <c r="T175" s="142"/>
      <c r="U175" s="142"/>
      <c r="V175" s="142"/>
      <c r="W175" s="142"/>
      <c r="X175" s="142"/>
    </row>
    <row r="176" spans="1:24" ht="14.25" customHeight="1" x14ac:dyDescent="0.3">
      <c r="A176" s="142"/>
      <c r="B176" s="142"/>
      <c r="C176" s="233"/>
      <c r="D176" s="142"/>
      <c r="E176" s="142"/>
      <c r="F176" s="142"/>
      <c r="G176" s="142"/>
      <c r="H176" s="142"/>
      <c r="I176" s="142"/>
      <c r="J176" s="142"/>
      <c r="K176" s="142"/>
      <c r="L176" s="142"/>
      <c r="M176" s="142"/>
      <c r="N176" s="142"/>
      <c r="O176" s="142"/>
      <c r="P176" s="142"/>
      <c r="Q176" s="142"/>
      <c r="R176" s="142"/>
      <c r="S176" s="142"/>
      <c r="T176" s="142"/>
      <c r="U176" s="142"/>
      <c r="V176" s="142"/>
      <c r="W176" s="142"/>
      <c r="X176" s="142"/>
    </row>
    <row r="177" spans="1:24" ht="14.25" customHeight="1" x14ac:dyDescent="0.3">
      <c r="A177" s="142"/>
      <c r="B177" s="142"/>
      <c r="C177" s="233"/>
      <c r="D177" s="142"/>
      <c r="E177" s="142"/>
      <c r="F177" s="142"/>
      <c r="G177" s="142"/>
      <c r="H177" s="142"/>
      <c r="I177" s="142"/>
      <c r="J177" s="142"/>
      <c r="K177" s="142"/>
      <c r="L177" s="142"/>
      <c r="M177" s="142"/>
      <c r="N177" s="142"/>
      <c r="O177" s="142"/>
      <c r="P177" s="142"/>
      <c r="Q177" s="142"/>
      <c r="R177" s="142"/>
      <c r="S177" s="142"/>
      <c r="T177" s="142"/>
      <c r="U177" s="142"/>
      <c r="V177" s="142"/>
      <c r="W177" s="142"/>
      <c r="X177" s="142"/>
    </row>
    <row r="178" spans="1:24" ht="14.25" customHeight="1" x14ac:dyDescent="0.3">
      <c r="A178" s="142"/>
      <c r="B178" s="142"/>
      <c r="C178" s="233"/>
      <c r="D178" s="142"/>
      <c r="E178" s="142"/>
      <c r="F178" s="142"/>
      <c r="G178" s="142"/>
      <c r="H178" s="142"/>
      <c r="I178" s="142"/>
      <c r="J178" s="142"/>
      <c r="K178" s="142"/>
      <c r="L178" s="142"/>
      <c r="M178" s="142"/>
      <c r="N178" s="142"/>
      <c r="O178" s="142"/>
      <c r="P178" s="142"/>
      <c r="Q178" s="142"/>
      <c r="R178" s="142"/>
      <c r="S178" s="142"/>
      <c r="T178" s="142"/>
      <c r="U178" s="142"/>
      <c r="V178" s="142"/>
      <c r="W178" s="142"/>
      <c r="X178" s="142"/>
    </row>
    <row r="179" spans="1:24" ht="14.25" customHeight="1" x14ac:dyDescent="0.3">
      <c r="A179" s="142"/>
      <c r="B179" s="142"/>
      <c r="C179" s="233"/>
      <c r="D179" s="142"/>
      <c r="E179" s="142"/>
      <c r="F179" s="142"/>
      <c r="G179" s="142"/>
      <c r="H179" s="142"/>
      <c r="I179" s="142"/>
      <c r="J179" s="142"/>
      <c r="K179" s="142"/>
      <c r="L179" s="142"/>
      <c r="M179" s="142"/>
      <c r="N179" s="142"/>
      <c r="O179" s="142"/>
      <c r="P179" s="142"/>
      <c r="Q179" s="142"/>
      <c r="R179" s="142"/>
      <c r="S179" s="142"/>
      <c r="T179" s="142"/>
      <c r="U179" s="142"/>
      <c r="V179" s="142"/>
      <c r="W179" s="142"/>
      <c r="X179" s="142"/>
    </row>
    <row r="180" spans="1:24" ht="14.25" customHeight="1" x14ac:dyDescent="0.3">
      <c r="A180" s="142"/>
      <c r="B180" s="142"/>
      <c r="C180" s="233"/>
      <c r="D180" s="142"/>
      <c r="E180" s="142"/>
      <c r="F180" s="142"/>
      <c r="G180" s="142"/>
      <c r="H180" s="142"/>
      <c r="I180" s="142"/>
      <c r="J180" s="142"/>
      <c r="K180" s="142"/>
      <c r="L180" s="142"/>
      <c r="M180" s="142"/>
      <c r="N180" s="142"/>
      <c r="O180" s="142"/>
      <c r="P180" s="142"/>
      <c r="Q180" s="142"/>
      <c r="R180" s="142"/>
      <c r="S180" s="142"/>
      <c r="T180" s="142"/>
      <c r="U180" s="142"/>
      <c r="V180" s="142"/>
      <c r="W180" s="142"/>
      <c r="X180" s="142"/>
    </row>
    <row r="181" spans="1:24" ht="14.25" customHeight="1" x14ac:dyDescent="0.3">
      <c r="A181" s="142"/>
      <c r="B181" s="142"/>
      <c r="C181" s="233"/>
      <c r="D181" s="142"/>
      <c r="E181" s="142"/>
      <c r="F181" s="142"/>
      <c r="G181" s="142"/>
      <c r="H181" s="142"/>
      <c r="I181" s="142"/>
      <c r="J181" s="142"/>
      <c r="K181" s="142"/>
      <c r="L181" s="142"/>
      <c r="M181" s="142"/>
      <c r="N181" s="142"/>
      <c r="O181" s="142"/>
      <c r="P181" s="142"/>
      <c r="Q181" s="142"/>
      <c r="R181" s="142"/>
      <c r="S181" s="142"/>
      <c r="T181" s="142"/>
      <c r="U181" s="142"/>
      <c r="V181" s="142"/>
      <c r="W181" s="142"/>
      <c r="X181" s="142"/>
    </row>
    <row r="182" spans="1:24" ht="14.25" customHeight="1" x14ac:dyDescent="0.3">
      <c r="A182" s="142"/>
      <c r="B182" s="142"/>
      <c r="C182" s="233"/>
      <c r="D182" s="142"/>
      <c r="E182" s="142"/>
      <c r="F182" s="142"/>
      <c r="G182" s="142"/>
      <c r="H182" s="142"/>
      <c r="I182" s="142"/>
      <c r="J182" s="142"/>
      <c r="K182" s="142"/>
      <c r="L182" s="142"/>
      <c r="M182" s="142"/>
      <c r="N182" s="142"/>
      <c r="O182" s="142"/>
      <c r="P182" s="142"/>
      <c r="Q182" s="142"/>
      <c r="R182" s="142"/>
      <c r="S182" s="142"/>
      <c r="T182" s="142"/>
      <c r="U182" s="142"/>
      <c r="V182" s="142"/>
      <c r="W182" s="142"/>
      <c r="X182" s="142"/>
    </row>
    <row r="183" spans="1:24" ht="14.25" customHeight="1" x14ac:dyDescent="0.3">
      <c r="A183" s="142"/>
      <c r="B183" s="142"/>
      <c r="C183" s="233"/>
      <c r="D183" s="142"/>
      <c r="E183" s="142"/>
      <c r="F183" s="142"/>
      <c r="G183" s="142"/>
      <c r="H183" s="142"/>
      <c r="I183" s="142"/>
      <c r="J183" s="142"/>
      <c r="K183" s="142"/>
      <c r="L183" s="142"/>
      <c r="M183" s="142"/>
      <c r="N183" s="142"/>
      <c r="O183" s="142"/>
      <c r="P183" s="142"/>
      <c r="Q183" s="142"/>
      <c r="R183" s="142"/>
      <c r="S183" s="142"/>
      <c r="T183" s="142"/>
      <c r="U183" s="142"/>
      <c r="V183" s="142"/>
      <c r="W183" s="142"/>
      <c r="X183" s="142"/>
    </row>
    <row r="184" spans="1:24" ht="14.25" customHeight="1" x14ac:dyDescent="0.3">
      <c r="A184" s="142"/>
      <c r="B184" s="142"/>
      <c r="C184" s="233"/>
      <c r="D184" s="142"/>
      <c r="E184" s="142"/>
      <c r="F184" s="142"/>
      <c r="G184" s="142"/>
      <c r="H184" s="142"/>
      <c r="I184" s="142"/>
      <c r="J184" s="142"/>
      <c r="K184" s="142"/>
      <c r="L184" s="142"/>
      <c r="M184" s="142"/>
      <c r="N184" s="142"/>
      <c r="O184" s="142"/>
      <c r="P184" s="142"/>
      <c r="Q184" s="142"/>
      <c r="R184" s="142"/>
      <c r="S184" s="142"/>
      <c r="T184" s="142"/>
      <c r="U184" s="142"/>
      <c r="V184" s="142"/>
      <c r="W184" s="142"/>
      <c r="X184" s="142"/>
    </row>
    <row r="185" spans="1:24" ht="14.25" customHeight="1" x14ac:dyDescent="0.3">
      <c r="A185" s="142"/>
      <c r="B185" s="142"/>
      <c r="C185" s="233"/>
      <c r="D185" s="142"/>
      <c r="E185" s="142"/>
      <c r="F185" s="142"/>
      <c r="G185" s="142"/>
      <c r="H185" s="142"/>
      <c r="I185" s="142"/>
      <c r="J185" s="142"/>
      <c r="K185" s="142"/>
      <c r="L185" s="142"/>
      <c r="M185" s="142"/>
      <c r="N185" s="142"/>
      <c r="O185" s="142"/>
      <c r="P185" s="142"/>
      <c r="Q185" s="142"/>
      <c r="R185" s="142"/>
      <c r="S185" s="142"/>
      <c r="T185" s="142"/>
      <c r="U185" s="142"/>
      <c r="V185" s="142"/>
      <c r="W185" s="142"/>
      <c r="X185" s="142"/>
    </row>
    <row r="186" spans="1:24" ht="14.25" customHeight="1" x14ac:dyDescent="0.3">
      <c r="A186" s="142"/>
      <c r="B186" s="142"/>
      <c r="C186" s="233"/>
      <c r="D186" s="142"/>
      <c r="E186" s="142"/>
      <c r="F186" s="142"/>
      <c r="G186" s="142"/>
      <c r="H186" s="142"/>
      <c r="I186" s="142"/>
      <c r="J186" s="142"/>
      <c r="K186" s="142"/>
      <c r="L186" s="142"/>
      <c r="M186" s="142"/>
      <c r="N186" s="142"/>
      <c r="O186" s="142"/>
      <c r="P186" s="142"/>
      <c r="Q186" s="142"/>
      <c r="R186" s="142"/>
      <c r="S186" s="142"/>
      <c r="T186" s="142"/>
      <c r="U186" s="142"/>
      <c r="V186" s="142"/>
      <c r="W186" s="142"/>
      <c r="X186" s="142"/>
    </row>
    <row r="187" spans="1:24" ht="14.25" customHeight="1" x14ac:dyDescent="0.3">
      <c r="A187" s="142"/>
      <c r="B187" s="142"/>
      <c r="C187" s="233"/>
      <c r="D187" s="142"/>
      <c r="E187" s="142"/>
      <c r="F187" s="142"/>
      <c r="G187" s="142"/>
      <c r="H187" s="142"/>
      <c r="I187" s="142"/>
      <c r="J187" s="142"/>
      <c r="K187" s="142"/>
      <c r="L187" s="142"/>
      <c r="M187" s="142"/>
      <c r="N187" s="142"/>
      <c r="O187" s="142"/>
      <c r="P187" s="142"/>
      <c r="Q187" s="142"/>
      <c r="R187" s="142"/>
      <c r="S187" s="142"/>
      <c r="T187" s="142"/>
      <c r="U187" s="142"/>
      <c r="V187" s="142"/>
      <c r="W187" s="142"/>
      <c r="X187" s="142"/>
    </row>
    <row r="188" spans="1:24" ht="14.25" customHeight="1" x14ac:dyDescent="0.3">
      <c r="A188" s="142"/>
      <c r="B188" s="142"/>
      <c r="C188" s="233"/>
      <c r="D188" s="142"/>
      <c r="E188" s="142"/>
      <c r="F188" s="142"/>
      <c r="G188" s="142"/>
      <c r="H188" s="142"/>
      <c r="I188" s="142"/>
      <c r="J188" s="142"/>
      <c r="K188" s="142"/>
      <c r="L188" s="142"/>
      <c r="M188" s="142"/>
      <c r="N188" s="142"/>
      <c r="O188" s="142"/>
      <c r="P188" s="142"/>
      <c r="Q188" s="142"/>
      <c r="R188" s="142"/>
      <c r="S188" s="142"/>
      <c r="T188" s="142"/>
      <c r="U188" s="142"/>
      <c r="V188" s="142"/>
      <c r="W188" s="142"/>
      <c r="X188" s="142"/>
    </row>
    <row r="189" spans="1:24" ht="14.25" customHeight="1" x14ac:dyDescent="0.3">
      <c r="A189" s="142"/>
      <c r="B189" s="142"/>
      <c r="C189" s="233"/>
      <c r="D189" s="142"/>
      <c r="E189" s="142"/>
      <c r="F189" s="142"/>
      <c r="G189" s="142"/>
      <c r="H189" s="142"/>
      <c r="I189" s="142"/>
      <c r="J189" s="142"/>
      <c r="K189" s="142"/>
      <c r="L189" s="142"/>
      <c r="M189" s="142"/>
      <c r="N189" s="142"/>
      <c r="O189" s="142"/>
      <c r="P189" s="142"/>
      <c r="Q189" s="142"/>
      <c r="R189" s="142"/>
      <c r="S189" s="142"/>
      <c r="T189" s="142"/>
      <c r="U189" s="142"/>
      <c r="V189" s="142"/>
      <c r="W189" s="142"/>
      <c r="X189" s="142"/>
    </row>
    <row r="190" spans="1:24" ht="14.25" customHeight="1" x14ac:dyDescent="0.3">
      <c r="A190" s="142"/>
      <c r="B190" s="142"/>
      <c r="C190" s="233"/>
      <c r="D190" s="142"/>
      <c r="E190" s="142"/>
      <c r="F190" s="142"/>
      <c r="G190" s="142"/>
      <c r="H190" s="142"/>
      <c r="I190" s="142"/>
      <c r="J190" s="142"/>
      <c r="K190" s="142"/>
      <c r="L190" s="142"/>
      <c r="M190" s="142"/>
      <c r="N190" s="142"/>
      <c r="O190" s="142"/>
      <c r="P190" s="142"/>
      <c r="Q190" s="142"/>
      <c r="R190" s="142"/>
      <c r="S190" s="142"/>
      <c r="T190" s="142"/>
      <c r="U190" s="142"/>
      <c r="V190" s="142"/>
      <c r="W190" s="142"/>
      <c r="X190" s="142"/>
    </row>
    <row r="191" spans="1:24" ht="14.25" customHeight="1" x14ac:dyDescent="0.3">
      <c r="A191" s="142"/>
      <c r="B191" s="142"/>
      <c r="C191" s="233"/>
      <c r="D191" s="142"/>
      <c r="E191" s="142"/>
      <c r="F191" s="142"/>
      <c r="G191" s="142"/>
      <c r="H191" s="142"/>
      <c r="I191" s="142"/>
      <c r="J191" s="142"/>
      <c r="K191" s="142"/>
      <c r="L191" s="142"/>
      <c r="M191" s="142"/>
      <c r="N191" s="142"/>
      <c r="O191" s="142"/>
      <c r="P191" s="142"/>
      <c r="Q191" s="142"/>
      <c r="R191" s="142"/>
      <c r="S191" s="142"/>
      <c r="T191" s="142"/>
      <c r="U191" s="142"/>
      <c r="V191" s="142"/>
      <c r="W191" s="142"/>
      <c r="X191" s="142"/>
    </row>
    <row r="192" spans="1:24" ht="14.25" customHeight="1" x14ac:dyDescent="0.3">
      <c r="A192" s="142"/>
      <c r="B192" s="142"/>
      <c r="C192" s="233"/>
      <c r="D192" s="142"/>
      <c r="E192" s="142"/>
      <c r="F192" s="142"/>
      <c r="G192" s="142"/>
      <c r="H192" s="142"/>
      <c r="I192" s="142"/>
      <c r="J192" s="142"/>
      <c r="K192" s="142"/>
      <c r="L192" s="142"/>
      <c r="M192" s="142"/>
      <c r="N192" s="142"/>
      <c r="O192" s="142"/>
      <c r="P192" s="142"/>
      <c r="Q192" s="142"/>
      <c r="R192" s="142"/>
      <c r="S192" s="142"/>
      <c r="T192" s="142"/>
      <c r="U192" s="142"/>
      <c r="V192" s="142"/>
      <c r="W192" s="142"/>
      <c r="X192" s="142"/>
    </row>
    <row r="193" spans="1:24" ht="14.25" customHeight="1" x14ac:dyDescent="0.3">
      <c r="A193" s="142"/>
      <c r="B193" s="142"/>
      <c r="C193" s="233"/>
      <c r="D193" s="142"/>
      <c r="E193" s="142"/>
      <c r="F193" s="142"/>
      <c r="G193" s="142"/>
      <c r="H193" s="142"/>
      <c r="I193" s="142"/>
      <c r="J193" s="142"/>
      <c r="K193" s="142"/>
      <c r="L193" s="142"/>
      <c r="M193" s="142"/>
      <c r="N193" s="142"/>
      <c r="O193" s="142"/>
      <c r="P193" s="142"/>
      <c r="Q193" s="142"/>
      <c r="R193" s="142"/>
      <c r="S193" s="142"/>
      <c r="T193" s="142"/>
      <c r="U193" s="142"/>
      <c r="V193" s="142"/>
      <c r="W193" s="142"/>
      <c r="X193" s="142"/>
    </row>
    <row r="194" spans="1:24" ht="14.25" customHeight="1" x14ac:dyDescent="0.3">
      <c r="A194" s="142"/>
      <c r="B194" s="142"/>
      <c r="C194" s="233"/>
      <c r="D194" s="142"/>
      <c r="E194" s="142"/>
      <c r="F194" s="142"/>
      <c r="G194" s="142"/>
      <c r="H194" s="142"/>
      <c r="I194" s="142"/>
      <c r="J194" s="142"/>
      <c r="K194" s="142"/>
      <c r="L194" s="142"/>
      <c r="M194" s="142"/>
      <c r="N194" s="142"/>
      <c r="O194" s="142"/>
      <c r="P194" s="142"/>
      <c r="Q194" s="142"/>
      <c r="R194" s="142"/>
      <c r="S194" s="142"/>
      <c r="T194" s="142"/>
      <c r="U194" s="142"/>
      <c r="V194" s="142"/>
      <c r="W194" s="142"/>
      <c r="X194" s="142"/>
    </row>
    <row r="195" spans="1:24" ht="14.25" customHeight="1" x14ac:dyDescent="0.3">
      <c r="A195" s="142"/>
      <c r="B195" s="142"/>
      <c r="C195" s="233"/>
      <c r="D195" s="142"/>
      <c r="E195" s="142"/>
      <c r="F195" s="142"/>
      <c r="G195" s="142"/>
      <c r="H195" s="142"/>
      <c r="I195" s="142"/>
      <c r="J195" s="142"/>
      <c r="K195" s="142"/>
      <c r="L195" s="142"/>
      <c r="M195" s="142"/>
      <c r="N195" s="142"/>
      <c r="O195" s="142"/>
      <c r="P195" s="142"/>
      <c r="Q195" s="142"/>
      <c r="R195" s="142"/>
      <c r="S195" s="142"/>
      <c r="T195" s="142"/>
      <c r="U195" s="142"/>
      <c r="V195" s="142"/>
      <c r="W195" s="142"/>
      <c r="X195" s="142"/>
    </row>
    <row r="196" spans="1:24" ht="14.25" customHeight="1" x14ac:dyDescent="0.3">
      <c r="A196" s="142"/>
      <c r="B196" s="142"/>
      <c r="C196" s="233"/>
      <c r="D196" s="142"/>
      <c r="E196" s="142"/>
      <c r="F196" s="142"/>
      <c r="G196" s="142"/>
      <c r="H196" s="142"/>
      <c r="I196" s="142"/>
      <c r="J196" s="142"/>
      <c r="K196" s="142"/>
      <c r="L196" s="142"/>
      <c r="M196" s="142"/>
      <c r="N196" s="142"/>
      <c r="O196" s="142"/>
      <c r="P196" s="142"/>
      <c r="Q196" s="142"/>
      <c r="R196" s="142"/>
      <c r="S196" s="142"/>
      <c r="T196" s="142"/>
      <c r="U196" s="142"/>
      <c r="V196" s="142"/>
      <c r="W196" s="142"/>
      <c r="X196" s="142"/>
    </row>
    <row r="197" spans="1:24" ht="14.25" customHeight="1" x14ac:dyDescent="0.3">
      <c r="A197" s="142"/>
      <c r="B197" s="142"/>
      <c r="C197" s="233"/>
      <c r="D197" s="142"/>
      <c r="E197" s="142"/>
      <c r="F197" s="142"/>
      <c r="G197" s="142"/>
      <c r="H197" s="142"/>
      <c r="I197" s="142"/>
      <c r="J197" s="142"/>
      <c r="K197" s="142"/>
      <c r="L197" s="142"/>
      <c r="M197" s="142"/>
      <c r="N197" s="142"/>
      <c r="O197" s="142"/>
      <c r="P197" s="142"/>
      <c r="Q197" s="142"/>
      <c r="R197" s="142"/>
      <c r="S197" s="142"/>
      <c r="T197" s="142"/>
      <c r="U197" s="142"/>
      <c r="V197" s="142"/>
      <c r="W197" s="142"/>
      <c r="X197" s="142"/>
    </row>
    <row r="198" spans="1:24" ht="14.25" customHeight="1" x14ac:dyDescent="0.3">
      <c r="A198" s="142"/>
      <c r="B198" s="142"/>
      <c r="C198" s="233"/>
      <c r="D198" s="142"/>
      <c r="E198" s="142"/>
      <c r="F198" s="142"/>
      <c r="G198" s="142"/>
      <c r="H198" s="142"/>
      <c r="I198" s="142"/>
      <c r="J198" s="142"/>
      <c r="K198" s="142"/>
      <c r="L198" s="142"/>
      <c r="M198" s="142"/>
      <c r="N198" s="142"/>
      <c r="O198" s="142"/>
      <c r="P198" s="142"/>
      <c r="Q198" s="142"/>
      <c r="R198" s="142"/>
      <c r="S198" s="142"/>
      <c r="T198" s="142"/>
      <c r="U198" s="142"/>
      <c r="V198" s="142"/>
      <c r="W198" s="142"/>
      <c r="X198" s="142"/>
    </row>
    <row r="199" spans="1:24" ht="14.25" customHeight="1" x14ac:dyDescent="0.3">
      <c r="A199" s="142"/>
      <c r="B199" s="142"/>
      <c r="C199" s="233"/>
      <c r="D199" s="142"/>
      <c r="E199" s="142"/>
      <c r="F199" s="142"/>
      <c r="G199" s="142"/>
      <c r="H199" s="142"/>
      <c r="I199" s="142"/>
      <c r="J199" s="142"/>
      <c r="K199" s="142"/>
      <c r="L199" s="142"/>
      <c r="M199" s="142"/>
      <c r="N199" s="142"/>
      <c r="O199" s="142"/>
      <c r="P199" s="142"/>
      <c r="Q199" s="142"/>
      <c r="R199" s="142"/>
      <c r="S199" s="142"/>
      <c r="T199" s="142"/>
      <c r="U199" s="142"/>
      <c r="V199" s="142"/>
      <c r="W199" s="142"/>
      <c r="X199" s="142"/>
    </row>
    <row r="200" spans="1:24" ht="14.25" customHeight="1" x14ac:dyDescent="0.3">
      <c r="A200" s="142"/>
      <c r="B200" s="142"/>
      <c r="C200" s="233"/>
      <c r="D200" s="142"/>
      <c r="E200" s="142"/>
      <c r="F200" s="142"/>
      <c r="G200" s="142"/>
      <c r="H200" s="142"/>
      <c r="I200" s="142"/>
      <c r="J200" s="142"/>
      <c r="K200" s="142"/>
      <c r="L200" s="142"/>
      <c r="M200" s="142"/>
      <c r="N200" s="142"/>
      <c r="O200" s="142"/>
      <c r="P200" s="142"/>
      <c r="Q200" s="142"/>
      <c r="R200" s="142"/>
      <c r="S200" s="142"/>
      <c r="T200" s="142"/>
      <c r="U200" s="142"/>
      <c r="V200" s="142"/>
      <c r="W200" s="142"/>
      <c r="X200" s="142"/>
    </row>
    <row r="201" spans="1:24" ht="14.25" customHeight="1" x14ac:dyDescent="0.3">
      <c r="A201" s="142"/>
      <c r="B201" s="142"/>
      <c r="C201" s="233"/>
      <c r="D201" s="142"/>
      <c r="E201" s="142"/>
      <c r="F201" s="142"/>
      <c r="G201" s="142"/>
      <c r="H201" s="142"/>
      <c r="I201" s="142"/>
      <c r="J201" s="142"/>
      <c r="K201" s="142"/>
      <c r="L201" s="142"/>
      <c r="M201" s="142"/>
      <c r="N201" s="142"/>
      <c r="O201" s="142"/>
      <c r="P201" s="142"/>
      <c r="Q201" s="142"/>
      <c r="R201" s="142"/>
      <c r="S201" s="142"/>
      <c r="T201" s="142"/>
      <c r="U201" s="142"/>
      <c r="V201" s="142"/>
      <c r="W201" s="142"/>
      <c r="X201" s="142"/>
    </row>
    <row r="202" spans="1:24" ht="14.25" customHeight="1" x14ac:dyDescent="0.3">
      <c r="A202" s="142"/>
      <c r="B202" s="142"/>
      <c r="C202" s="233"/>
      <c r="D202" s="142"/>
      <c r="E202" s="142"/>
      <c r="F202" s="142"/>
      <c r="G202" s="142"/>
      <c r="H202" s="142"/>
      <c r="I202" s="142"/>
      <c r="J202" s="142"/>
      <c r="K202" s="142"/>
      <c r="L202" s="142"/>
      <c r="M202" s="142"/>
      <c r="N202" s="142"/>
      <c r="O202" s="142"/>
      <c r="P202" s="142"/>
      <c r="Q202" s="142"/>
      <c r="R202" s="142"/>
      <c r="S202" s="142"/>
      <c r="T202" s="142"/>
      <c r="U202" s="142"/>
      <c r="V202" s="142"/>
      <c r="W202" s="142"/>
      <c r="X202" s="142"/>
    </row>
    <row r="203" spans="1:24" ht="14.25" customHeight="1" x14ac:dyDescent="0.3">
      <c r="A203" s="142"/>
      <c r="B203" s="142"/>
      <c r="C203" s="233"/>
      <c r="D203" s="142"/>
      <c r="E203" s="142"/>
      <c r="F203" s="142"/>
      <c r="G203" s="142"/>
      <c r="H203" s="142"/>
      <c r="I203" s="142"/>
      <c r="J203" s="142"/>
      <c r="K203" s="142"/>
      <c r="L203" s="142"/>
      <c r="M203" s="142"/>
      <c r="N203" s="142"/>
      <c r="O203" s="142"/>
      <c r="P203" s="142"/>
      <c r="Q203" s="142"/>
      <c r="R203" s="142"/>
      <c r="S203" s="142"/>
      <c r="T203" s="142"/>
      <c r="U203" s="142"/>
      <c r="V203" s="142"/>
      <c r="W203" s="142"/>
      <c r="X203" s="142"/>
    </row>
    <row r="204" spans="1:24" ht="14.25" customHeight="1" x14ac:dyDescent="0.3">
      <c r="A204" s="142"/>
      <c r="B204" s="142"/>
      <c r="C204" s="233"/>
      <c r="D204" s="142"/>
      <c r="E204" s="142"/>
      <c r="F204" s="142"/>
      <c r="G204" s="142"/>
      <c r="H204" s="142"/>
      <c r="I204" s="142"/>
      <c r="J204" s="142"/>
      <c r="K204" s="142"/>
      <c r="L204" s="142"/>
      <c r="M204" s="142"/>
      <c r="N204" s="142"/>
      <c r="O204" s="142"/>
      <c r="P204" s="142"/>
      <c r="Q204" s="142"/>
      <c r="R204" s="142"/>
      <c r="S204" s="142"/>
      <c r="T204" s="142"/>
      <c r="U204" s="142"/>
      <c r="V204" s="142"/>
      <c r="W204" s="142"/>
      <c r="X204" s="142"/>
    </row>
    <row r="205" spans="1:24" ht="14.25" customHeight="1" x14ac:dyDescent="0.3">
      <c r="A205" s="142"/>
      <c r="B205" s="142"/>
      <c r="C205" s="233"/>
      <c r="D205" s="142"/>
      <c r="E205" s="142"/>
      <c r="F205" s="142"/>
      <c r="G205" s="142"/>
      <c r="H205" s="142"/>
      <c r="I205" s="142"/>
      <c r="J205" s="142"/>
      <c r="K205" s="142"/>
      <c r="L205" s="142"/>
      <c r="M205" s="142"/>
      <c r="N205" s="142"/>
      <c r="O205" s="142"/>
      <c r="P205" s="142"/>
      <c r="Q205" s="142"/>
      <c r="R205" s="142"/>
      <c r="S205" s="142"/>
      <c r="T205" s="142"/>
      <c r="U205" s="142"/>
      <c r="V205" s="142"/>
      <c r="W205" s="142"/>
      <c r="X205" s="142"/>
    </row>
    <row r="206" spans="1:24" ht="14.25" customHeight="1" x14ac:dyDescent="0.3">
      <c r="A206" s="142"/>
      <c r="B206" s="142"/>
      <c r="C206" s="233"/>
      <c r="D206" s="142"/>
      <c r="E206" s="142"/>
      <c r="F206" s="142"/>
      <c r="G206" s="142"/>
      <c r="H206" s="142"/>
      <c r="I206" s="142"/>
      <c r="J206" s="142"/>
      <c r="K206" s="142"/>
      <c r="L206" s="142"/>
      <c r="M206" s="142"/>
      <c r="N206" s="142"/>
      <c r="O206" s="142"/>
      <c r="P206" s="142"/>
      <c r="Q206" s="142"/>
      <c r="R206" s="142"/>
      <c r="S206" s="142"/>
      <c r="T206" s="142"/>
      <c r="U206" s="142"/>
      <c r="V206" s="142"/>
      <c r="W206" s="142"/>
      <c r="X206" s="142"/>
    </row>
    <row r="207" spans="1:24" ht="14.25" customHeight="1" x14ac:dyDescent="0.3">
      <c r="A207" s="142"/>
      <c r="B207" s="142"/>
      <c r="C207" s="233"/>
      <c r="D207" s="142"/>
      <c r="E207" s="142"/>
      <c r="F207" s="142"/>
      <c r="G207" s="142"/>
      <c r="H207" s="142"/>
      <c r="I207" s="142"/>
      <c r="J207" s="142"/>
      <c r="K207" s="142"/>
      <c r="L207" s="142"/>
      <c r="M207" s="142"/>
      <c r="N207" s="142"/>
      <c r="O207" s="142"/>
      <c r="P207" s="142"/>
      <c r="Q207" s="142"/>
      <c r="R207" s="142"/>
      <c r="S207" s="142"/>
      <c r="T207" s="142"/>
      <c r="U207" s="142"/>
      <c r="V207" s="142"/>
      <c r="W207" s="142"/>
      <c r="X207" s="142"/>
    </row>
    <row r="208" spans="1:24" ht="14.25" customHeight="1" x14ac:dyDescent="0.3">
      <c r="A208" s="142"/>
      <c r="B208" s="142"/>
      <c r="C208" s="233"/>
      <c r="D208" s="142"/>
      <c r="E208" s="142"/>
      <c r="F208" s="142"/>
      <c r="G208" s="142"/>
      <c r="H208" s="142"/>
      <c r="I208" s="142"/>
      <c r="J208" s="142"/>
      <c r="K208" s="142"/>
      <c r="L208" s="142"/>
      <c r="M208" s="142"/>
      <c r="N208" s="142"/>
      <c r="O208" s="142"/>
      <c r="P208" s="142"/>
      <c r="Q208" s="142"/>
      <c r="R208" s="142"/>
      <c r="S208" s="142"/>
      <c r="T208" s="142"/>
      <c r="U208" s="142"/>
      <c r="V208" s="142"/>
      <c r="W208" s="142"/>
      <c r="X208" s="142"/>
    </row>
    <row r="209" spans="1:24" ht="14.25" customHeight="1" x14ac:dyDescent="0.3">
      <c r="A209" s="142"/>
      <c r="B209" s="142"/>
      <c r="C209" s="233"/>
      <c r="D209" s="142"/>
      <c r="E209" s="142"/>
      <c r="F209" s="142"/>
      <c r="G209" s="142"/>
      <c r="H209" s="142"/>
      <c r="I209" s="142"/>
      <c r="J209" s="142"/>
      <c r="K209" s="142"/>
      <c r="L209" s="142"/>
      <c r="M209" s="142"/>
      <c r="N209" s="142"/>
      <c r="O209" s="142"/>
      <c r="P209" s="142"/>
      <c r="Q209" s="142"/>
      <c r="R209" s="142"/>
      <c r="S209" s="142"/>
      <c r="T209" s="142"/>
      <c r="U209" s="142"/>
      <c r="V209" s="142"/>
      <c r="W209" s="142"/>
      <c r="X209" s="142"/>
    </row>
    <row r="210" spans="1:24" ht="14.25" customHeight="1" x14ac:dyDescent="0.3">
      <c r="A210" s="142"/>
      <c r="B210" s="142"/>
      <c r="C210" s="233"/>
      <c r="D210" s="142"/>
      <c r="E210" s="142"/>
      <c r="F210" s="142"/>
      <c r="G210" s="142"/>
      <c r="H210" s="142"/>
      <c r="I210" s="142"/>
      <c r="J210" s="142"/>
      <c r="K210" s="142"/>
      <c r="L210" s="142"/>
      <c r="M210" s="142"/>
      <c r="N210" s="142"/>
      <c r="O210" s="142"/>
      <c r="P210" s="142"/>
      <c r="Q210" s="142"/>
      <c r="R210" s="142"/>
      <c r="S210" s="142"/>
      <c r="T210" s="142"/>
      <c r="U210" s="142"/>
      <c r="V210" s="142"/>
      <c r="W210" s="142"/>
      <c r="X210" s="142"/>
    </row>
    <row r="211" spans="1:24" ht="14.25" customHeight="1" x14ac:dyDescent="0.3">
      <c r="A211" s="142"/>
      <c r="B211" s="142"/>
      <c r="C211" s="233"/>
      <c r="D211" s="142"/>
      <c r="E211" s="142"/>
      <c r="F211" s="142"/>
      <c r="G211" s="142"/>
      <c r="H211" s="142"/>
      <c r="I211" s="142"/>
      <c r="J211" s="142"/>
      <c r="K211" s="142"/>
      <c r="L211" s="142"/>
      <c r="M211" s="142"/>
      <c r="N211" s="142"/>
      <c r="O211" s="142"/>
      <c r="P211" s="142"/>
      <c r="Q211" s="142"/>
      <c r="R211" s="142"/>
      <c r="S211" s="142"/>
      <c r="T211" s="142"/>
      <c r="U211" s="142"/>
      <c r="V211" s="142"/>
      <c r="W211" s="142"/>
      <c r="X211" s="142"/>
    </row>
    <row r="212" spans="1:24" ht="14.25" customHeight="1" x14ac:dyDescent="0.3">
      <c r="A212" s="142"/>
      <c r="B212" s="142"/>
      <c r="C212" s="233"/>
      <c r="D212" s="142"/>
      <c r="E212" s="142"/>
      <c r="F212" s="142"/>
      <c r="G212" s="142"/>
      <c r="H212" s="142"/>
      <c r="I212" s="142"/>
      <c r="J212" s="142"/>
      <c r="K212" s="142"/>
      <c r="L212" s="142"/>
      <c r="M212" s="142"/>
      <c r="N212" s="142"/>
      <c r="O212" s="142"/>
      <c r="P212" s="142"/>
      <c r="Q212" s="142"/>
      <c r="R212" s="142"/>
      <c r="S212" s="142"/>
      <c r="T212" s="142"/>
      <c r="U212" s="142"/>
      <c r="V212" s="142"/>
      <c r="W212" s="142"/>
      <c r="X212" s="142"/>
    </row>
    <row r="213" spans="1:24" ht="14.25" customHeight="1" x14ac:dyDescent="0.3">
      <c r="A213" s="142"/>
      <c r="B213" s="142"/>
      <c r="C213" s="233"/>
      <c r="D213" s="142"/>
      <c r="E213" s="142"/>
      <c r="F213" s="142"/>
      <c r="G213" s="142"/>
      <c r="H213" s="142"/>
      <c r="I213" s="142"/>
      <c r="J213" s="142"/>
      <c r="K213" s="142"/>
      <c r="L213" s="142"/>
      <c r="M213" s="142"/>
      <c r="N213" s="142"/>
      <c r="O213" s="142"/>
      <c r="P213" s="142"/>
      <c r="Q213" s="142"/>
      <c r="R213" s="142"/>
      <c r="S213" s="142"/>
      <c r="T213" s="142"/>
      <c r="U213" s="142"/>
      <c r="V213" s="142"/>
      <c r="W213" s="142"/>
      <c r="X213" s="142"/>
    </row>
    <row r="214" spans="1:24" ht="14.25" customHeight="1" x14ac:dyDescent="0.3">
      <c r="A214" s="142"/>
      <c r="B214" s="142"/>
      <c r="C214" s="233"/>
      <c r="D214" s="142"/>
      <c r="E214" s="142"/>
      <c r="F214" s="142"/>
      <c r="G214" s="142"/>
      <c r="H214" s="142"/>
      <c r="I214" s="142"/>
      <c r="J214" s="142"/>
      <c r="K214" s="142"/>
      <c r="L214" s="142"/>
      <c r="M214" s="142"/>
      <c r="N214" s="142"/>
      <c r="O214" s="142"/>
      <c r="P214" s="142"/>
      <c r="Q214" s="142"/>
      <c r="R214" s="142"/>
      <c r="S214" s="142"/>
      <c r="T214" s="142"/>
      <c r="U214" s="142"/>
      <c r="V214" s="142"/>
      <c r="W214" s="142"/>
      <c r="X214" s="142"/>
    </row>
    <row r="215" spans="1:24" ht="14.25" customHeight="1" x14ac:dyDescent="0.3">
      <c r="A215" s="142"/>
      <c r="B215" s="142"/>
      <c r="C215" s="233"/>
      <c r="D215" s="142"/>
      <c r="E215" s="142"/>
      <c r="F215" s="142"/>
      <c r="G215" s="142"/>
      <c r="H215" s="142"/>
      <c r="I215" s="142"/>
      <c r="J215" s="142"/>
      <c r="K215" s="142"/>
      <c r="L215" s="142"/>
      <c r="M215" s="142"/>
      <c r="N215" s="142"/>
      <c r="O215" s="142"/>
      <c r="P215" s="142"/>
      <c r="Q215" s="142"/>
      <c r="R215" s="142"/>
      <c r="S215" s="142"/>
      <c r="T215" s="142"/>
      <c r="U215" s="142"/>
      <c r="V215" s="142"/>
      <c r="W215" s="142"/>
      <c r="X215" s="142"/>
    </row>
    <row r="216" spans="1:24" ht="14.25" customHeight="1" x14ac:dyDescent="0.3">
      <c r="A216" s="142"/>
      <c r="B216" s="142"/>
      <c r="C216" s="233"/>
      <c r="D216" s="142"/>
      <c r="E216" s="142"/>
      <c r="F216" s="142"/>
      <c r="G216" s="142"/>
      <c r="H216" s="142"/>
      <c r="I216" s="142"/>
      <c r="J216" s="142"/>
      <c r="K216" s="142"/>
      <c r="L216" s="142"/>
      <c r="M216" s="142"/>
      <c r="N216" s="142"/>
      <c r="O216" s="142"/>
      <c r="P216" s="142"/>
      <c r="Q216" s="142"/>
      <c r="R216" s="142"/>
      <c r="S216" s="142"/>
      <c r="T216" s="142"/>
      <c r="U216" s="142"/>
      <c r="V216" s="142"/>
      <c r="W216" s="142"/>
      <c r="X216" s="142"/>
    </row>
    <row r="217" spans="1:24" ht="14.25" customHeight="1" x14ac:dyDescent="0.3">
      <c r="A217" s="142"/>
      <c r="B217" s="142"/>
      <c r="C217" s="233"/>
      <c r="D217" s="142"/>
      <c r="E217" s="142"/>
      <c r="F217" s="142"/>
      <c r="G217" s="142"/>
      <c r="H217" s="142"/>
      <c r="I217" s="142"/>
      <c r="J217" s="142"/>
      <c r="K217" s="142"/>
      <c r="L217" s="142"/>
      <c r="M217" s="142"/>
      <c r="N217" s="142"/>
      <c r="O217" s="142"/>
      <c r="P217" s="142"/>
      <c r="Q217" s="142"/>
      <c r="R217" s="142"/>
      <c r="S217" s="142"/>
      <c r="T217" s="142"/>
      <c r="U217" s="142"/>
      <c r="V217" s="142"/>
      <c r="W217" s="142"/>
      <c r="X217" s="142"/>
    </row>
    <row r="218" spans="1:24" ht="14.25" customHeight="1" x14ac:dyDescent="0.3">
      <c r="A218" s="142"/>
      <c r="B218" s="142"/>
      <c r="C218" s="233"/>
      <c r="D218" s="142"/>
      <c r="E218" s="142"/>
      <c r="F218" s="142"/>
      <c r="G218" s="142"/>
      <c r="H218" s="142"/>
      <c r="I218" s="142"/>
      <c r="J218" s="142"/>
      <c r="K218" s="142"/>
      <c r="L218" s="142"/>
      <c r="M218" s="142"/>
      <c r="N218" s="142"/>
      <c r="O218" s="142"/>
      <c r="P218" s="142"/>
      <c r="Q218" s="142"/>
      <c r="R218" s="142"/>
      <c r="S218" s="142"/>
      <c r="T218" s="142"/>
      <c r="U218" s="142"/>
      <c r="V218" s="142"/>
      <c r="W218" s="142"/>
      <c r="X218" s="142"/>
    </row>
    <row r="219" spans="1:24" ht="14.25" customHeight="1" x14ac:dyDescent="0.3">
      <c r="A219" s="142"/>
      <c r="B219" s="142"/>
      <c r="C219" s="233"/>
      <c r="D219" s="142"/>
      <c r="E219" s="142"/>
      <c r="F219" s="142"/>
      <c r="G219" s="142"/>
      <c r="H219" s="142"/>
      <c r="I219" s="142"/>
      <c r="J219" s="142"/>
      <c r="K219" s="142"/>
      <c r="L219" s="142"/>
      <c r="M219" s="142"/>
      <c r="N219" s="142"/>
      <c r="O219" s="142"/>
      <c r="P219" s="142"/>
      <c r="Q219" s="142"/>
      <c r="R219" s="142"/>
      <c r="S219" s="142"/>
      <c r="T219" s="142"/>
      <c r="U219" s="142"/>
      <c r="V219" s="142"/>
      <c r="W219" s="142"/>
      <c r="X219" s="142"/>
    </row>
    <row r="220" spans="1:24" ht="14.25" customHeight="1" x14ac:dyDescent="0.3">
      <c r="A220" s="142"/>
      <c r="B220" s="142"/>
      <c r="C220" s="233"/>
      <c r="D220" s="142"/>
      <c r="E220" s="142"/>
      <c r="F220" s="142"/>
      <c r="G220" s="142"/>
      <c r="H220" s="142"/>
      <c r="I220" s="142"/>
      <c r="J220" s="142"/>
      <c r="K220" s="142"/>
      <c r="L220" s="142"/>
      <c r="M220" s="142"/>
      <c r="N220" s="142"/>
      <c r="O220" s="142"/>
      <c r="P220" s="142"/>
      <c r="Q220" s="142"/>
      <c r="R220" s="142"/>
      <c r="S220" s="142"/>
      <c r="T220" s="142"/>
      <c r="U220" s="142"/>
      <c r="V220" s="142"/>
      <c r="W220" s="142"/>
      <c r="X220" s="142"/>
    </row>
    <row r="221" spans="1:24" ht="14.25" customHeight="1" x14ac:dyDescent="0.3">
      <c r="A221" s="142"/>
      <c r="B221" s="142"/>
      <c r="C221" s="233"/>
      <c r="D221" s="142"/>
      <c r="E221" s="142"/>
      <c r="F221" s="142"/>
      <c r="G221" s="142"/>
      <c r="H221" s="142"/>
      <c r="I221" s="142"/>
      <c r="J221" s="142"/>
      <c r="K221" s="142"/>
      <c r="L221" s="142"/>
      <c r="M221" s="142"/>
      <c r="N221" s="142"/>
      <c r="O221" s="142"/>
      <c r="P221" s="142"/>
      <c r="Q221" s="142"/>
      <c r="R221" s="142"/>
      <c r="S221" s="142"/>
      <c r="T221" s="142"/>
      <c r="U221" s="142"/>
      <c r="V221" s="142"/>
      <c r="W221" s="142"/>
      <c r="X221" s="142"/>
    </row>
    <row r="222" spans="1:24" ht="14.25" customHeight="1" x14ac:dyDescent="0.3">
      <c r="A222" s="142"/>
      <c r="B222" s="142"/>
      <c r="C222" s="233"/>
      <c r="D222" s="142"/>
      <c r="E222" s="142"/>
      <c r="F222" s="142"/>
      <c r="G222" s="142"/>
      <c r="H222" s="142"/>
      <c r="I222" s="142"/>
      <c r="J222" s="142"/>
      <c r="K222" s="142"/>
      <c r="L222" s="142"/>
      <c r="M222" s="142"/>
      <c r="N222" s="142"/>
      <c r="O222" s="142"/>
      <c r="P222" s="142"/>
      <c r="Q222" s="142"/>
      <c r="R222" s="142"/>
      <c r="S222" s="142"/>
      <c r="T222" s="142"/>
      <c r="U222" s="142"/>
      <c r="V222" s="142"/>
      <c r="W222" s="142"/>
      <c r="X222" s="142"/>
    </row>
    <row r="223" spans="1:24" ht="14.25" customHeight="1" x14ac:dyDescent="0.3">
      <c r="A223" s="142"/>
      <c r="B223" s="142"/>
      <c r="C223" s="233"/>
      <c r="D223" s="142"/>
      <c r="E223" s="142"/>
      <c r="F223" s="142"/>
      <c r="G223" s="142"/>
      <c r="H223" s="142"/>
      <c r="I223" s="142"/>
      <c r="J223" s="142"/>
      <c r="K223" s="142"/>
      <c r="L223" s="142"/>
      <c r="M223" s="142"/>
      <c r="N223" s="142"/>
      <c r="O223" s="142"/>
      <c r="P223" s="142"/>
      <c r="Q223" s="142"/>
      <c r="R223" s="142"/>
      <c r="S223" s="142"/>
      <c r="T223" s="142"/>
      <c r="U223" s="142"/>
      <c r="V223" s="142"/>
      <c r="W223" s="142"/>
      <c r="X223" s="142"/>
    </row>
    <row r="224" spans="1:24" ht="14.25" customHeight="1" x14ac:dyDescent="0.3">
      <c r="A224" s="142"/>
      <c r="B224" s="142"/>
      <c r="C224" s="233"/>
      <c r="D224" s="142"/>
      <c r="E224" s="142"/>
      <c r="F224" s="142"/>
      <c r="G224" s="142"/>
      <c r="H224" s="142"/>
      <c r="I224" s="142"/>
      <c r="J224" s="142"/>
      <c r="K224" s="142"/>
      <c r="L224" s="142"/>
      <c r="M224" s="142"/>
      <c r="N224" s="142"/>
      <c r="O224" s="142"/>
      <c r="P224" s="142"/>
      <c r="Q224" s="142"/>
      <c r="R224" s="142"/>
      <c r="S224" s="142"/>
      <c r="T224" s="142"/>
      <c r="U224" s="142"/>
      <c r="V224" s="142"/>
      <c r="W224" s="142"/>
      <c r="X224" s="142"/>
    </row>
    <row r="225" spans="1:24" ht="14.25" customHeight="1" x14ac:dyDescent="0.3">
      <c r="A225" s="142"/>
      <c r="B225" s="142"/>
      <c r="C225" s="233"/>
      <c r="D225" s="142"/>
      <c r="E225" s="142"/>
      <c r="F225" s="142"/>
      <c r="G225" s="142"/>
      <c r="H225" s="142"/>
      <c r="I225" s="142"/>
      <c r="J225" s="142"/>
      <c r="K225" s="142"/>
      <c r="L225" s="142"/>
      <c r="M225" s="142"/>
      <c r="N225" s="142"/>
      <c r="O225" s="142"/>
      <c r="P225" s="142"/>
      <c r="Q225" s="142"/>
      <c r="R225" s="142"/>
      <c r="S225" s="142"/>
      <c r="T225" s="142"/>
      <c r="U225" s="142"/>
      <c r="V225" s="142"/>
      <c r="W225" s="142"/>
      <c r="X225" s="142"/>
    </row>
    <row r="226" spans="1:24" ht="14.25" customHeight="1" x14ac:dyDescent="0.3">
      <c r="A226" s="142"/>
      <c r="B226" s="142"/>
      <c r="C226" s="233"/>
      <c r="D226" s="142"/>
      <c r="E226" s="142"/>
      <c r="F226" s="142"/>
      <c r="G226" s="142"/>
      <c r="H226" s="142"/>
      <c r="I226" s="142"/>
      <c r="J226" s="142"/>
      <c r="K226" s="142"/>
      <c r="L226" s="142"/>
      <c r="M226" s="142"/>
      <c r="N226" s="142"/>
      <c r="O226" s="142"/>
      <c r="P226" s="142"/>
      <c r="Q226" s="142"/>
      <c r="R226" s="142"/>
      <c r="S226" s="142"/>
      <c r="T226" s="142"/>
      <c r="U226" s="142"/>
      <c r="V226" s="142"/>
      <c r="W226" s="142"/>
      <c r="X226" s="142"/>
    </row>
    <row r="227" spans="1:24" ht="14.25" customHeight="1" x14ac:dyDescent="0.3">
      <c r="A227" s="142"/>
      <c r="B227" s="142"/>
      <c r="C227" s="233"/>
      <c r="D227" s="142"/>
      <c r="E227" s="142"/>
      <c r="F227" s="142"/>
      <c r="G227" s="142"/>
      <c r="H227" s="142"/>
      <c r="I227" s="142"/>
      <c r="J227" s="142"/>
      <c r="K227" s="142"/>
      <c r="L227" s="142"/>
      <c r="M227" s="142"/>
      <c r="N227" s="142"/>
      <c r="O227" s="142"/>
      <c r="P227" s="142"/>
      <c r="Q227" s="142"/>
      <c r="R227" s="142"/>
      <c r="S227" s="142"/>
      <c r="T227" s="142"/>
      <c r="U227" s="142"/>
      <c r="V227" s="142"/>
      <c r="W227" s="142"/>
      <c r="X227" s="142"/>
    </row>
  </sheetData>
  <mergeCells count="11">
    <mergeCell ref="C14:D14"/>
    <mergeCell ref="C15:D15"/>
    <mergeCell ref="C16:D16"/>
    <mergeCell ref="C1:D1"/>
    <mergeCell ref="C5:D5"/>
    <mergeCell ref="C6:D6"/>
    <mergeCell ref="C7:D7"/>
    <mergeCell ref="C8:D8"/>
    <mergeCell ref="C9:D9"/>
    <mergeCell ref="C10:D10"/>
    <mergeCell ref="C11:D11"/>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AR100"/>
  <sheetViews>
    <sheetView workbookViewId="0"/>
  </sheetViews>
  <sheetFormatPr baseColWidth="10" defaultColWidth="12.59765625" defaultRowHeight="15" customHeight="1" x14ac:dyDescent="0.25"/>
  <cols>
    <col min="1" max="2" width="10" customWidth="1"/>
    <col min="3" max="3" width="8.69921875" customWidth="1"/>
    <col min="4" max="4" width="33.19921875" customWidth="1"/>
    <col min="5" max="7" width="30" customWidth="1"/>
    <col min="8" max="8" width="14.09765625" customWidth="1"/>
    <col min="9" max="9" width="15.59765625" customWidth="1"/>
    <col min="10" max="11" width="14.09765625" customWidth="1"/>
    <col min="12" max="12" width="33.59765625" customWidth="1"/>
    <col min="13" max="13" width="32.69921875" customWidth="1"/>
    <col min="14" max="14" width="16.09765625" customWidth="1"/>
    <col min="15" max="18" width="10" customWidth="1"/>
    <col min="19" max="19" width="11.5" customWidth="1"/>
    <col min="20" max="23" width="10" customWidth="1"/>
    <col min="24" max="24" width="19.19921875" customWidth="1"/>
    <col min="25" max="25" width="21.19921875" customWidth="1"/>
    <col min="26" max="26" width="20.69921875" customWidth="1"/>
    <col min="27" max="27" width="15.19921875" customWidth="1"/>
    <col min="28" max="28" width="45.09765625" customWidth="1"/>
    <col min="29" max="29" width="22.19921875" customWidth="1"/>
    <col min="30" max="30" width="40.5" customWidth="1"/>
    <col min="31" max="31" width="14.19921875" customWidth="1"/>
    <col min="32" max="32" width="26.69921875" customWidth="1"/>
    <col min="33" max="33" width="24.5" customWidth="1"/>
    <col min="34" max="36" width="23" customWidth="1"/>
    <col min="37" max="37" width="29.59765625" customWidth="1"/>
    <col min="38" max="38" width="10" customWidth="1"/>
    <col min="39" max="39" width="24.69921875" customWidth="1"/>
    <col min="40" max="40" width="12.69921875" customWidth="1"/>
    <col min="41" max="41" width="18.09765625" customWidth="1"/>
    <col min="42" max="42" width="24.69921875" customWidth="1"/>
    <col min="43" max="43" width="32.5" customWidth="1"/>
    <col min="44" max="44" width="10" customWidth="1"/>
  </cols>
  <sheetData>
    <row r="1" spans="1:44" ht="51" customHeight="1" x14ac:dyDescent="0.25">
      <c r="A1" s="234" t="s">
        <v>793</v>
      </c>
      <c r="B1" s="234" t="s">
        <v>794</v>
      </c>
      <c r="C1" s="234" t="s">
        <v>795</v>
      </c>
      <c r="D1" s="234" t="s">
        <v>28</v>
      </c>
      <c r="E1" s="234" t="s">
        <v>796</v>
      </c>
      <c r="F1" s="234" t="s">
        <v>797</v>
      </c>
      <c r="G1" s="234" t="s">
        <v>13</v>
      </c>
      <c r="H1" s="235" t="s">
        <v>798</v>
      </c>
      <c r="I1" s="236" t="s">
        <v>21</v>
      </c>
      <c r="J1" s="235" t="s">
        <v>799</v>
      </c>
      <c r="K1" s="235" t="s">
        <v>800</v>
      </c>
      <c r="L1" s="235" t="s">
        <v>801</v>
      </c>
      <c r="M1" s="235" t="s">
        <v>802</v>
      </c>
      <c r="N1" s="235" t="s">
        <v>803</v>
      </c>
      <c r="O1" s="235" t="s">
        <v>804</v>
      </c>
      <c r="P1" s="235" t="s">
        <v>805</v>
      </c>
      <c r="Q1" s="235" t="s">
        <v>806</v>
      </c>
      <c r="R1" s="235" t="s">
        <v>807</v>
      </c>
      <c r="S1" s="235" t="s">
        <v>808</v>
      </c>
      <c r="T1" s="235" t="s">
        <v>809</v>
      </c>
      <c r="U1" s="235" t="s">
        <v>810</v>
      </c>
      <c r="V1" s="235" t="s">
        <v>811</v>
      </c>
      <c r="W1" s="235" t="s">
        <v>812</v>
      </c>
      <c r="X1" s="235" t="s">
        <v>813</v>
      </c>
      <c r="Y1" s="234" t="s">
        <v>814</v>
      </c>
      <c r="Z1" s="234" t="s">
        <v>815</v>
      </c>
      <c r="AA1" s="234" t="s">
        <v>816</v>
      </c>
      <c r="AB1" s="237" t="s">
        <v>817</v>
      </c>
      <c r="AC1" s="234" t="s">
        <v>818</v>
      </c>
      <c r="AD1" s="234" t="s">
        <v>819</v>
      </c>
      <c r="AE1" s="234" t="s">
        <v>820</v>
      </c>
      <c r="AF1" s="235" t="s">
        <v>821</v>
      </c>
      <c r="AG1" s="235" t="s">
        <v>213</v>
      </c>
      <c r="AH1" s="235" t="s">
        <v>822</v>
      </c>
      <c r="AI1" s="235" t="s">
        <v>823</v>
      </c>
      <c r="AJ1" s="235" t="s">
        <v>824</v>
      </c>
      <c r="AK1" s="238" t="s">
        <v>825</v>
      </c>
      <c r="AL1" s="239" t="s">
        <v>826</v>
      </c>
      <c r="AM1" s="239" t="s">
        <v>827</v>
      </c>
      <c r="AN1" s="239" t="s">
        <v>828</v>
      </c>
      <c r="AO1" s="239" t="s">
        <v>233</v>
      </c>
      <c r="AP1" s="239" t="s">
        <v>234</v>
      </c>
      <c r="AQ1" s="240" t="s">
        <v>829</v>
      </c>
      <c r="AR1" s="239" t="s">
        <v>830</v>
      </c>
    </row>
    <row r="2" spans="1:44" ht="11.25" customHeight="1" x14ac:dyDescent="0.25">
      <c r="A2" s="241" t="s">
        <v>7</v>
      </c>
      <c r="B2" s="241" t="s">
        <v>34</v>
      </c>
      <c r="C2" s="241">
        <v>2020</v>
      </c>
      <c r="D2" s="241" t="s">
        <v>27</v>
      </c>
      <c r="E2" s="241" t="s">
        <v>831</v>
      </c>
      <c r="F2" s="241" t="s">
        <v>832</v>
      </c>
      <c r="G2" s="241" t="s">
        <v>833</v>
      </c>
      <c r="H2" s="242" t="s">
        <v>832</v>
      </c>
      <c r="I2" s="243">
        <v>202010010094</v>
      </c>
      <c r="J2" s="242">
        <v>7563</v>
      </c>
      <c r="K2" s="242" t="s">
        <v>834</v>
      </c>
      <c r="L2" s="242" t="s">
        <v>835</v>
      </c>
      <c r="M2" s="242" t="s">
        <v>836</v>
      </c>
      <c r="N2" s="242" t="s">
        <v>837</v>
      </c>
      <c r="O2" s="242" t="s">
        <v>291</v>
      </c>
      <c r="P2" s="244" t="s">
        <v>838</v>
      </c>
      <c r="Q2" s="244" t="s">
        <v>839</v>
      </c>
      <c r="R2" s="244" t="s">
        <v>88</v>
      </c>
      <c r="S2" s="244" t="s">
        <v>840</v>
      </c>
      <c r="T2" s="242" t="s">
        <v>256</v>
      </c>
      <c r="U2" s="242" t="s">
        <v>841</v>
      </c>
      <c r="V2" s="242" t="s">
        <v>842</v>
      </c>
      <c r="W2" s="242" t="s">
        <v>349</v>
      </c>
      <c r="X2" s="242" t="s">
        <v>588</v>
      </c>
      <c r="Y2" s="241" t="s">
        <v>238</v>
      </c>
      <c r="Z2" s="241" t="s">
        <v>239</v>
      </c>
      <c r="AA2" s="241" t="s">
        <v>240</v>
      </c>
      <c r="AB2" s="245" t="s">
        <v>843</v>
      </c>
      <c r="AC2" s="242" t="s">
        <v>844</v>
      </c>
      <c r="AD2" s="246" t="s">
        <v>845</v>
      </c>
      <c r="AE2" s="247">
        <v>2020110010119</v>
      </c>
      <c r="AF2" s="242" t="s">
        <v>846</v>
      </c>
      <c r="AG2" s="242" t="s">
        <v>847</v>
      </c>
      <c r="AH2" s="242" t="s">
        <v>848</v>
      </c>
      <c r="AI2" s="242" t="s">
        <v>849</v>
      </c>
      <c r="AJ2" s="242" t="s">
        <v>850</v>
      </c>
      <c r="AK2" s="248" t="s">
        <v>851</v>
      </c>
      <c r="AL2" s="241" t="s">
        <v>243</v>
      </c>
      <c r="AM2" s="249" t="s">
        <v>852</v>
      </c>
      <c r="AN2" s="241" t="s">
        <v>245</v>
      </c>
      <c r="AO2" s="241" t="s">
        <v>853</v>
      </c>
      <c r="AP2" s="250" t="s">
        <v>854</v>
      </c>
      <c r="AQ2" s="250" t="s">
        <v>855</v>
      </c>
      <c r="AR2" s="241" t="s">
        <v>856</v>
      </c>
    </row>
    <row r="3" spans="1:44" ht="11.25" customHeight="1" x14ac:dyDescent="0.25">
      <c r="A3" s="241"/>
      <c r="B3" s="241" t="s">
        <v>857</v>
      </c>
      <c r="C3" s="241">
        <v>2021</v>
      </c>
      <c r="D3" s="241" t="s">
        <v>858</v>
      </c>
      <c r="E3" s="241" t="s">
        <v>859</v>
      </c>
      <c r="F3" s="241" t="s">
        <v>860</v>
      </c>
      <c r="G3" s="241" t="s">
        <v>861</v>
      </c>
      <c r="H3" s="242" t="s">
        <v>862</v>
      </c>
      <c r="I3" s="243">
        <v>2020110010080</v>
      </c>
      <c r="J3" s="242">
        <v>7568</v>
      </c>
      <c r="K3" s="242" t="s">
        <v>863</v>
      </c>
      <c r="L3" s="242" t="s">
        <v>864</v>
      </c>
      <c r="M3" s="242" t="s">
        <v>865</v>
      </c>
      <c r="N3" s="242" t="s">
        <v>866</v>
      </c>
      <c r="O3" s="242" t="s">
        <v>867</v>
      </c>
      <c r="P3" s="244" t="s">
        <v>868</v>
      </c>
      <c r="Q3" s="244" t="s">
        <v>869</v>
      </c>
      <c r="R3" s="244" t="s">
        <v>870</v>
      </c>
      <c r="S3" s="244" t="s">
        <v>113</v>
      </c>
      <c r="T3" s="242" t="s">
        <v>871</v>
      </c>
      <c r="U3" s="242" t="s">
        <v>872</v>
      </c>
      <c r="V3" s="242" t="s">
        <v>873</v>
      </c>
      <c r="W3" s="242" t="s">
        <v>350</v>
      </c>
      <c r="X3" s="242" t="s">
        <v>591</v>
      </c>
      <c r="Y3" s="241" t="s">
        <v>874</v>
      </c>
      <c r="Z3" s="241" t="s">
        <v>875</v>
      </c>
      <c r="AA3" s="241" t="s">
        <v>876</v>
      </c>
      <c r="AB3" s="251" t="s">
        <v>877</v>
      </c>
      <c r="AC3" s="242" t="s">
        <v>878</v>
      </c>
      <c r="AD3" s="246" t="s">
        <v>879</v>
      </c>
      <c r="AE3" s="247">
        <v>2020110010120</v>
      </c>
      <c r="AF3" s="242" t="s">
        <v>880</v>
      </c>
      <c r="AG3" s="241" t="s">
        <v>881</v>
      </c>
      <c r="AH3" s="242" t="s">
        <v>882</v>
      </c>
      <c r="AI3" s="242" t="s">
        <v>883</v>
      </c>
      <c r="AJ3" s="242" t="s">
        <v>884</v>
      </c>
      <c r="AK3" s="248" t="s">
        <v>885</v>
      </c>
      <c r="AL3" s="241" t="s">
        <v>886</v>
      </c>
      <c r="AM3" s="250" t="s">
        <v>887</v>
      </c>
      <c r="AN3" s="241" t="s">
        <v>888</v>
      </c>
      <c r="AO3" s="242" t="s">
        <v>246</v>
      </c>
      <c r="AP3" s="250" t="s">
        <v>889</v>
      </c>
      <c r="AQ3" s="250" t="s">
        <v>890</v>
      </c>
      <c r="AR3" s="241" t="s">
        <v>891</v>
      </c>
    </row>
    <row r="4" spans="1:44" ht="11.25" customHeight="1" x14ac:dyDescent="0.25">
      <c r="A4" s="241"/>
      <c r="B4" s="241" t="s">
        <v>892</v>
      </c>
      <c r="C4" s="241">
        <v>2022</v>
      </c>
      <c r="D4" s="241" t="s">
        <v>893</v>
      </c>
      <c r="E4" s="241" t="s">
        <v>9</v>
      </c>
      <c r="F4" s="241" t="s">
        <v>11</v>
      </c>
      <c r="G4" s="241" t="s">
        <v>894</v>
      </c>
      <c r="H4" s="242" t="s">
        <v>895</v>
      </c>
      <c r="I4" s="243">
        <v>2020110010091</v>
      </c>
      <c r="J4" s="242">
        <v>7570</v>
      </c>
      <c r="K4" s="242" t="s">
        <v>896</v>
      </c>
      <c r="L4" s="242" t="s">
        <v>897</v>
      </c>
      <c r="M4" s="242" t="s">
        <v>249</v>
      </c>
      <c r="N4" s="242" t="s">
        <v>898</v>
      </c>
      <c r="O4" s="242" t="s">
        <v>899</v>
      </c>
      <c r="P4" s="244" t="s">
        <v>900</v>
      </c>
      <c r="Q4" s="244" t="s">
        <v>901</v>
      </c>
      <c r="R4" s="244" t="s">
        <v>902</v>
      </c>
      <c r="S4" s="244" t="s">
        <v>903</v>
      </c>
      <c r="T4" s="242" t="s">
        <v>904</v>
      </c>
      <c r="U4" s="242" t="s">
        <v>905</v>
      </c>
      <c r="V4" s="242"/>
      <c r="W4" s="242" t="s">
        <v>906</v>
      </c>
      <c r="X4" s="242" t="s">
        <v>594</v>
      </c>
      <c r="Y4" s="241" t="s">
        <v>907</v>
      </c>
      <c r="Z4" s="241" t="s">
        <v>908</v>
      </c>
      <c r="AA4" s="241" t="s">
        <v>909</v>
      </c>
      <c r="AB4" s="252" t="s">
        <v>910</v>
      </c>
      <c r="AC4" s="241" t="s">
        <v>911</v>
      </c>
      <c r="AD4" s="246" t="s">
        <v>912</v>
      </c>
      <c r="AE4" s="253">
        <v>2020110010093</v>
      </c>
      <c r="AF4" s="242" t="s">
        <v>913</v>
      </c>
      <c r="AG4" s="242" t="s">
        <v>914</v>
      </c>
      <c r="AH4" s="242" t="s">
        <v>915</v>
      </c>
      <c r="AI4" s="242" t="s">
        <v>916</v>
      </c>
      <c r="AJ4" s="242" t="s">
        <v>917</v>
      </c>
      <c r="AK4" s="248" t="s">
        <v>918</v>
      </c>
      <c r="AL4" s="241"/>
      <c r="AM4" s="250" t="s">
        <v>919</v>
      </c>
      <c r="AN4" s="241" t="s">
        <v>920</v>
      </c>
      <c r="AO4" s="242" t="s">
        <v>921</v>
      </c>
      <c r="AP4" s="250" t="s">
        <v>922</v>
      </c>
      <c r="AQ4" s="250" t="s">
        <v>923</v>
      </c>
      <c r="AR4" s="241" t="s">
        <v>924</v>
      </c>
    </row>
    <row r="5" spans="1:44" ht="11.25" customHeight="1" x14ac:dyDescent="0.25">
      <c r="A5" s="241"/>
      <c r="B5" s="241" t="s">
        <v>925</v>
      </c>
      <c r="C5" s="241">
        <v>2023</v>
      </c>
      <c r="D5" s="241" t="s">
        <v>926</v>
      </c>
      <c r="E5" s="241" t="s">
        <v>927</v>
      </c>
      <c r="F5" s="241" t="s">
        <v>928</v>
      </c>
      <c r="G5" s="241" t="s">
        <v>14</v>
      </c>
      <c r="H5" s="242" t="s">
        <v>929</v>
      </c>
      <c r="I5" s="243">
        <v>2020110010093</v>
      </c>
      <c r="J5" s="242">
        <v>7573</v>
      </c>
      <c r="K5" s="242" t="s">
        <v>930</v>
      </c>
      <c r="L5" s="242" t="s">
        <v>931</v>
      </c>
      <c r="M5" s="242" t="s">
        <v>932</v>
      </c>
      <c r="N5" s="242" t="s">
        <v>933</v>
      </c>
      <c r="O5" s="242" t="s">
        <v>934</v>
      </c>
      <c r="P5" s="244" t="s">
        <v>935</v>
      </c>
      <c r="Q5" s="244" t="s">
        <v>936</v>
      </c>
      <c r="R5" s="242" t="s">
        <v>904</v>
      </c>
      <c r="S5" s="244" t="s">
        <v>153</v>
      </c>
      <c r="T5" s="242" t="s">
        <v>904</v>
      </c>
      <c r="U5" s="242" t="s">
        <v>937</v>
      </c>
      <c r="V5" s="242"/>
      <c r="W5" s="242" t="s">
        <v>352</v>
      </c>
      <c r="X5" s="242" t="s">
        <v>598</v>
      </c>
      <c r="Y5" s="241"/>
      <c r="Z5" s="241" t="s">
        <v>938</v>
      </c>
      <c r="AA5" s="241" t="s">
        <v>939</v>
      </c>
      <c r="AB5" s="252" t="s">
        <v>940</v>
      </c>
      <c r="AC5" s="242" t="s">
        <v>941</v>
      </c>
      <c r="AD5" s="246" t="s">
        <v>942</v>
      </c>
      <c r="AE5" s="247">
        <v>2020110010080</v>
      </c>
      <c r="AF5" s="242" t="s">
        <v>943</v>
      </c>
      <c r="AG5" s="241" t="s">
        <v>944</v>
      </c>
      <c r="AH5" s="242" t="s">
        <v>945</v>
      </c>
      <c r="AI5" s="242" t="s">
        <v>946</v>
      </c>
      <c r="AJ5" s="242" t="s">
        <v>947</v>
      </c>
      <c r="AK5" s="248" t="s">
        <v>948</v>
      </c>
      <c r="AL5" s="241"/>
      <c r="AM5" s="250" t="s">
        <v>949</v>
      </c>
      <c r="AN5" s="241" t="s">
        <v>950</v>
      </c>
      <c r="AO5" s="241" t="s">
        <v>951</v>
      </c>
      <c r="AP5" s="250" t="s">
        <v>952</v>
      </c>
      <c r="AQ5" s="250" t="s">
        <v>953</v>
      </c>
      <c r="AR5" s="241"/>
    </row>
    <row r="6" spans="1:44" ht="11.25" customHeight="1" x14ac:dyDescent="0.25">
      <c r="A6" s="241"/>
      <c r="B6" s="241" t="s">
        <v>36</v>
      </c>
      <c r="C6" s="241">
        <v>2024</v>
      </c>
      <c r="D6" s="241" t="s">
        <v>954</v>
      </c>
      <c r="E6" s="241" t="s">
        <v>904</v>
      </c>
      <c r="F6" s="241" t="s">
        <v>955</v>
      </c>
      <c r="G6" s="241" t="s">
        <v>956</v>
      </c>
      <c r="H6" s="242" t="s">
        <v>957</v>
      </c>
      <c r="I6" s="243">
        <v>2020110010096</v>
      </c>
      <c r="J6" s="242">
        <v>7574</v>
      </c>
      <c r="K6" s="242" t="s">
        <v>958</v>
      </c>
      <c r="L6" s="242" t="s">
        <v>959</v>
      </c>
      <c r="M6" s="242" t="s">
        <v>960</v>
      </c>
      <c r="N6" s="242" t="s">
        <v>961</v>
      </c>
      <c r="O6" s="242" t="s">
        <v>904</v>
      </c>
      <c r="P6" s="244" t="s">
        <v>962</v>
      </c>
      <c r="Q6" s="244" t="s">
        <v>963</v>
      </c>
      <c r="R6" s="242" t="s">
        <v>904</v>
      </c>
      <c r="S6" s="242" t="s">
        <v>904</v>
      </c>
      <c r="T6" s="242" t="s">
        <v>904</v>
      </c>
      <c r="U6" s="242" t="s">
        <v>964</v>
      </c>
      <c r="V6" s="242"/>
      <c r="W6" s="242" t="s">
        <v>353</v>
      </c>
      <c r="X6" s="242" t="s">
        <v>242</v>
      </c>
      <c r="Y6" s="241"/>
      <c r="Z6" s="241" t="s">
        <v>965</v>
      </c>
      <c r="AA6" s="241" t="s">
        <v>966</v>
      </c>
      <c r="AB6" s="252" t="s">
        <v>967</v>
      </c>
      <c r="AC6" s="242" t="s">
        <v>968</v>
      </c>
      <c r="AD6" s="246" t="s">
        <v>969</v>
      </c>
      <c r="AE6" s="247">
        <v>2020110010096</v>
      </c>
      <c r="AF6" s="242" t="s">
        <v>970</v>
      </c>
      <c r="AG6" s="241" t="s">
        <v>971</v>
      </c>
      <c r="AH6" s="242" t="s">
        <v>972</v>
      </c>
      <c r="AI6" s="242" t="s">
        <v>973</v>
      </c>
      <c r="AJ6" s="242" t="s">
        <v>974</v>
      </c>
      <c r="AK6" s="248" t="s">
        <v>975</v>
      </c>
      <c r="AL6" s="241"/>
      <c r="AM6" s="241" t="s">
        <v>248</v>
      </c>
      <c r="AN6" s="241" t="s">
        <v>976</v>
      </c>
      <c r="AO6" s="241" t="s">
        <v>977</v>
      </c>
      <c r="AP6" s="250" t="s">
        <v>978</v>
      </c>
      <c r="AQ6" s="241" t="s">
        <v>979</v>
      </c>
      <c r="AR6" s="241"/>
    </row>
    <row r="7" spans="1:44" ht="11.25" customHeight="1" x14ac:dyDescent="0.25">
      <c r="A7" s="241"/>
      <c r="B7" s="241" t="s">
        <v>980</v>
      </c>
      <c r="C7" s="241" t="s">
        <v>904</v>
      </c>
      <c r="D7" s="241" t="s">
        <v>981</v>
      </c>
      <c r="E7" s="241" t="s">
        <v>904</v>
      </c>
      <c r="F7" s="241"/>
      <c r="G7" s="241"/>
      <c r="H7" s="242" t="s">
        <v>982</v>
      </c>
      <c r="I7" s="243">
        <v>2020110010101</v>
      </c>
      <c r="J7" s="242">
        <v>7576</v>
      </c>
      <c r="K7" s="242" t="s">
        <v>983</v>
      </c>
      <c r="L7" s="242" t="s">
        <v>984</v>
      </c>
      <c r="M7" s="242" t="s">
        <v>985</v>
      </c>
      <c r="N7" s="242" t="s">
        <v>986</v>
      </c>
      <c r="O7" s="242" t="s">
        <v>904</v>
      </c>
      <c r="P7" s="244" t="s">
        <v>987</v>
      </c>
      <c r="Q7" s="244" t="s">
        <v>988</v>
      </c>
      <c r="R7" s="242" t="s">
        <v>904</v>
      </c>
      <c r="S7" s="242" t="s">
        <v>904</v>
      </c>
      <c r="T7" s="242" t="s">
        <v>904</v>
      </c>
      <c r="U7" s="242" t="s">
        <v>989</v>
      </c>
      <c r="V7" s="242"/>
      <c r="W7" s="242" t="s">
        <v>354</v>
      </c>
      <c r="X7" s="242" t="s">
        <v>607</v>
      </c>
      <c r="Y7" s="241"/>
      <c r="Z7" s="241" t="s">
        <v>990</v>
      </c>
      <c r="AA7" s="241" t="s">
        <v>991</v>
      </c>
      <c r="AB7" s="252" t="s">
        <v>992</v>
      </c>
      <c r="AC7" s="241" t="s">
        <v>993</v>
      </c>
      <c r="AD7" s="246" t="s">
        <v>994</v>
      </c>
      <c r="AE7" s="247">
        <v>2020110010107</v>
      </c>
      <c r="AF7" s="242"/>
      <c r="AG7" s="241" t="s">
        <v>995</v>
      </c>
      <c r="AH7" s="242" t="s">
        <v>996</v>
      </c>
      <c r="AI7" s="242" t="s">
        <v>997</v>
      </c>
      <c r="AJ7" s="242" t="s">
        <v>998</v>
      </c>
      <c r="AK7" s="248" t="s">
        <v>999</v>
      </c>
      <c r="AL7" s="241"/>
      <c r="AM7" s="241"/>
      <c r="AN7" s="241" t="s">
        <v>248</v>
      </c>
      <c r="AO7" s="241" t="s">
        <v>1000</v>
      </c>
      <c r="AP7" s="241" t="s">
        <v>247</v>
      </c>
      <c r="AQ7" s="241" t="s">
        <v>1001</v>
      </c>
      <c r="AR7" s="241"/>
    </row>
    <row r="8" spans="1:44" ht="11.25" customHeight="1" x14ac:dyDescent="0.25">
      <c r="A8" s="241"/>
      <c r="B8" s="241" t="s">
        <v>1002</v>
      </c>
      <c r="C8" s="241" t="s">
        <v>904</v>
      </c>
      <c r="D8" s="241" t="s">
        <v>1003</v>
      </c>
      <c r="E8" s="241" t="s">
        <v>904</v>
      </c>
      <c r="F8" s="241"/>
      <c r="G8" s="241"/>
      <c r="H8" s="242" t="s">
        <v>1004</v>
      </c>
      <c r="I8" s="243">
        <v>2020110010102</v>
      </c>
      <c r="J8" s="242">
        <v>7578</v>
      </c>
      <c r="K8" s="242" t="s">
        <v>1005</v>
      </c>
      <c r="L8" s="242" t="s">
        <v>1006</v>
      </c>
      <c r="M8" s="242" t="s">
        <v>1007</v>
      </c>
      <c r="N8" s="242" t="s">
        <v>1008</v>
      </c>
      <c r="O8" s="242" t="s">
        <v>904</v>
      </c>
      <c r="P8" s="244" t="s">
        <v>1009</v>
      </c>
      <c r="Q8" s="244" t="s">
        <v>1010</v>
      </c>
      <c r="R8" s="242" t="s">
        <v>904</v>
      </c>
      <c r="S8" s="242" t="s">
        <v>904</v>
      </c>
      <c r="T8" s="242" t="s">
        <v>904</v>
      </c>
      <c r="U8" s="242" t="s">
        <v>1011</v>
      </c>
      <c r="V8" s="242"/>
      <c r="W8" s="242" t="s">
        <v>355</v>
      </c>
      <c r="X8" s="242" t="s">
        <v>611</v>
      </c>
      <c r="Y8" s="242"/>
      <c r="Z8" s="241"/>
      <c r="AA8" s="242" t="s">
        <v>1012</v>
      </c>
      <c r="AB8" s="252" t="s">
        <v>1013</v>
      </c>
      <c r="AC8" s="242" t="s">
        <v>1014</v>
      </c>
      <c r="AD8" s="246" t="s">
        <v>1015</v>
      </c>
      <c r="AE8" s="247">
        <v>2020110010114</v>
      </c>
      <c r="AF8" s="242"/>
      <c r="AG8" s="242" t="s">
        <v>1016</v>
      </c>
      <c r="AH8" s="242" t="s">
        <v>1017</v>
      </c>
      <c r="AI8" s="242" t="s">
        <v>1018</v>
      </c>
      <c r="AJ8" s="242" t="s">
        <v>1019</v>
      </c>
      <c r="AK8" s="248" t="s">
        <v>1020</v>
      </c>
      <c r="AL8" s="241"/>
      <c r="AM8" s="241"/>
      <c r="AN8" s="241"/>
      <c r="AO8" s="241" t="s">
        <v>248</v>
      </c>
      <c r="AP8" s="241" t="s">
        <v>1021</v>
      </c>
      <c r="AQ8" s="241" t="s">
        <v>248</v>
      </c>
      <c r="AR8" s="241"/>
    </row>
    <row r="9" spans="1:44" ht="11.25" customHeight="1" x14ac:dyDescent="0.25">
      <c r="A9" s="241"/>
      <c r="B9" s="241" t="s">
        <v>1022</v>
      </c>
      <c r="C9" s="241" t="s">
        <v>904</v>
      </c>
      <c r="D9" s="241" t="s">
        <v>1023</v>
      </c>
      <c r="E9" s="241" t="s">
        <v>904</v>
      </c>
      <c r="F9" s="241"/>
      <c r="G9" s="241"/>
      <c r="H9" s="242" t="s">
        <v>1024</v>
      </c>
      <c r="I9" s="243">
        <v>2020110010103</v>
      </c>
      <c r="J9" s="242">
        <v>7579</v>
      </c>
      <c r="K9" s="242" t="s">
        <v>1025</v>
      </c>
      <c r="L9" s="242" t="s">
        <v>18</v>
      </c>
      <c r="M9" s="242" t="s">
        <v>1026</v>
      </c>
      <c r="N9" s="242" t="s">
        <v>1027</v>
      </c>
      <c r="O9" s="242" t="s">
        <v>904</v>
      </c>
      <c r="P9" s="244" t="s">
        <v>1028</v>
      </c>
      <c r="Q9" s="244" t="s">
        <v>119</v>
      </c>
      <c r="R9" s="242" t="s">
        <v>904</v>
      </c>
      <c r="S9" s="242" t="s">
        <v>904</v>
      </c>
      <c r="T9" s="242" t="s">
        <v>904</v>
      </c>
      <c r="U9" s="242"/>
      <c r="V9" s="242"/>
      <c r="W9" s="242" t="s">
        <v>356</v>
      </c>
      <c r="X9" s="242" t="s">
        <v>615</v>
      </c>
      <c r="Y9" s="242"/>
      <c r="Z9" s="241"/>
      <c r="AA9" s="254"/>
      <c r="AB9" s="255" t="s">
        <v>1029</v>
      </c>
      <c r="AC9" s="242" t="s">
        <v>1030</v>
      </c>
      <c r="AD9" s="246" t="s">
        <v>1031</v>
      </c>
      <c r="AE9" s="256">
        <v>2020110010102</v>
      </c>
      <c r="AF9" s="242"/>
      <c r="AG9" s="241" t="s">
        <v>1032</v>
      </c>
      <c r="AH9" s="242" t="s">
        <v>1033</v>
      </c>
      <c r="AI9" s="242"/>
      <c r="AJ9" s="242" t="s">
        <v>1034</v>
      </c>
      <c r="AK9" s="248" t="s">
        <v>1035</v>
      </c>
      <c r="AL9" s="241"/>
      <c r="AM9" s="241"/>
      <c r="AN9" s="241"/>
      <c r="AO9" s="241"/>
      <c r="AP9" s="241" t="s">
        <v>1036</v>
      </c>
      <c r="AQ9" s="241"/>
      <c r="AR9" s="241"/>
    </row>
    <row r="10" spans="1:44" ht="11.25" customHeight="1" x14ac:dyDescent="0.25">
      <c r="A10" s="241"/>
      <c r="B10" s="241" t="s">
        <v>1037</v>
      </c>
      <c r="C10" s="241" t="s">
        <v>904</v>
      </c>
      <c r="D10" s="241" t="s">
        <v>1038</v>
      </c>
      <c r="E10" s="241" t="s">
        <v>904</v>
      </c>
      <c r="F10" s="241"/>
      <c r="G10" s="241"/>
      <c r="H10" s="242" t="s">
        <v>1039</v>
      </c>
      <c r="I10" s="243">
        <v>2020110010104</v>
      </c>
      <c r="J10" s="242">
        <v>7581</v>
      </c>
      <c r="K10" s="242" t="s">
        <v>1040</v>
      </c>
      <c r="L10" s="242" t="s">
        <v>1041</v>
      </c>
      <c r="M10" s="242" t="s">
        <v>1042</v>
      </c>
      <c r="N10" s="242" t="s">
        <v>1043</v>
      </c>
      <c r="O10" s="242" t="s">
        <v>904</v>
      </c>
      <c r="P10" s="244" t="s">
        <v>1044</v>
      </c>
      <c r="Q10" s="242" t="s">
        <v>904</v>
      </c>
      <c r="R10" s="242" t="s">
        <v>904</v>
      </c>
      <c r="S10" s="242" t="s">
        <v>904</v>
      </c>
      <c r="T10" s="242" t="s">
        <v>904</v>
      </c>
      <c r="U10" s="242"/>
      <c r="V10" s="242"/>
      <c r="W10" s="242" t="s">
        <v>357</v>
      </c>
      <c r="X10" s="242" t="s">
        <v>619</v>
      </c>
      <c r="Y10" s="242"/>
      <c r="Z10" s="241"/>
      <c r="AA10" s="254"/>
      <c r="AB10" s="255" t="s">
        <v>1045</v>
      </c>
      <c r="AC10" s="241" t="s">
        <v>1046</v>
      </c>
      <c r="AD10" s="246" t="s">
        <v>1047</v>
      </c>
      <c r="AE10" s="247">
        <v>2020110010123</v>
      </c>
      <c r="AF10" s="242"/>
      <c r="AG10" s="241" t="s">
        <v>924</v>
      </c>
      <c r="AH10" s="242" t="s">
        <v>1048</v>
      </c>
      <c r="AI10" s="242"/>
      <c r="AJ10" s="242" t="s">
        <v>1049</v>
      </c>
      <c r="AK10" s="248" t="s">
        <v>1050</v>
      </c>
      <c r="AL10" s="241"/>
      <c r="AM10" s="241"/>
      <c r="AN10" s="241"/>
      <c r="AO10" s="241"/>
      <c r="AP10" s="241" t="s">
        <v>1051</v>
      </c>
      <c r="AQ10" s="241"/>
      <c r="AR10" s="241"/>
    </row>
    <row r="11" spans="1:44" ht="11.25" customHeight="1" x14ac:dyDescent="0.25">
      <c r="A11" s="241"/>
      <c r="B11" s="241" t="s">
        <v>1052</v>
      </c>
      <c r="C11" s="241" t="s">
        <v>904</v>
      </c>
      <c r="D11" s="241" t="s">
        <v>1053</v>
      </c>
      <c r="E11" s="241" t="s">
        <v>904</v>
      </c>
      <c r="F11" s="241"/>
      <c r="G11" s="241"/>
      <c r="H11" s="242" t="s">
        <v>1054</v>
      </c>
      <c r="I11" s="243">
        <v>2020110010106</v>
      </c>
      <c r="J11" s="242">
        <v>7583</v>
      </c>
      <c r="K11" s="242" t="s">
        <v>1055</v>
      </c>
      <c r="L11" s="242" t="s">
        <v>1056</v>
      </c>
      <c r="M11" s="242" t="s">
        <v>1057</v>
      </c>
      <c r="N11" s="242" t="s">
        <v>1058</v>
      </c>
      <c r="O11" s="242" t="s">
        <v>904</v>
      </c>
      <c r="P11" s="244" t="s">
        <v>1059</v>
      </c>
      <c r="Q11" s="242" t="s">
        <v>904</v>
      </c>
      <c r="R11" s="242" t="s">
        <v>904</v>
      </c>
      <c r="S11" s="242" t="s">
        <v>904</v>
      </c>
      <c r="T11" s="242" t="s">
        <v>904</v>
      </c>
      <c r="U11" s="242"/>
      <c r="V11" s="242"/>
      <c r="W11" s="242" t="s">
        <v>358</v>
      </c>
      <c r="X11" s="242" t="s">
        <v>624</v>
      </c>
      <c r="Y11" s="242"/>
      <c r="Z11" s="241"/>
      <c r="AA11" s="254"/>
      <c r="AB11" s="255" t="s">
        <v>1060</v>
      </c>
      <c r="AC11" s="242" t="s">
        <v>1061</v>
      </c>
      <c r="AD11" s="246" t="s">
        <v>1062</v>
      </c>
      <c r="AE11" s="247">
        <v>2020110010112</v>
      </c>
      <c r="AF11" s="242"/>
      <c r="AG11" s="241"/>
      <c r="AH11" s="242" t="s">
        <v>1063</v>
      </c>
      <c r="AI11" s="242"/>
      <c r="AJ11" s="242" t="s">
        <v>1064</v>
      </c>
      <c r="AK11" s="248" t="s">
        <v>1065</v>
      </c>
      <c r="AL11" s="241"/>
      <c r="AM11" s="241"/>
      <c r="AN11" s="241"/>
      <c r="AO11" s="241"/>
      <c r="AP11" s="241" t="s">
        <v>1066</v>
      </c>
      <c r="AQ11" s="241"/>
      <c r="AR11" s="241"/>
    </row>
    <row r="12" spans="1:44" ht="11.25" customHeight="1" x14ac:dyDescent="0.25">
      <c r="A12" s="241"/>
      <c r="B12" s="241" t="s">
        <v>1067</v>
      </c>
      <c r="C12" s="241" t="s">
        <v>904</v>
      </c>
      <c r="D12" s="241" t="s">
        <v>1068</v>
      </c>
      <c r="E12" s="241" t="s">
        <v>904</v>
      </c>
      <c r="F12" s="241"/>
      <c r="G12" s="241"/>
      <c r="H12" s="242" t="s">
        <v>1069</v>
      </c>
      <c r="I12" s="243">
        <v>2020110010107</v>
      </c>
      <c r="J12" s="242">
        <v>7587</v>
      </c>
      <c r="K12" s="242" t="s">
        <v>1070</v>
      </c>
      <c r="L12" s="242" t="s">
        <v>1071</v>
      </c>
      <c r="M12" s="242" t="s">
        <v>1072</v>
      </c>
      <c r="N12" s="242" t="s">
        <v>1073</v>
      </c>
      <c r="O12" s="242" t="s">
        <v>904</v>
      </c>
      <c r="P12" s="244" t="s">
        <v>1074</v>
      </c>
      <c r="Q12" s="242" t="s">
        <v>904</v>
      </c>
      <c r="R12" s="242" t="s">
        <v>904</v>
      </c>
      <c r="S12" s="242" t="s">
        <v>904</v>
      </c>
      <c r="T12" s="242" t="s">
        <v>904</v>
      </c>
      <c r="U12" s="242"/>
      <c r="V12" s="242"/>
      <c r="W12" s="257" t="s">
        <v>359</v>
      </c>
      <c r="X12" s="257"/>
      <c r="Y12" s="242"/>
      <c r="Z12" s="241"/>
      <c r="AA12" s="242"/>
      <c r="AB12" s="255" t="s">
        <v>1075</v>
      </c>
      <c r="AC12" s="242" t="s">
        <v>1076</v>
      </c>
      <c r="AD12" s="246" t="s">
        <v>1077</v>
      </c>
      <c r="AE12" s="247">
        <v>2020110010091</v>
      </c>
      <c r="AF12" s="242"/>
      <c r="AG12" s="241"/>
      <c r="AH12" s="242" t="s">
        <v>1078</v>
      </c>
      <c r="AI12" s="242"/>
      <c r="AJ12" s="242" t="s">
        <v>1079</v>
      </c>
      <c r="AK12" s="248" t="s">
        <v>1080</v>
      </c>
      <c r="AL12" s="241"/>
      <c r="AM12" s="241"/>
      <c r="AN12" s="241"/>
      <c r="AO12" s="241"/>
      <c r="AP12" s="241" t="s">
        <v>1081</v>
      </c>
      <c r="AQ12" s="241"/>
      <c r="AR12" s="241"/>
    </row>
    <row r="13" spans="1:44" ht="11.25" customHeight="1" x14ac:dyDescent="0.25">
      <c r="A13" s="241"/>
      <c r="B13" s="241" t="s">
        <v>1082</v>
      </c>
      <c r="C13" s="241" t="s">
        <v>904</v>
      </c>
      <c r="D13" s="241" t="s">
        <v>1083</v>
      </c>
      <c r="E13" s="241" t="s">
        <v>904</v>
      </c>
      <c r="F13" s="241"/>
      <c r="G13" s="241"/>
      <c r="H13" s="242" t="s">
        <v>1084</v>
      </c>
      <c r="I13" s="243">
        <v>2020110010111</v>
      </c>
      <c r="J13" s="242">
        <v>7588</v>
      </c>
      <c r="K13" s="242" t="s">
        <v>1085</v>
      </c>
      <c r="L13" s="242" t="s">
        <v>1086</v>
      </c>
      <c r="M13" s="242" t="s">
        <v>1087</v>
      </c>
      <c r="N13" s="242" t="s">
        <v>1088</v>
      </c>
      <c r="O13" s="242" t="s">
        <v>904</v>
      </c>
      <c r="P13" s="244" t="s">
        <v>1089</v>
      </c>
      <c r="Q13" s="242" t="s">
        <v>904</v>
      </c>
      <c r="R13" s="242" t="s">
        <v>904</v>
      </c>
      <c r="S13" s="242" t="s">
        <v>904</v>
      </c>
      <c r="T13" s="242" t="s">
        <v>904</v>
      </c>
      <c r="U13" s="242"/>
      <c r="V13" s="242"/>
      <c r="W13" s="257" t="s">
        <v>1090</v>
      </c>
      <c r="X13" s="257"/>
      <c r="Y13" s="257"/>
      <c r="Z13" s="241"/>
      <c r="AA13" s="242"/>
      <c r="AB13" s="255" t="s">
        <v>1091</v>
      </c>
      <c r="AC13" s="241" t="s">
        <v>1092</v>
      </c>
      <c r="AD13" s="246" t="s">
        <v>1093</v>
      </c>
      <c r="AE13" s="247">
        <v>202010010094</v>
      </c>
      <c r="AF13" s="242"/>
      <c r="AG13" s="241"/>
      <c r="AH13" s="242" t="s">
        <v>1094</v>
      </c>
      <c r="AI13" s="242"/>
      <c r="AJ13" s="242" t="s">
        <v>1095</v>
      </c>
      <c r="AK13" s="258" t="s">
        <v>1096</v>
      </c>
      <c r="AL13" s="241"/>
      <c r="AM13" s="241"/>
      <c r="AN13" s="241"/>
      <c r="AO13" s="241"/>
      <c r="AP13" s="241" t="s">
        <v>1097</v>
      </c>
      <c r="AQ13" s="241"/>
      <c r="AR13" s="241"/>
    </row>
    <row r="14" spans="1:44" ht="11.25" customHeight="1" x14ac:dyDescent="0.25">
      <c r="A14" s="241"/>
      <c r="B14" s="241" t="s">
        <v>904</v>
      </c>
      <c r="C14" s="241" t="s">
        <v>904</v>
      </c>
      <c r="D14" s="241" t="s">
        <v>1098</v>
      </c>
      <c r="E14" s="241" t="s">
        <v>904</v>
      </c>
      <c r="F14" s="241"/>
      <c r="G14" s="241"/>
      <c r="H14" s="242" t="s">
        <v>1099</v>
      </c>
      <c r="I14" s="243">
        <v>2020110010112</v>
      </c>
      <c r="J14" s="242">
        <v>7589</v>
      </c>
      <c r="K14" s="242" t="s">
        <v>1100</v>
      </c>
      <c r="L14" s="242" t="s">
        <v>1101</v>
      </c>
      <c r="M14" s="242" t="s">
        <v>1102</v>
      </c>
      <c r="N14" s="242" t="s">
        <v>1103</v>
      </c>
      <c r="O14" s="242" t="s">
        <v>904</v>
      </c>
      <c r="P14" s="244" t="s">
        <v>1104</v>
      </c>
      <c r="Q14" s="242" t="s">
        <v>904</v>
      </c>
      <c r="R14" s="242" t="s">
        <v>904</v>
      </c>
      <c r="S14" s="242" t="s">
        <v>904</v>
      </c>
      <c r="T14" s="242" t="s">
        <v>904</v>
      </c>
      <c r="U14" s="242"/>
      <c r="V14" s="242"/>
      <c r="W14" s="257" t="s">
        <v>361</v>
      </c>
      <c r="X14" s="257"/>
      <c r="Y14" s="241"/>
      <c r="Z14" s="241"/>
      <c r="AA14" s="242"/>
      <c r="AB14" s="251" t="s">
        <v>1105</v>
      </c>
      <c r="AC14" s="242" t="s">
        <v>1106</v>
      </c>
      <c r="AD14" s="246" t="s">
        <v>1107</v>
      </c>
      <c r="AE14" s="247">
        <v>2020110010103</v>
      </c>
      <c r="AF14" s="242"/>
      <c r="AG14" s="241"/>
      <c r="AH14" s="242" t="s">
        <v>1108</v>
      </c>
      <c r="AI14" s="242"/>
      <c r="AJ14" s="242" t="s">
        <v>1109</v>
      </c>
      <c r="AK14" s="248" t="s">
        <v>1110</v>
      </c>
      <c r="AL14" s="241"/>
      <c r="AM14" s="241"/>
      <c r="AN14" s="241"/>
      <c r="AO14" s="241"/>
      <c r="AP14" s="259" t="s">
        <v>1111</v>
      </c>
      <c r="AQ14" s="241"/>
      <c r="AR14" s="241"/>
    </row>
    <row r="15" spans="1:44" ht="11.25" customHeight="1" x14ac:dyDescent="0.25">
      <c r="A15" s="241"/>
      <c r="B15" s="241" t="s">
        <v>904</v>
      </c>
      <c r="C15" s="241" t="s">
        <v>904</v>
      </c>
      <c r="D15" s="241" t="s">
        <v>1112</v>
      </c>
      <c r="E15" s="241" t="s">
        <v>904</v>
      </c>
      <c r="F15" s="241"/>
      <c r="G15" s="241"/>
      <c r="H15" s="242" t="s">
        <v>1113</v>
      </c>
      <c r="I15" s="243">
        <v>2020110010114</v>
      </c>
      <c r="J15" s="242">
        <v>7593</v>
      </c>
      <c r="K15" s="242" t="s">
        <v>1100</v>
      </c>
      <c r="L15" s="242" t="s">
        <v>1114</v>
      </c>
      <c r="M15" s="242" t="s">
        <v>1115</v>
      </c>
      <c r="N15" s="242" t="s">
        <v>1116</v>
      </c>
      <c r="O15" s="242" t="s">
        <v>904</v>
      </c>
      <c r="P15" s="242" t="s">
        <v>904</v>
      </c>
      <c r="Q15" s="242" t="s">
        <v>904</v>
      </c>
      <c r="R15" s="242" t="s">
        <v>904</v>
      </c>
      <c r="S15" s="242" t="s">
        <v>904</v>
      </c>
      <c r="T15" s="242" t="s">
        <v>904</v>
      </c>
      <c r="U15" s="242"/>
      <c r="V15" s="242"/>
      <c r="W15" s="257" t="s">
        <v>362</v>
      </c>
      <c r="X15" s="257"/>
      <c r="Y15" s="241"/>
      <c r="Z15" s="241"/>
      <c r="AA15" s="242"/>
      <c r="AB15" s="251" t="s">
        <v>1117</v>
      </c>
      <c r="AC15" s="242" t="s">
        <v>1118</v>
      </c>
      <c r="AD15" s="246" t="s">
        <v>1119</v>
      </c>
      <c r="AE15" s="247">
        <v>2020110010101</v>
      </c>
      <c r="AF15" s="242"/>
      <c r="AG15" s="241"/>
      <c r="AH15" s="242" t="s">
        <v>1120</v>
      </c>
      <c r="AI15" s="242"/>
      <c r="AJ15" s="242" t="s">
        <v>1121</v>
      </c>
      <c r="AK15" s="248" t="s">
        <v>1122</v>
      </c>
      <c r="AL15" s="241"/>
      <c r="AM15" s="241"/>
      <c r="AN15" s="241"/>
      <c r="AO15" s="241"/>
      <c r="AP15" s="241" t="s">
        <v>1123</v>
      </c>
      <c r="AQ15" s="241"/>
      <c r="AR15" s="241"/>
    </row>
    <row r="16" spans="1:44" ht="11.25" customHeight="1" x14ac:dyDescent="0.25">
      <c r="A16" s="241"/>
      <c r="B16" s="241" t="s">
        <v>904</v>
      </c>
      <c r="C16" s="241" t="s">
        <v>904</v>
      </c>
      <c r="D16" s="241" t="s">
        <v>1124</v>
      </c>
      <c r="E16" s="241" t="s">
        <v>904</v>
      </c>
      <c r="F16" s="241"/>
      <c r="G16" s="241"/>
      <c r="H16" s="242" t="s">
        <v>1125</v>
      </c>
      <c r="I16" s="243">
        <v>2020110010119</v>
      </c>
      <c r="J16" s="242">
        <v>7595</v>
      </c>
      <c r="K16" s="242" t="s">
        <v>1126</v>
      </c>
      <c r="L16" s="242" t="s">
        <v>1127</v>
      </c>
      <c r="M16" s="242" t="s">
        <v>1128</v>
      </c>
      <c r="N16" s="242" t="s">
        <v>904</v>
      </c>
      <c r="O16" s="242" t="s">
        <v>904</v>
      </c>
      <c r="P16" s="242" t="s">
        <v>904</v>
      </c>
      <c r="Q16" s="242" t="s">
        <v>904</v>
      </c>
      <c r="R16" s="242" t="s">
        <v>904</v>
      </c>
      <c r="S16" s="242" t="s">
        <v>904</v>
      </c>
      <c r="T16" s="242" t="s">
        <v>904</v>
      </c>
      <c r="U16" s="242"/>
      <c r="V16" s="242"/>
      <c r="W16" s="257" t="s">
        <v>363</v>
      </c>
      <c r="X16" s="257"/>
      <c r="Y16" s="241"/>
      <c r="Z16" s="241"/>
      <c r="AA16" s="242"/>
      <c r="AB16" s="251" t="s">
        <v>1129</v>
      </c>
      <c r="AC16" s="241" t="s">
        <v>1130</v>
      </c>
      <c r="AD16" s="246" t="s">
        <v>1131</v>
      </c>
      <c r="AE16" s="247">
        <v>2020110010104</v>
      </c>
      <c r="AF16" s="242"/>
      <c r="AG16" s="241"/>
      <c r="AH16" s="242" t="s">
        <v>1132</v>
      </c>
      <c r="AI16" s="242"/>
      <c r="AJ16" s="242" t="s">
        <v>1133</v>
      </c>
      <c r="AK16" s="248" t="s">
        <v>1134</v>
      </c>
      <c r="AL16" s="241"/>
      <c r="AM16" s="241"/>
      <c r="AN16" s="241"/>
      <c r="AO16" s="241"/>
      <c r="AP16" s="241" t="s">
        <v>1135</v>
      </c>
      <c r="AQ16" s="241"/>
      <c r="AR16" s="241"/>
    </row>
    <row r="17" spans="1:44" ht="11.25" customHeight="1" x14ac:dyDescent="0.25">
      <c r="A17" s="241"/>
      <c r="B17" s="241" t="s">
        <v>904</v>
      </c>
      <c r="C17" s="241" t="s">
        <v>904</v>
      </c>
      <c r="D17" s="241" t="s">
        <v>1136</v>
      </c>
      <c r="E17" s="241" t="s">
        <v>904</v>
      </c>
      <c r="F17" s="241"/>
      <c r="G17" s="241"/>
      <c r="H17" s="242" t="s">
        <v>1137</v>
      </c>
      <c r="I17" s="243">
        <v>2020110010120</v>
      </c>
      <c r="J17" s="242">
        <v>7596</v>
      </c>
      <c r="K17" s="242" t="s">
        <v>1138</v>
      </c>
      <c r="L17" s="242" t="s">
        <v>1139</v>
      </c>
      <c r="M17" s="242" t="s">
        <v>1140</v>
      </c>
      <c r="N17" s="242" t="s">
        <v>904</v>
      </c>
      <c r="O17" s="242" t="s">
        <v>904</v>
      </c>
      <c r="P17" s="242" t="s">
        <v>904</v>
      </c>
      <c r="Q17" s="242" t="s">
        <v>904</v>
      </c>
      <c r="R17" s="242" t="s">
        <v>904</v>
      </c>
      <c r="S17" s="242" t="s">
        <v>904</v>
      </c>
      <c r="T17" s="242" t="s">
        <v>904</v>
      </c>
      <c r="U17" s="242"/>
      <c r="V17" s="242"/>
      <c r="W17" s="257" t="s">
        <v>364</v>
      </c>
      <c r="X17" s="257"/>
      <c r="Y17" s="241"/>
      <c r="Z17" s="241"/>
      <c r="AA17" s="241"/>
      <c r="AB17" s="251" t="s">
        <v>1141</v>
      </c>
      <c r="AC17" s="242" t="s">
        <v>1142</v>
      </c>
      <c r="AD17" s="246" t="s">
        <v>1143</v>
      </c>
      <c r="AE17" s="247">
        <v>2020110010106</v>
      </c>
      <c r="AF17" s="242"/>
      <c r="AG17" s="241"/>
      <c r="AH17" s="242" t="s">
        <v>1144</v>
      </c>
      <c r="AI17" s="242"/>
      <c r="AJ17" s="242" t="s">
        <v>1145</v>
      </c>
      <c r="AK17" s="248" t="s">
        <v>1146</v>
      </c>
      <c r="AL17" s="241"/>
      <c r="AM17" s="241"/>
      <c r="AN17" s="241"/>
      <c r="AO17" s="241"/>
      <c r="AP17" s="241" t="s">
        <v>1147</v>
      </c>
      <c r="AQ17" s="241"/>
      <c r="AR17" s="241"/>
    </row>
    <row r="18" spans="1:44" ht="11.25" customHeight="1" x14ac:dyDescent="0.25">
      <c r="A18" s="241"/>
      <c r="B18" s="241" t="s">
        <v>904</v>
      </c>
      <c r="C18" s="241" t="s">
        <v>904</v>
      </c>
      <c r="D18" s="241" t="s">
        <v>1148</v>
      </c>
      <c r="E18" s="241" t="s">
        <v>904</v>
      </c>
      <c r="F18" s="241"/>
      <c r="G18" s="241"/>
      <c r="H18" s="242" t="s">
        <v>1149</v>
      </c>
      <c r="I18" s="243">
        <v>2020110010123</v>
      </c>
      <c r="J18" s="242">
        <v>7653</v>
      </c>
      <c r="K18" s="242" t="s">
        <v>1150</v>
      </c>
      <c r="L18" s="242" t="s">
        <v>1151</v>
      </c>
      <c r="M18" s="242" t="s">
        <v>1152</v>
      </c>
      <c r="N18" s="242" t="s">
        <v>904</v>
      </c>
      <c r="O18" s="242" t="s">
        <v>904</v>
      </c>
      <c r="P18" s="242" t="s">
        <v>904</v>
      </c>
      <c r="Q18" s="242" t="s">
        <v>904</v>
      </c>
      <c r="R18" s="242" t="s">
        <v>904</v>
      </c>
      <c r="S18" s="242" t="s">
        <v>904</v>
      </c>
      <c r="T18" s="242" t="s">
        <v>904</v>
      </c>
      <c r="U18" s="242"/>
      <c r="V18" s="242"/>
      <c r="W18" s="257" t="s">
        <v>365</v>
      </c>
      <c r="X18" s="257"/>
      <c r="Y18" s="241"/>
      <c r="Z18" s="241"/>
      <c r="AA18" s="241"/>
      <c r="AB18" s="260" t="s">
        <v>1153</v>
      </c>
      <c r="AC18" s="242" t="s">
        <v>1154</v>
      </c>
      <c r="AD18" s="246" t="s">
        <v>1155</v>
      </c>
      <c r="AE18" s="247">
        <v>2020110010111</v>
      </c>
      <c r="AF18" s="242"/>
      <c r="AG18" s="241"/>
      <c r="AH18" s="242" t="s">
        <v>1156</v>
      </c>
      <c r="AI18" s="242"/>
      <c r="AJ18" s="242" t="s">
        <v>1157</v>
      </c>
      <c r="AK18" s="248" t="s">
        <v>1158</v>
      </c>
      <c r="AL18" s="241"/>
      <c r="AM18" s="241"/>
      <c r="AN18" s="241"/>
      <c r="AO18" s="241"/>
      <c r="AP18" s="241" t="s">
        <v>1159</v>
      </c>
      <c r="AQ18" s="241"/>
      <c r="AR18" s="241"/>
    </row>
    <row r="19" spans="1:44" ht="11.25" customHeight="1" x14ac:dyDescent="0.25">
      <c r="A19" s="241"/>
      <c r="B19" s="241" t="s">
        <v>904</v>
      </c>
      <c r="C19" s="241" t="s">
        <v>904</v>
      </c>
      <c r="D19" s="241" t="s">
        <v>1160</v>
      </c>
      <c r="E19" s="241" t="s">
        <v>904</v>
      </c>
      <c r="F19" s="241"/>
      <c r="G19" s="241"/>
      <c r="H19" s="242" t="s">
        <v>1161</v>
      </c>
      <c r="I19" s="243"/>
      <c r="J19" s="242"/>
      <c r="K19" s="242"/>
      <c r="L19" s="242" t="s">
        <v>1162</v>
      </c>
      <c r="M19" s="242"/>
      <c r="N19" s="242" t="s">
        <v>904</v>
      </c>
      <c r="O19" s="242" t="s">
        <v>904</v>
      </c>
      <c r="P19" s="242" t="s">
        <v>904</v>
      </c>
      <c r="Q19" s="242" t="s">
        <v>904</v>
      </c>
      <c r="R19" s="242" t="s">
        <v>904</v>
      </c>
      <c r="S19" s="242" t="s">
        <v>904</v>
      </c>
      <c r="T19" s="242" t="s">
        <v>904</v>
      </c>
      <c r="U19" s="242"/>
      <c r="V19" s="242"/>
      <c r="W19" s="257" t="s">
        <v>1163</v>
      </c>
      <c r="X19" s="257"/>
      <c r="Y19" s="241"/>
      <c r="Z19" s="241"/>
      <c r="AA19" s="241"/>
      <c r="AB19" s="260" t="s">
        <v>1164</v>
      </c>
      <c r="AC19" s="241" t="s">
        <v>1165</v>
      </c>
      <c r="AD19" s="246" t="s">
        <v>1166</v>
      </c>
      <c r="AE19" s="241"/>
      <c r="AF19" s="242"/>
      <c r="AG19" s="241"/>
      <c r="AH19" s="242" t="s">
        <v>1167</v>
      </c>
      <c r="AI19" s="242"/>
      <c r="AJ19" s="242" t="s">
        <v>1168</v>
      </c>
      <c r="AK19" s="248" t="s">
        <v>1169</v>
      </c>
      <c r="AL19" s="241"/>
      <c r="AM19" s="241"/>
      <c r="AN19" s="241"/>
      <c r="AO19" s="241"/>
      <c r="AP19" s="241" t="s">
        <v>1170</v>
      </c>
      <c r="AQ19" s="241"/>
      <c r="AR19" s="241"/>
    </row>
    <row r="20" spans="1:44" ht="11.25" customHeight="1" x14ac:dyDescent="0.25">
      <c r="A20" s="241"/>
      <c r="B20" s="241" t="s">
        <v>904</v>
      </c>
      <c r="C20" s="241" t="s">
        <v>904</v>
      </c>
      <c r="D20" s="241" t="s">
        <v>1171</v>
      </c>
      <c r="E20" s="241" t="s">
        <v>904</v>
      </c>
      <c r="F20" s="241"/>
      <c r="G20" s="241"/>
      <c r="H20" s="242" t="s">
        <v>1172</v>
      </c>
      <c r="I20" s="243"/>
      <c r="J20" s="242"/>
      <c r="K20" s="242"/>
      <c r="L20" s="242"/>
      <c r="M20" s="242"/>
      <c r="N20" s="242" t="s">
        <v>904</v>
      </c>
      <c r="O20" s="242" t="s">
        <v>904</v>
      </c>
      <c r="P20" s="242" t="s">
        <v>904</v>
      </c>
      <c r="Q20" s="242" t="s">
        <v>904</v>
      </c>
      <c r="R20" s="242" t="s">
        <v>904</v>
      </c>
      <c r="S20" s="242" t="s">
        <v>904</v>
      </c>
      <c r="T20" s="242" t="s">
        <v>904</v>
      </c>
      <c r="U20" s="242"/>
      <c r="V20" s="242"/>
      <c r="W20" s="257" t="s">
        <v>1173</v>
      </c>
      <c r="X20" s="257"/>
      <c r="Y20" s="241"/>
      <c r="Z20" s="241"/>
      <c r="AA20" s="241"/>
      <c r="AB20" s="260" t="s">
        <v>1174</v>
      </c>
      <c r="AC20" s="242" t="s">
        <v>1175</v>
      </c>
      <c r="AD20" s="246" t="s">
        <v>1176</v>
      </c>
      <c r="AE20" s="241"/>
      <c r="AF20" s="242"/>
      <c r="AG20" s="241"/>
      <c r="AH20" s="242" t="s">
        <v>1177</v>
      </c>
      <c r="AI20" s="242"/>
      <c r="AJ20" s="242" t="s">
        <v>1178</v>
      </c>
      <c r="AK20" s="248" t="s">
        <v>1179</v>
      </c>
      <c r="AL20" s="241"/>
      <c r="AM20" s="241"/>
      <c r="AN20" s="241"/>
      <c r="AO20" s="241"/>
      <c r="AP20" s="241" t="s">
        <v>248</v>
      </c>
      <c r="AQ20" s="241"/>
      <c r="AR20" s="241"/>
    </row>
    <row r="21" spans="1:44" ht="11.25" customHeight="1" x14ac:dyDescent="0.25">
      <c r="A21" s="241"/>
      <c r="B21" s="241" t="s">
        <v>904</v>
      </c>
      <c r="C21" s="241" t="s">
        <v>904</v>
      </c>
      <c r="D21" s="241" t="s">
        <v>29</v>
      </c>
      <c r="E21" s="241" t="s">
        <v>904</v>
      </c>
      <c r="F21" s="241"/>
      <c r="G21" s="241"/>
      <c r="H21" s="242" t="s">
        <v>1180</v>
      </c>
      <c r="I21" s="242"/>
      <c r="J21" s="242"/>
      <c r="K21" s="242"/>
      <c r="L21" s="242"/>
      <c r="M21" s="242"/>
      <c r="N21" s="242" t="s">
        <v>904</v>
      </c>
      <c r="O21" s="242" t="s">
        <v>904</v>
      </c>
      <c r="P21" s="242" t="s">
        <v>904</v>
      </c>
      <c r="Q21" s="242" t="s">
        <v>904</v>
      </c>
      <c r="R21" s="242" t="s">
        <v>904</v>
      </c>
      <c r="S21" s="242" t="s">
        <v>904</v>
      </c>
      <c r="T21" s="242" t="s">
        <v>904</v>
      </c>
      <c r="U21" s="242"/>
      <c r="V21" s="242"/>
      <c r="W21" s="257" t="s">
        <v>368</v>
      </c>
      <c r="X21" s="257"/>
      <c r="Y21" s="241"/>
      <c r="Z21" s="241"/>
      <c r="AA21" s="241"/>
      <c r="AB21" s="260" t="s">
        <v>1181</v>
      </c>
      <c r="AC21" s="242" t="s">
        <v>1182</v>
      </c>
      <c r="AD21" s="246" t="s">
        <v>1183</v>
      </c>
      <c r="AE21" s="241"/>
      <c r="AF21" s="242"/>
      <c r="AG21" s="241"/>
      <c r="AH21" s="242" t="s">
        <v>1184</v>
      </c>
      <c r="AI21" s="242"/>
      <c r="AJ21" s="242"/>
      <c r="AK21" s="248" t="s">
        <v>1185</v>
      </c>
      <c r="AL21" s="241"/>
      <c r="AM21" s="241"/>
      <c r="AN21" s="241"/>
      <c r="AO21" s="241"/>
      <c r="AP21" s="241"/>
      <c r="AQ21" s="241"/>
      <c r="AR21" s="241"/>
    </row>
    <row r="22" spans="1:44" ht="11.25" customHeight="1" x14ac:dyDescent="0.25">
      <c r="A22" s="241"/>
      <c r="B22" s="241" t="s">
        <v>904</v>
      </c>
      <c r="C22" s="241" t="s">
        <v>904</v>
      </c>
      <c r="D22" s="241" t="s">
        <v>1186</v>
      </c>
      <c r="E22" s="241" t="s">
        <v>904</v>
      </c>
      <c r="F22" s="241"/>
      <c r="G22" s="241"/>
      <c r="H22" s="242" t="s">
        <v>1187</v>
      </c>
      <c r="I22" s="243"/>
      <c r="J22" s="242"/>
      <c r="K22" s="242"/>
      <c r="L22" s="242"/>
      <c r="M22" s="242"/>
      <c r="N22" s="242" t="s">
        <v>904</v>
      </c>
      <c r="O22" s="242" t="s">
        <v>904</v>
      </c>
      <c r="P22" s="242" t="s">
        <v>904</v>
      </c>
      <c r="Q22" s="242" t="s">
        <v>904</v>
      </c>
      <c r="R22" s="242" t="s">
        <v>904</v>
      </c>
      <c r="S22" s="242" t="s">
        <v>904</v>
      </c>
      <c r="T22" s="242" t="s">
        <v>904</v>
      </c>
      <c r="U22" s="242"/>
      <c r="V22" s="242"/>
      <c r="W22" s="257" t="s">
        <v>369</v>
      </c>
      <c r="X22" s="257"/>
      <c r="Y22" s="241"/>
      <c r="Z22" s="241"/>
      <c r="AA22" s="241"/>
      <c r="AB22" s="260" t="s">
        <v>1188</v>
      </c>
      <c r="AC22" s="241" t="s">
        <v>1189</v>
      </c>
      <c r="AD22" s="246" t="s">
        <v>1190</v>
      </c>
      <c r="AE22" s="241"/>
      <c r="AF22" s="242"/>
      <c r="AG22" s="241"/>
      <c r="AH22" s="242" t="s">
        <v>1191</v>
      </c>
      <c r="AI22" s="242"/>
      <c r="AJ22" s="242"/>
      <c r="AK22" s="248" t="s">
        <v>1192</v>
      </c>
      <c r="AL22" s="241"/>
      <c r="AM22" s="241"/>
      <c r="AN22" s="241"/>
      <c r="AO22" s="241"/>
      <c r="AP22" s="241"/>
      <c r="AQ22" s="241"/>
      <c r="AR22" s="241"/>
    </row>
    <row r="23" spans="1:44" ht="11.25" customHeight="1" x14ac:dyDescent="0.25">
      <c r="A23" s="241"/>
      <c r="B23" s="241" t="s">
        <v>904</v>
      </c>
      <c r="C23" s="241" t="s">
        <v>904</v>
      </c>
      <c r="D23" s="241" t="s">
        <v>1193</v>
      </c>
      <c r="E23" s="241" t="s">
        <v>904</v>
      </c>
      <c r="F23" s="241"/>
      <c r="G23" s="241"/>
      <c r="H23" s="242" t="s">
        <v>1194</v>
      </c>
      <c r="I23" s="243"/>
      <c r="J23" s="242"/>
      <c r="K23" s="242"/>
      <c r="L23" s="242"/>
      <c r="M23" s="242"/>
      <c r="N23" s="242" t="s">
        <v>904</v>
      </c>
      <c r="O23" s="242" t="s">
        <v>904</v>
      </c>
      <c r="P23" s="242" t="s">
        <v>904</v>
      </c>
      <c r="Q23" s="242" t="s">
        <v>904</v>
      </c>
      <c r="R23" s="242" t="s">
        <v>904</v>
      </c>
      <c r="S23" s="242" t="s">
        <v>904</v>
      </c>
      <c r="T23" s="242" t="s">
        <v>904</v>
      </c>
      <c r="U23" s="242"/>
      <c r="V23" s="242"/>
      <c r="W23" s="242" t="s">
        <v>904</v>
      </c>
      <c r="X23" s="242"/>
      <c r="Y23" s="241"/>
      <c r="Z23" s="241"/>
      <c r="AA23" s="241"/>
      <c r="AB23" s="261" t="s">
        <v>1195</v>
      </c>
      <c r="AC23" s="242" t="s">
        <v>1196</v>
      </c>
      <c r="AD23" s="246" t="s">
        <v>1197</v>
      </c>
      <c r="AE23" s="241"/>
      <c r="AF23" s="242"/>
      <c r="AG23" s="241"/>
      <c r="AH23" s="242" t="s">
        <v>1198</v>
      </c>
      <c r="AI23" s="242"/>
      <c r="AJ23" s="242"/>
      <c r="AK23" s="248" t="s">
        <v>1199</v>
      </c>
      <c r="AL23" s="241"/>
      <c r="AM23" s="241"/>
      <c r="AN23" s="241"/>
      <c r="AO23" s="241"/>
      <c r="AP23" s="241"/>
      <c r="AQ23" s="241"/>
      <c r="AR23" s="241"/>
    </row>
    <row r="24" spans="1:44" ht="11.25" customHeight="1" x14ac:dyDescent="0.25">
      <c r="A24" s="241"/>
      <c r="B24" s="241" t="s">
        <v>904</v>
      </c>
      <c r="C24" s="241" t="s">
        <v>904</v>
      </c>
      <c r="D24" s="241" t="s">
        <v>1200</v>
      </c>
      <c r="E24" s="241" t="s">
        <v>904</v>
      </c>
      <c r="F24" s="241"/>
      <c r="G24" s="241"/>
      <c r="H24" s="242" t="s">
        <v>904</v>
      </c>
      <c r="I24" s="243"/>
      <c r="J24" s="242"/>
      <c r="K24" s="242"/>
      <c r="L24" s="242"/>
      <c r="M24" s="242"/>
      <c r="N24" s="242" t="s">
        <v>904</v>
      </c>
      <c r="O24" s="242" t="s">
        <v>904</v>
      </c>
      <c r="P24" s="242" t="s">
        <v>904</v>
      </c>
      <c r="Q24" s="242" t="s">
        <v>904</v>
      </c>
      <c r="R24" s="242" t="s">
        <v>904</v>
      </c>
      <c r="S24" s="242" t="s">
        <v>904</v>
      </c>
      <c r="T24" s="242" t="s">
        <v>904</v>
      </c>
      <c r="U24" s="242"/>
      <c r="V24" s="242"/>
      <c r="W24" s="242" t="s">
        <v>904</v>
      </c>
      <c r="X24" s="242"/>
      <c r="Y24" s="241"/>
      <c r="Z24" s="241"/>
      <c r="AA24" s="241"/>
      <c r="AB24" s="261" t="s">
        <v>1201</v>
      </c>
      <c r="AC24" s="242"/>
      <c r="AD24" s="246" t="s">
        <v>1202</v>
      </c>
      <c r="AE24" s="241"/>
      <c r="AF24" s="242"/>
      <c r="AG24" s="241"/>
      <c r="AH24" s="242" t="s">
        <v>1203</v>
      </c>
      <c r="AI24" s="242"/>
      <c r="AJ24" s="242"/>
      <c r="AK24" s="248" t="s">
        <v>1204</v>
      </c>
      <c r="AL24" s="241"/>
      <c r="AM24" s="241"/>
      <c r="AN24" s="241"/>
      <c r="AO24" s="241"/>
      <c r="AP24" s="241"/>
      <c r="AQ24" s="241"/>
      <c r="AR24" s="241"/>
    </row>
    <row r="25" spans="1:44" ht="11.25" customHeight="1" x14ac:dyDescent="0.25">
      <c r="A25" s="241"/>
      <c r="B25" s="241" t="s">
        <v>904</v>
      </c>
      <c r="C25" s="262" t="s">
        <v>904</v>
      </c>
      <c r="D25" s="241" t="s">
        <v>1205</v>
      </c>
      <c r="E25" s="241" t="s">
        <v>904</v>
      </c>
      <c r="F25" s="241"/>
      <c r="G25" s="241"/>
      <c r="H25" s="242" t="s">
        <v>904</v>
      </c>
      <c r="I25" s="243"/>
      <c r="J25" s="242"/>
      <c r="K25" s="242"/>
      <c r="L25" s="242"/>
      <c r="M25" s="242"/>
      <c r="N25" s="242" t="s">
        <v>904</v>
      </c>
      <c r="O25" s="242" t="s">
        <v>904</v>
      </c>
      <c r="P25" s="242" t="s">
        <v>904</v>
      </c>
      <c r="Q25" s="242" t="s">
        <v>904</v>
      </c>
      <c r="R25" s="242" t="s">
        <v>904</v>
      </c>
      <c r="S25" s="242" t="s">
        <v>904</v>
      </c>
      <c r="T25" s="242" t="s">
        <v>904</v>
      </c>
      <c r="U25" s="242"/>
      <c r="V25" s="242"/>
      <c r="W25" s="242" t="s">
        <v>904</v>
      </c>
      <c r="X25" s="242"/>
      <c r="Y25" s="241"/>
      <c r="Z25" s="241"/>
      <c r="AA25" s="241"/>
      <c r="AB25" s="261" t="s">
        <v>1206</v>
      </c>
      <c r="AC25" s="241"/>
      <c r="AD25" s="246" t="s">
        <v>311</v>
      </c>
      <c r="AE25" s="241"/>
      <c r="AF25" s="241"/>
      <c r="AG25" s="241"/>
      <c r="AH25" s="242" t="s">
        <v>1207</v>
      </c>
      <c r="AI25" s="242"/>
      <c r="AJ25" s="242"/>
      <c r="AK25" s="241"/>
      <c r="AL25" s="241"/>
      <c r="AM25" s="241"/>
      <c r="AN25" s="241"/>
      <c r="AO25" s="241"/>
      <c r="AP25" s="241"/>
      <c r="AQ25" s="241"/>
      <c r="AR25" s="241"/>
    </row>
    <row r="26" spans="1:44" ht="11.25" customHeight="1" x14ac:dyDescent="0.25">
      <c r="A26" s="241"/>
      <c r="B26" s="241" t="s">
        <v>904</v>
      </c>
      <c r="C26" s="262" t="s">
        <v>904</v>
      </c>
      <c r="D26" s="241" t="s">
        <v>1208</v>
      </c>
      <c r="E26" s="241" t="s">
        <v>904</v>
      </c>
      <c r="F26" s="241"/>
      <c r="G26" s="241"/>
      <c r="H26" s="242" t="s">
        <v>904</v>
      </c>
      <c r="I26" s="243"/>
      <c r="J26" s="242"/>
      <c r="K26" s="242"/>
      <c r="L26" s="242"/>
      <c r="M26" s="242"/>
      <c r="N26" s="242" t="s">
        <v>904</v>
      </c>
      <c r="O26" s="242" t="s">
        <v>904</v>
      </c>
      <c r="P26" s="242" t="s">
        <v>904</v>
      </c>
      <c r="Q26" s="242" t="s">
        <v>904</v>
      </c>
      <c r="R26" s="242" t="s">
        <v>904</v>
      </c>
      <c r="S26" s="242" t="s">
        <v>904</v>
      </c>
      <c r="T26" s="242" t="s">
        <v>904</v>
      </c>
      <c r="U26" s="242"/>
      <c r="V26" s="242"/>
      <c r="W26" s="242" t="s">
        <v>904</v>
      </c>
      <c r="X26" s="242"/>
      <c r="Y26" s="241"/>
      <c r="Z26" s="241"/>
      <c r="AA26" s="241"/>
      <c r="AB26" s="261" t="s">
        <v>1209</v>
      </c>
      <c r="AC26" s="241"/>
      <c r="AD26" s="263" t="s">
        <v>1210</v>
      </c>
      <c r="AE26" s="241"/>
      <c r="AF26" s="241"/>
      <c r="AG26" s="241"/>
      <c r="AH26" s="242" t="s">
        <v>1211</v>
      </c>
      <c r="AI26" s="242"/>
      <c r="AJ26" s="242"/>
      <c r="AK26" s="241"/>
      <c r="AL26" s="241"/>
      <c r="AM26" s="241"/>
      <c r="AN26" s="241"/>
      <c r="AO26" s="241"/>
      <c r="AP26" s="241"/>
      <c r="AQ26" s="241"/>
      <c r="AR26" s="241"/>
    </row>
    <row r="27" spans="1:44" ht="11.25" customHeight="1" x14ac:dyDescent="0.25">
      <c r="A27" s="241"/>
      <c r="B27" s="241" t="s">
        <v>904</v>
      </c>
      <c r="C27" s="262" t="s">
        <v>904</v>
      </c>
      <c r="D27" s="241" t="s">
        <v>1212</v>
      </c>
      <c r="E27" s="241" t="s">
        <v>904</v>
      </c>
      <c r="F27" s="241"/>
      <c r="G27" s="241"/>
      <c r="H27" s="242" t="s">
        <v>904</v>
      </c>
      <c r="I27" s="243"/>
      <c r="J27" s="242"/>
      <c r="K27" s="242"/>
      <c r="L27" s="242"/>
      <c r="M27" s="242"/>
      <c r="N27" s="242" t="s">
        <v>904</v>
      </c>
      <c r="O27" s="242" t="s">
        <v>904</v>
      </c>
      <c r="P27" s="242" t="s">
        <v>904</v>
      </c>
      <c r="Q27" s="242" t="s">
        <v>904</v>
      </c>
      <c r="R27" s="242" t="s">
        <v>904</v>
      </c>
      <c r="S27" s="242" t="s">
        <v>904</v>
      </c>
      <c r="T27" s="242" t="s">
        <v>904</v>
      </c>
      <c r="U27" s="242"/>
      <c r="V27" s="242"/>
      <c r="W27" s="242" t="s">
        <v>904</v>
      </c>
      <c r="X27" s="242"/>
      <c r="Y27" s="241"/>
      <c r="Z27" s="241"/>
      <c r="AA27" s="241"/>
      <c r="AB27" s="241"/>
      <c r="AC27" s="241"/>
      <c r="AD27" s="263" t="s">
        <v>1213</v>
      </c>
      <c r="AE27" s="241"/>
      <c r="AF27" s="241"/>
      <c r="AG27" s="241"/>
      <c r="AH27" s="241"/>
      <c r="AI27" s="241"/>
      <c r="AJ27" s="241"/>
      <c r="AK27" s="241"/>
      <c r="AL27" s="241"/>
      <c r="AM27" s="241"/>
      <c r="AN27" s="241"/>
      <c r="AO27" s="241"/>
      <c r="AP27" s="241"/>
      <c r="AQ27" s="241"/>
      <c r="AR27" s="241"/>
    </row>
    <row r="28" spans="1:44" ht="11.25" customHeight="1" x14ac:dyDescent="0.25">
      <c r="A28" s="241"/>
      <c r="B28" s="241" t="s">
        <v>904</v>
      </c>
      <c r="C28" s="262" t="s">
        <v>904</v>
      </c>
      <c r="D28" s="241" t="s">
        <v>1214</v>
      </c>
      <c r="E28" s="241" t="s">
        <v>904</v>
      </c>
      <c r="F28" s="241"/>
      <c r="G28" s="241"/>
      <c r="H28" s="242" t="s">
        <v>904</v>
      </c>
      <c r="I28" s="243"/>
      <c r="J28" s="242"/>
      <c r="K28" s="242"/>
      <c r="L28" s="242"/>
      <c r="M28" s="242"/>
      <c r="N28" s="242" t="s">
        <v>904</v>
      </c>
      <c r="O28" s="242" t="s">
        <v>904</v>
      </c>
      <c r="P28" s="242" t="s">
        <v>904</v>
      </c>
      <c r="Q28" s="242" t="s">
        <v>904</v>
      </c>
      <c r="R28" s="242" t="s">
        <v>904</v>
      </c>
      <c r="S28" s="242" t="s">
        <v>904</v>
      </c>
      <c r="T28" s="242" t="s">
        <v>904</v>
      </c>
      <c r="U28" s="242"/>
      <c r="V28" s="242"/>
      <c r="W28" s="242" t="s">
        <v>904</v>
      </c>
      <c r="X28" s="242"/>
      <c r="Y28" s="241"/>
      <c r="Z28" s="241"/>
      <c r="AA28" s="241"/>
      <c r="AB28" s="241"/>
      <c r="AC28" s="241"/>
      <c r="AD28" s="263" t="s">
        <v>1215</v>
      </c>
      <c r="AE28" s="241"/>
      <c r="AF28" s="241"/>
      <c r="AG28" s="241"/>
      <c r="AH28" s="241"/>
      <c r="AI28" s="241"/>
      <c r="AJ28" s="241"/>
      <c r="AK28" s="241"/>
      <c r="AL28" s="241"/>
      <c r="AM28" s="241"/>
      <c r="AN28" s="241"/>
      <c r="AO28" s="241"/>
      <c r="AP28" s="241"/>
      <c r="AQ28" s="241"/>
      <c r="AR28" s="241"/>
    </row>
    <row r="29" spans="1:44" ht="11.25" customHeight="1" x14ac:dyDescent="0.25">
      <c r="A29" s="241"/>
      <c r="B29" s="241" t="s">
        <v>904</v>
      </c>
      <c r="C29" s="262" t="s">
        <v>904</v>
      </c>
      <c r="D29" s="241" t="s">
        <v>1216</v>
      </c>
      <c r="E29" s="241" t="s">
        <v>904</v>
      </c>
      <c r="F29" s="241"/>
      <c r="G29" s="241"/>
      <c r="H29" s="242" t="s">
        <v>904</v>
      </c>
      <c r="I29" s="243"/>
      <c r="J29" s="242"/>
      <c r="K29" s="242"/>
      <c r="L29" s="242"/>
      <c r="M29" s="242"/>
      <c r="N29" s="242" t="s">
        <v>904</v>
      </c>
      <c r="O29" s="242" t="s">
        <v>904</v>
      </c>
      <c r="P29" s="242" t="s">
        <v>904</v>
      </c>
      <c r="Q29" s="242" t="s">
        <v>904</v>
      </c>
      <c r="R29" s="242" t="s">
        <v>904</v>
      </c>
      <c r="S29" s="242" t="s">
        <v>904</v>
      </c>
      <c r="T29" s="242" t="s">
        <v>904</v>
      </c>
      <c r="U29" s="242"/>
      <c r="V29" s="242"/>
      <c r="W29" s="242" t="s">
        <v>904</v>
      </c>
      <c r="X29" s="242"/>
      <c r="Y29" s="241"/>
      <c r="Z29" s="241"/>
      <c r="AA29" s="241"/>
      <c r="AB29" s="241"/>
      <c r="AC29" s="241"/>
      <c r="AD29" s="263" t="s">
        <v>1217</v>
      </c>
      <c r="AE29" s="241"/>
      <c r="AF29" s="241"/>
      <c r="AG29" s="241"/>
      <c r="AH29" s="241"/>
      <c r="AI29" s="241"/>
      <c r="AJ29" s="241"/>
      <c r="AK29" s="241"/>
      <c r="AL29" s="241"/>
      <c r="AM29" s="241"/>
      <c r="AN29" s="241"/>
      <c r="AO29" s="241"/>
      <c r="AP29" s="241"/>
      <c r="AQ29" s="241"/>
      <c r="AR29" s="241"/>
    </row>
    <row r="30" spans="1:44" ht="11.25" customHeight="1" x14ac:dyDescent="0.25">
      <c r="A30" s="241"/>
      <c r="B30" s="262" t="s">
        <v>904</v>
      </c>
      <c r="C30" s="262" t="s">
        <v>904</v>
      </c>
      <c r="D30" s="241" t="s">
        <v>1218</v>
      </c>
      <c r="E30" s="241" t="s">
        <v>904</v>
      </c>
      <c r="F30" s="241"/>
      <c r="G30" s="241"/>
      <c r="H30" s="242" t="s">
        <v>904</v>
      </c>
      <c r="I30" s="243"/>
      <c r="J30" s="242"/>
      <c r="K30" s="242"/>
      <c r="L30" s="242"/>
      <c r="M30" s="242" t="s">
        <v>904</v>
      </c>
      <c r="N30" s="242" t="s">
        <v>904</v>
      </c>
      <c r="O30" s="242" t="s">
        <v>904</v>
      </c>
      <c r="P30" s="242" t="s">
        <v>904</v>
      </c>
      <c r="Q30" s="242" t="s">
        <v>904</v>
      </c>
      <c r="R30" s="242" t="s">
        <v>904</v>
      </c>
      <c r="S30" s="242" t="s">
        <v>904</v>
      </c>
      <c r="T30" s="242" t="s">
        <v>904</v>
      </c>
      <c r="U30" s="242"/>
      <c r="V30" s="242"/>
      <c r="W30" s="242" t="s">
        <v>904</v>
      </c>
      <c r="X30" s="242"/>
      <c r="Y30" s="241"/>
      <c r="Z30" s="241"/>
      <c r="AA30" s="241"/>
      <c r="AB30" s="241"/>
      <c r="AC30" s="241"/>
      <c r="AD30" s="263" t="s">
        <v>1219</v>
      </c>
      <c r="AE30" s="241"/>
      <c r="AF30" s="241"/>
      <c r="AG30" s="241"/>
      <c r="AH30" s="241"/>
      <c r="AI30" s="241"/>
      <c r="AJ30" s="241"/>
      <c r="AK30" s="241"/>
      <c r="AL30" s="241"/>
      <c r="AM30" s="241"/>
      <c r="AN30" s="241"/>
      <c r="AO30" s="241"/>
      <c r="AP30" s="241"/>
      <c r="AQ30" s="241"/>
      <c r="AR30" s="241"/>
    </row>
    <row r="31" spans="1:44" ht="11.25" customHeight="1" x14ac:dyDescent="0.25">
      <c r="A31" s="241"/>
      <c r="B31" s="241" t="s">
        <v>904</v>
      </c>
      <c r="C31" s="241" t="s">
        <v>904</v>
      </c>
      <c r="D31" s="241" t="s">
        <v>1220</v>
      </c>
      <c r="E31" s="241" t="s">
        <v>904</v>
      </c>
      <c r="F31" s="241"/>
      <c r="G31" s="241"/>
      <c r="H31" s="242" t="s">
        <v>904</v>
      </c>
      <c r="I31" s="243"/>
      <c r="J31" s="242"/>
      <c r="K31" s="242"/>
      <c r="L31" s="242"/>
      <c r="M31" s="242" t="s">
        <v>904</v>
      </c>
      <c r="N31" s="242" t="s">
        <v>904</v>
      </c>
      <c r="O31" s="242" t="s">
        <v>904</v>
      </c>
      <c r="P31" s="242" t="s">
        <v>904</v>
      </c>
      <c r="Q31" s="242" t="s">
        <v>904</v>
      </c>
      <c r="R31" s="242" t="s">
        <v>904</v>
      </c>
      <c r="S31" s="242" t="s">
        <v>904</v>
      </c>
      <c r="T31" s="242" t="s">
        <v>904</v>
      </c>
      <c r="U31" s="242"/>
      <c r="V31" s="242"/>
      <c r="W31" s="242" t="s">
        <v>904</v>
      </c>
      <c r="X31" s="242"/>
      <c r="Y31" s="241"/>
      <c r="Z31" s="241"/>
      <c r="AA31" s="241"/>
      <c r="AB31" s="241"/>
      <c r="AC31" s="241"/>
      <c r="AD31" s="246" t="s">
        <v>1221</v>
      </c>
      <c r="AE31" s="241"/>
      <c r="AF31" s="241"/>
      <c r="AG31" s="241"/>
      <c r="AH31" s="241"/>
      <c r="AI31" s="241"/>
      <c r="AJ31" s="241"/>
      <c r="AK31" s="241"/>
      <c r="AL31" s="241"/>
      <c r="AM31" s="241"/>
      <c r="AN31" s="241"/>
      <c r="AO31" s="241"/>
      <c r="AP31" s="241"/>
      <c r="AQ31" s="241"/>
      <c r="AR31" s="241"/>
    </row>
    <row r="32" spans="1:44" ht="11.25" customHeight="1" x14ac:dyDescent="0.25">
      <c r="A32" s="241"/>
      <c r="B32" s="241" t="s">
        <v>904</v>
      </c>
      <c r="C32" s="241" t="s">
        <v>904</v>
      </c>
      <c r="D32" s="241" t="s">
        <v>1222</v>
      </c>
      <c r="E32" s="241" t="s">
        <v>904</v>
      </c>
      <c r="F32" s="241"/>
      <c r="G32" s="241"/>
      <c r="H32" s="242" t="s">
        <v>904</v>
      </c>
      <c r="I32" s="243"/>
      <c r="J32" s="242"/>
      <c r="K32" s="242"/>
      <c r="L32" s="242"/>
      <c r="M32" s="242" t="s">
        <v>904</v>
      </c>
      <c r="N32" s="242" t="s">
        <v>904</v>
      </c>
      <c r="O32" s="242" t="s">
        <v>904</v>
      </c>
      <c r="P32" s="242" t="s">
        <v>904</v>
      </c>
      <c r="Q32" s="242" t="s">
        <v>904</v>
      </c>
      <c r="R32" s="242" t="s">
        <v>904</v>
      </c>
      <c r="S32" s="242" t="s">
        <v>904</v>
      </c>
      <c r="T32" s="242" t="s">
        <v>904</v>
      </c>
      <c r="U32" s="242"/>
      <c r="V32" s="242"/>
      <c r="W32" s="242" t="s">
        <v>904</v>
      </c>
      <c r="X32" s="242"/>
      <c r="Y32" s="241"/>
      <c r="Z32" s="241"/>
      <c r="AA32" s="241"/>
      <c r="AB32" s="241"/>
      <c r="AC32" s="241"/>
      <c r="AD32" s="246" t="s">
        <v>1223</v>
      </c>
      <c r="AE32" s="241"/>
      <c r="AF32" s="241"/>
      <c r="AG32" s="241"/>
      <c r="AH32" s="241"/>
      <c r="AI32" s="241"/>
      <c r="AJ32" s="241"/>
      <c r="AK32" s="241"/>
      <c r="AL32" s="241"/>
      <c r="AM32" s="241"/>
      <c r="AN32" s="241"/>
      <c r="AO32" s="241"/>
      <c r="AP32" s="241"/>
      <c r="AQ32" s="241"/>
      <c r="AR32" s="241"/>
    </row>
    <row r="33" spans="1:44" ht="11.25" customHeight="1" x14ac:dyDescent="0.25">
      <c r="A33" s="241"/>
      <c r="B33" s="241"/>
      <c r="C33" s="241"/>
      <c r="D33" s="241" t="s">
        <v>1224</v>
      </c>
      <c r="E33" s="241"/>
      <c r="F33" s="241"/>
      <c r="G33" s="241"/>
      <c r="H33" s="242"/>
      <c r="I33" s="243"/>
      <c r="J33" s="242"/>
      <c r="K33" s="242"/>
      <c r="L33" s="242"/>
      <c r="M33" s="242"/>
      <c r="N33" s="242"/>
      <c r="O33" s="242"/>
      <c r="P33" s="242"/>
      <c r="Q33" s="242"/>
      <c r="R33" s="242"/>
      <c r="S33" s="242"/>
      <c r="T33" s="242"/>
      <c r="U33" s="242"/>
      <c r="V33" s="242"/>
      <c r="W33" s="242"/>
      <c r="X33" s="242"/>
      <c r="Y33" s="241"/>
      <c r="Z33" s="241"/>
      <c r="AA33" s="241"/>
      <c r="AB33" s="241"/>
      <c r="AC33" s="241"/>
      <c r="AD33" s="246" t="s">
        <v>1225</v>
      </c>
      <c r="AE33" s="241"/>
      <c r="AF33" s="241"/>
      <c r="AG33" s="241"/>
      <c r="AH33" s="241"/>
      <c r="AI33" s="241"/>
      <c r="AJ33" s="241"/>
      <c r="AK33" s="241"/>
      <c r="AL33" s="241"/>
      <c r="AM33" s="241"/>
      <c r="AN33" s="241"/>
      <c r="AO33" s="241"/>
      <c r="AP33" s="241"/>
      <c r="AQ33" s="241"/>
      <c r="AR33" s="241"/>
    </row>
    <row r="34" spans="1:44" ht="11.25" customHeight="1" x14ac:dyDescent="0.25">
      <c r="A34" s="241"/>
      <c r="B34" s="241"/>
      <c r="C34" s="241"/>
      <c r="D34" s="241" t="s">
        <v>1226</v>
      </c>
      <c r="E34" s="241"/>
      <c r="F34" s="241"/>
      <c r="G34" s="241"/>
      <c r="H34" s="242"/>
      <c r="I34" s="243"/>
      <c r="J34" s="242"/>
      <c r="K34" s="242"/>
      <c r="L34" s="242"/>
      <c r="M34" s="242"/>
      <c r="N34" s="242"/>
      <c r="O34" s="242"/>
      <c r="P34" s="242"/>
      <c r="Q34" s="242"/>
      <c r="R34" s="242"/>
      <c r="S34" s="242"/>
      <c r="T34" s="242"/>
      <c r="U34" s="242"/>
      <c r="V34" s="242"/>
      <c r="W34" s="242"/>
      <c r="X34" s="242"/>
      <c r="Y34" s="241"/>
      <c r="Z34" s="241"/>
      <c r="AA34" s="241"/>
      <c r="AB34" s="241"/>
      <c r="AC34" s="241"/>
      <c r="AD34" s="246" t="s">
        <v>1227</v>
      </c>
      <c r="AE34" s="241"/>
      <c r="AF34" s="241"/>
      <c r="AG34" s="241"/>
      <c r="AH34" s="241"/>
      <c r="AI34" s="241"/>
      <c r="AJ34" s="241"/>
      <c r="AK34" s="241"/>
      <c r="AL34" s="241"/>
      <c r="AM34" s="241"/>
      <c r="AN34" s="241"/>
      <c r="AO34" s="241"/>
      <c r="AP34" s="241"/>
      <c r="AQ34" s="241"/>
      <c r="AR34" s="241"/>
    </row>
    <row r="35" spans="1:44" ht="11.25" customHeight="1" x14ac:dyDescent="0.25">
      <c r="A35" s="241"/>
      <c r="B35" s="241"/>
      <c r="C35" s="241"/>
      <c r="D35" s="241" t="s">
        <v>1228</v>
      </c>
      <c r="E35" s="241"/>
      <c r="F35" s="241"/>
      <c r="G35" s="241"/>
      <c r="H35" s="242"/>
      <c r="I35" s="243"/>
      <c r="J35" s="242"/>
      <c r="K35" s="242"/>
      <c r="L35" s="242"/>
      <c r="M35" s="242"/>
      <c r="N35" s="242"/>
      <c r="O35" s="242"/>
      <c r="P35" s="242"/>
      <c r="Q35" s="242"/>
      <c r="R35" s="242"/>
      <c r="S35" s="242"/>
      <c r="T35" s="242"/>
      <c r="U35" s="242"/>
      <c r="V35" s="242"/>
      <c r="W35" s="242"/>
      <c r="X35" s="242"/>
      <c r="Y35" s="241"/>
      <c r="Z35" s="241"/>
      <c r="AA35" s="241"/>
      <c r="AB35" s="241"/>
      <c r="AC35" s="241"/>
      <c r="AD35" s="246" t="s">
        <v>1229</v>
      </c>
      <c r="AE35" s="241"/>
      <c r="AF35" s="241"/>
      <c r="AG35" s="241"/>
      <c r="AH35" s="241"/>
      <c r="AI35" s="241"/>
      <c r="AJ35" s="241"/>
      <c r="AK35" s="241"/>
      <c r="AL35" s="241"/>
      <c r="AM35" s="241"/>
      <c r="AN35" s="241"/>
      <c r="AO35" s="241"/>
      <c r="AP35" s="241"/>
      <c r="AQ35" s="241"/>
      <c r="AR35" s="241"/>
    </row>
    <row r="36" spans="1:44" ht="11.25" customHeight="1" x14ac:dyDescent="0.25">
      <c r="A36" s="241"/>
      <c r="B36" s="241"/>
      <c r="C36" s="241"/>
      <c r="D36" s="241" t="s">
        <v>1230</v>
      </c>
      <c r="E36" s="241"/>
      <c r="F36" s="241"/>
      <c r="G36" s="241"/>
      <c r="H36" s="242"/>
      <c r="I36" s="243"/>
      <c r="J36" s="242"/>
      <c r="K36" s="242"/>
      <c r="L36" s="242"/>
      <c r="M36" s="242"/>
      <c r="N36" s="242"/>
      <c r="O36" s="242"/>
      <c r="P36" s="242"/>
      <c r="Q36" s="242"/>
      <c r="R36" s="242"/>
      <c r="S36" s="242"/>
      <c r="T36" s="242"/>
      <c r="U36" s="242"/>
      <c r="V36" s="242"/>
      <c r="W36" s="242"/>
      <c r="X36" s="242"/>
      <c r="Y36" s="241"/>
      <c r="Z36" s="241"/>
      <c r="AA36" s="241"/>
      <c r="AB36" s="241"/>
      <c r="AC36" s="241"/>
      <c r="AD36" s="246" t="s">
        <v>1231</v>
      </c>
      <c r="AE36" s="241"/>
      <c r="AF36" s="241"/>
      <c r="AG36" s="241"/>
      <c r="AH36" s="241"/>
      <c r="AI36" s="241"/>
      <c r="AJ36" s="241"/>
      <c r="AK36" s="241"/>
      <c r="AL36" s="241"/>
      <c r="AM36" s="241"/>
      <c r="AN36" s="241"/>
      <c r="AO36" s="241"/>
      <c r="AP36" s="241"/>
      <c r="AQ36" s="241"/>
      <c r="AR36" s="241"/>
    </row>
    <row r="37" spans="1:44" ht="11.25" customHeight="1" x14ac:dyDescent="0.25">
      <c r="A37" s="241"/>
      <c r="B37" s="241"/>
      <c r="C37" s="241"/>
      <c r="D37" s="241" t="s">
        <v>1232</v>
      </c>
      <c r="E37" s="241"/>
      <c r="F37" s="241"/>
      <c r="G37" s="241"/>
      <c r="H37" s="264" t="s">
        <v>1233</v>
      </c>
      <c r="I37" s="243"/>
      <c r="J37" s="242"/>
      <c r="K37" s="242"/>
      <c r="L37" s="242"/>
      <c r="M37" s="242"/>
      <c r="N37" s="242"/>
      <c r="O37" s="242"/>
      <c r="P37" s="242"/>
      <c r="Q37" s="242"/>
      <c r="R37" s="242"/>
      <c r="S37" s="242"/>
      <c r="T37" s="242"/>
      <c r="U37" s="242"/>
      <c r="V37" s="242"/>
      <c r="W37" s="242"/>
      <c r="X37" s="242"/>
      <c r="Y37" s="241"/>
      <c r="Z37" s="241"/>
      <c r="AA37" s="241"/>
      <c r="AB37" s="241"/>
      <c r="AC37" s="241"/>
      <c r="AD37" s="246" t="s">
        <v>1234</v>
      </c>
      <c r="AE37" s="241"/>
      <c r="AF37" s="241"/>
      <c r="AG37" s="241"/>
      <c r="AH37" s="241"/>
      <c r="AI37" s="241"/>
      <c r="AJ37" s="241"/>
      <c r="AK37" s="241"/>
      <c r="AL37" s="241"/>
      <c r="AM37" s="241"/>
      <c r="AN37" s="241"/>
      <c r="AO37" s="241"/>
      <c r="AP37" s="241"/>
      <c r="AQ37" s="241"/>
      <c r="AR37" s="241"/>
    </row>
    <row r="38" spans="1:44" ht="11.25" customHeight="1" x14ac:dyDescent="0.25">
      <c r="A38" s="241"/>
      <c r="B38" s="241"/>
      <c r="C38" s="241"/>
      <c r="D38" s="241" t="s">
        <v>1235</v>
      </c>
      <c r="E38" s="241"/>
      <c r="F38" s="241"/>
      <c r="G38" s="241"/>
      <c r="H38" s="264" t="s">
        <v>1236</v>
      </c>
      <c r="I38" s="243"/>
      <c r="J38" s="242"/>
      <c r="K38" s="242"/>
      <c r="L38" s="242"/>
      <c r="M38" s="242"/>
      <c r="N38" s="242"/>
      <c r="O38" s="242"/>
      <c r="P38" s="242"/>
      <c r="Q38" s="242"/>
      <c r="R38" s="242"/>
      <c r="S38" s="242"/>
      <c r="T38" s="242"/>
      <c r="U38" s="242"/>
      <c r="V38" s="242"/>
      <c r="W38" s="242"/>
      <c r="X38" s="242"/>
      <c r="Y38" s="241"/>
      <c r="Z38" s="241"/>
      <c r="AA38" s="241"/>
      <c r="AB38" s="241"/>
      <c r="AC38" s="241"/>
      <c r="AD38" s="246" t="s">
        <v>1237</v>
      </c>
      <c r="AE38" s="241"/>
      <c r="AF38" s="241"/>
      <c r="AG38" s="241"/>
      <c r="AH38" s="241"/>
      <c r="AI38" s="241"/>
      <c r="AJ38" s="241"/>
      <c r="AK38" s="241"/>
      <c r="AL38" s="241"/>
      <c r="AM38" s="241"/>
      <c r="AN38" s="241"/>
      <c r="AO38" s="241"/>
      <c r="AP38" s="241"/>
      <c r="AQ38" s="241"/>
      <c r="AR38" s="241"/>
    </row>
    <row r="39" spans="1:44" ht="9.75" customHeight="1" x14ac:dyDescent="0.25">
      <c r="A39" s="241"/>
      <c r="B39" s="241"/>
      <c r="C39" s="241"/>
      <c r="D39" s="241"/>
      <c r="E39" s="241"/>
      <c r="F39" s="241"/>
      <c r="G39" s="241"/>
      <c r="H39" s="242"/>
      <c r="I39" s="243"/>
      <c r="J39" s="242"/>
      <c r="K39" s="242"/>
      <c r="L39" s="242"/>
      <c r="M39" s="242"/>
      <c r="N39" s="242"/>
      <c r="O39" s="242"/>
      <c r="P39" s="242"/>
      <c r="Q39" s="242"/>
      <c r="R39" s="242"/>
      <c r="S39" s="242"/>
      <c r="T39" s="242"/>
      <c r="U39" s="242"/>
      <c r="V39" s="242"/>
      <c r="W39" s="242"/>
      <c r="X39" s="242"/>
      <c r="Y39" s="241"/>
      <c r="Z39" s="241"/>
      <c r="AA39" s="241"/>
      <c r="AB39" s="241"/>
      <c r="AC39" s="241"/>
      <c r="AD39" s="246" t="s">
        <v>1238</v>
      </c>
      <c r="AE39" s="241"/>
      <c r="AF39" s="241"/>
      <c r="AG39" s="241"/>
      <c r="AH39" s="241"/>
      <c r="AI39" s="241"/>
      <c r="AJ39" s="241"/>
      <c r="AK39" s="241"/>
      <c r="AL39" s="241"/>
      <c r="AM39" s="241"/>
      <c r="AN39" s="241"/>
      <c r="AO39" s="241"/>
      <c r="AP39" s="241"/>
      <c r="AQ39" s="241"/>
      <c r="AR39" s="241"/>
    </row>
    <row r="40" spans="1:44" ht="9.75" customHeight="1" x14ac:dyDescent="0.25">
      <c r="A40" s="241"/>
      <c r="B40" s="241"/>
      <c r="C40" s="241"/>
      <c r="D40" s="241"/>
      <c r="E40" s="241"/>
      <c r="F40" s="241"/>
      <c r="G40" s="241"/>
      <c r="H40" s="242"/>
      <c r="I40" s="243"/>
      <c r="J40" s="242"/>
      <c r="K40" s="242"/>
      <c r="L40" s="242"/>
      <c r="M40" s="242"/>
      <c r="N40" s="242"/>
      <c r="O40" s="242"/>
      <c r="P40" s="242"/>
      <c r="Q40" s="242"/>
      <c r="R40" s="242"/>
      <c r="S40" s="242"/>
      <c r="T40" s="242"/>
      <c r="U40" s="242"/>
      <c r="V40" s="242"/>
      <c r="W40" s="242"/>
      <c r="X40" s="242"/>
      <c r="Y40" s="241"/>
      <c r="Z40" s="241"/>
      <c r="AA40" s="241"/>
      <c r="AB40" s="241"/>
      <c r="AC40" s="241"/>
      <c r="AD40" s="246" t="s">
        <v>1239</v>
      </c>
      <c r="AE40" s="241"/>
      <c r="AF40" s="241"/>
      <c r="AG40" s="241"/>
      <c r="AH40" s="241"/>
      <c r="AI40" s="241"/>
      <c r="AJ40" s="241"/>
      <c r="AK40" s="241"/>
      <c r="AL40" s="241"/>
      <c r="AM40" s="241"/>
      <c r="AN40" s="241"/>
      <c r="AO40" s="241"/>
      <c r="AP40" s="241"/>
      <c r="AQ40" s="241"/>
      <c r="AR40" s="241"/>
    </row>
    <row r="41" spans="1:44" ht="9.75" customHeight="1" x14ac:dyDescent="0.25">
      <c r="A41" s="241"/>
      <c r="B41" s="241"/>
      <c r="C41" s="241"/>
      <c r="D41" s="241"/>
      <c r="E41" s="241"/>
      <c r="F41" s="241"/>
      <c r="G41" s="241"/>
      <c r="H41" s="242"/>
      <c r="I41" s="243"/>
      <c r="J41" s="242"/>
      <c r="K41" s="242"/>
      <c r="L41" s="242"/>
      <c r="M41" s="242"/>
      <c r="N41" s="242"/>
      <c r="O41" s="242"/>
      <c r="P41" s="242"/>
      <c r="Q41" s="242"/>
      <c r="R41" s="242"/>
      <c r="S41" s="242"/>
      <c r="T41" s="242"/>
      <c r="U41" s="242"/>
      <c r="V41" s="242"/>
      <c r="W41" s="242"/>
      <c r="X41" s="242"/>
      <c r="Y41" s="241"/>
      <c r="Z41" s="241"/>
      <c r="AA41" s="241"/>
      <c r="AB41" s="241"/>
      <c r="AC41" s="241"/>
      <c r="AD41" s="246" t="s">
        <v>1240</v>
      </c>
      <c r="AE41" s="241"/>
      <c r="AF41" s="241"/>
      <c r="AG41" s="241"/>
      <c r="AH41" s="241"/>
      <c r="AI41" s="241"/>
      <c r="AJ41" s="241"/>
      <c r="AK41" s="241"/>
      <c r="AL41" s="241"/>
      <c r="AM41" s="241"/>
      <c r="AN41" s="241"/>
      <c r="AO41" s="241"/>
      <c r="AP41" s="241"/>
      <c r="AQ41" s="241"/>
      <c r="AR41" s="241"/>
    </row>
    <row r="42" spans="1:44" ht="9.75" customHeight="1" x14ac:dyDescent="0.25">
      <c r="A42" s="241"/>
      <c r="B42" s="241"/>
      <c r="C42" s="241"/>
      <c r="D42" s="241"/>
      <c r="E42" s="241"/>
      <c r="F42" s="241"/>
      <c r="G42" s="241"/>
      <c r="H42" s="242"/>
      <c r="I42" s="243"/>
      <c r="J42" s="242"/>
      <c r="K42" s="242"/>
      <c r="L42" s="242"/>
      <c r="M42" s="242"/>
      <c r="N42" s="242"/>
      <c r="O42" s="242"/>
      <c r="P42" s="242"/>
      <c r="Q42" s="242"/>
      <c r="R42" s="242"/>
      <c r="S42" s="242"/>
      <c r="T42" s="242"/>
      <c r="U42" s="242"/>
      <c r="V42" s="242"/>
      <c r="W42" s="242"/>
      <c r="X42" s="242"/>
      <c r="Y42" s="241"/>
      <c r="Z42" s="241"/>
      <c r="AA42" s="241"/>
      <c r="AB42" s="241"/>
      <c r="AC42" s="241"/>
      <c r="AD42" s="246" t="s">
        <v>1241</v>
      </c>
      <c r="AE42" s="241"/>
      <c r="AF42" s="241"/>
      <c r="AG42" s="241"/>
      <c r="AH42" s="241"/>
      <c r="AI42" s="241"/>
      <c r="AJ42" s="241"/>
      <c r="AK42" s="241"/>
      <c r="AL42" s="241"/>
      <c r="AM42" s="241"/>
      <c r="AN42" s="241"/>
      <c r="AO42" s="241"/>
      <c r="AP42" s="241"/>
      <c r="AQ42" s="241"/>
      <c r="AR42" s="241"/>
    </row>
    <row r="43" spans="1:44" ht="9.75" customHeight="1" x14ac:dyDescent="0.25">
      <c r="A43" s="241"/>
      <c r="B43" s="241"/>
      <c r="C43" s="241"/>
      <c r="D43" s="241"/>
      <c r="E43" s="241"/>
      <c r="F43" s="241"/>
      <c r="G43" s="241"/>
      <c r="H43" s="242"/>
      <c r="I43" s="243"/>
      <c r="J43" s="242"/>
      <c r="K43" s="242"/>
      <c r="L43" s="242"/>
      <c r="M43" s="242"/>
      <c r="N43" s="242"/>
      <c r="O43" s="242"/>
      <c r="P43" s="242"/>
      <c r="Q43" s="242"/>
      <c r="R43" s="242"/>
      <c r="S43" s="242"/>
      <c r="T43" s="242"/>
      <c r="U43" s="242"/>
      <c r="V43" s="242"/>
      <c r="W43" s="242"/>
      <c r="X43" s="242"/>
      <c r="Y43" s="241"/>
      <c r="Z43" s="241"/>
      <c r="AA43" s="241"/>
      <c r="AB43" s="241"/>
      <c r="AC43" s="241"/>
      <c r="AD43" s="246" t="s">
        <v>1242</v>
      </c>
      <c r="AE43" s="241"/>
      <c r="AF43" s="241"/>
      <c r="AG43" s="241"/>
      <c r="AH43" s="241"/>
      <c r="AI43" s="241"/>
      <c r="AJ43" s="241"/>
      <c r="AK43" s="241"/>
      <c r="AL43" s="241"/>
      <c r="AM43" s="241"/>
      <c r="AN43" s="241"/>
      <c r="AO43" s="241"/>
      <c r="AP43" s="241"/>
      <c r="AQ43" s="241"/>
      <c r="AR43" s="241"/>
    </row>
    <row r="44" spans="1:44" ht="9.75" customHeight="1" x14ac:dyDescent="0.25">
      <c r="A44" s="241"/>
      <c r="B44" s="241"/>
      <c r="C44" s="241"/>
      <c r="D44" s="241"/>
      <c r="E44" s="241"/>
      <c r="F44" s="241"/>
      <c r="G44" s="241"/>
      <c r="H44" s="242"/>
      <c r="I44" s="243"/>
      <c r="J44" s="242"/>
      <c r="K44" s="242"/>
      <c r="L44" s="242"/>
      <c r="M44" s="242"/>
      <c r="N44" s="242"/>
      <c r="O44" s="242"/>
      <c r="P44" s="242"/>
      <c r="Q44" s="242"/>
      <c r="R44" s="242"/>
      <c r="S44" s="242"/>
      <c r="T44" s="242"/>
      <c r="U44" s="242"/>
      <c r="V44" s="242"/>
      <c r="W44" s="242"/>
      <c r="X44" s="242"/>
      <c r="Y44" s="241"/>
      <c r="Z44" s="241"/>
      <c r="AA44" s="241"/>
      <c r="AB44" s="241"/>
      <c r="AC44" s="241"/>
      <c r="AD44" s="246" t="s">
        <v>1243</v>
      </c>
      <c r="AE44" s="241"/>
      <c r="AF44" s="241"/>
      <c r="AG44" s="241"/>
      <c r="AH44" s="241"/>
      <c r="AI44" s="241"/>
      <c r="AJ44" s="241"/>
      <c r="AK44" s="241"/>
      <c r="AL44" s="241"/>
      <c r="AM44" s="241"/>
      <c r="AN44" s="241"/>
      <c r="AO44" s="241"/>
      <c r="AP44" s="241"/>
      <c r="AQ44" s="241"/>
      <c r="AR44" s="241"/>
    </row>
    <row r="45" spans="1:44" ht="9.75" customHeight="1" x14ac:dyDescent="0.25">
      <c r="A45" s="241"/>
      <c r="B45" s="241"/>
      <c r="C45" s="241"/>
      <c r="D45" s="241"/>
      <c r="E45" s="241"/>
      <c r="F45" s="241"/>
      <c r="G45" s="241"/>
      <c r="H45" s="242"/>
      <c r="I45" s="243"/>
      <c r="J45" s="242"/>
      <c r="K45" s="242"/>
      <c r="L45" s="242"/>
      <c r="M45" s="242"/>
      <c r="N45" s="242"/>
      <c r="O45" s="242"/>
      <c r="P45" s="242"/>
      <c r="Q45" s="242"/>
      <c r="R45" s="242"/>
      <c r="S45" s="242"/>
      <c r="T45" s="242"/>
      <c r="U45" s="242"/>
      <c r="V45" s="242"/>
      <c r="W45" s="242"/>
      <c r="X45" s="242"/>
      <c r="Y45" s="241"/>
      <c r="Z45" s="241"/>
      <c r="AA45" s="241"/>
      <c r="AB45" s="241"/>
      <c r="AC45" s="241"/>
      <c r="AD45" s="246" t="s">
        <v>1244</v>
      </c>
      <c r="AE45" s="241"/>
      <c r="AF45" s="241"/>
      <c r="AG45" s="241"/>
      <c r="AH45" s="241"/>
      <c r="AI45" s="241"/>
      <c r="AJ45" s="241"/>
      <c r="AK45" s="241"/>
      <c r="AL45" s="241"/>
      <c r="AM45" s="241"/>
      <c r="AN45" s="241"/>
      <c r="AO45" s="241"/>
      <c r="AP45" s="241"/>
      <c r="AQ45" s="241"/>
      <c r="AR45" s="241"/>
    </row>
    <row r="46" spans="1:44" ht="9.75" customHeight="1" x14ac:dyDescent="0.25">
      <c r="A46" s="241"/>
      <c r="B46" s="241"/>
      <c r="C46" s="241"/>
      <c r="D46" s="241"/>
      <c r="E46" s="241"/>
      <c r="F46" s="241"/>
      <c r="G46" s="241"/>
      <c r="H46" s="242"/>
      <c r="I46" s="243"/>
      <c r="J46" s="242"/>
      <c r="K46" s="242"/>
      <c r="L46" s="242"/>
      <c r="M46" s="242"/>
      <c r="N46" s="242"/>
      <c r="O46" s="242"/>
      <c r="P46" s="242"/>
      <c r="Q46" s="242"/>
      <c r="R46" s="242"/>
      <c r="S46" s="242"/>
      <c r="T46" s="242"/>
      <c r="U46" s="242"/>
      <c r="V46" s="242"/>
      <c r="W46" s="242"/>
      <c r="X46" s="242"/>
      <c r="Y46" s="241"/>
      <c r="Z46" s="241"/>
      <c r="AA46" s="241"/>
      <c r="AB46" s="241"/>
      <c r="AC46" s="241"/>
      <c r="AD46" s="246" t="s">
        <v>1245</v>
      </c>
      <c r="AE46" s="241"/>
      <c r="AF46" s="241"/>
      <c r="AG46" s="241"/>
      <c r="AH46" s="241"/>
      <c r="AI46" s="241"/>
      <c r="AJ46" s="241"/>
      <c r="AK46" s="241"/>
      <c r="AL46" s="241"/>
      <c r="AM46" s="241"/>
      <c r="AN46" s="241"/>
      <c r="AO46" s="241"/>
      <c r="AP46" s="241"/>
      <c r="AQ46" s="241"/>
      <c r="AR46" s="241"/>
    </row>
    <row r="47" spans="1:44" ht="9.75" customHeight="1" x14ac:dyDescent="0.25">
      <c r="A47" s="241"/>
      <c r="B47" s="241"/>
      <c r="C47" s="241"/>
      <c r="D47" s="241"/>
      <c r="E47" s="241"/>
      <c r="F47" s="241"/>
      <c r="G47" s="241"/>
      <c r="H47" s="242"/>
      <c r="I47" s="243"/>
      <c r="J47" s="242"/>
      <c r="K47" s="242"/>
      <c r="L47" s="242"/>
      <c r="M47" s="242"/>
      <c r="N47" s="242"/>
      <c r="O47" s="242"/>
      <c r="P47" s="242"/>
      <c r="Q47" s="242"/>
      <c r="R47" s="242"/>
      <c r="S47" s="242"/>
      <c r="T47" s="242"/>
      <c r="U47" s="242"/>
      <c r="V47" s="242"/>
      <c r="W47" s="242"/>
      <c r="X47" s="242"/>
      <c r="Y47" s="241"/>
      <c r="Z47" s="241"/>
      <c r="AA47" s="241"/>
      <c r="AB47" s="241"/>
      <c r="AC47" s="241"/>
      <c r="AD47" s="246" t="s">
        <v>1246</v>
      </c>
      <c r="AE47" s="241"/>
      <c r="AF47" s="241"/>
      <c r="AG47" s="241"/>
      <c r="AH47" s="241"/>
      <c r="AI47" s="241"/>
      <c r="AJ47" s="241"/>
      <c r="AK47" s="241"/>
      <c r="AL47" s="241"/>
      <c r="AM47" s="241"/>
      <c r="AN47" s="241"/>
      <c r="AO47" s="241"/>
      <c r="AP47" s="241"/>
      <c r="AQ47" s="241"/>
      <c r="AR47" s="241"/>
    </row>
    <row r="48" spans="1:44" ht="9.75" customHeight="1" x14ac:dyDescent="0.25">
      <c r="A48" s="241"/>
      <c r="B48" s="241"/>
      <c r="C48" s="241"/>
      <c r="D48" s="241"/>
      <c r="E48" s="241"/>
      <c r="F48" s="241"/>
      <c r="G48" s="241"/>
      <c r="H48" s="242"/>
      <c r="I48" s="243"/>
      <c r="J48" s="242"/>
      <c r="K48" s="242"/>
      <c r="L48" s="242"/>
      <c r="M48" s="242"/>
      <c r="N48" s="242"/>
      <c r="O48" s="242"/>
      <c r="P48" s="242"/>
      <c r="Q48" s="242"/>
      <c r="R48" s="242"/>
      <c r="S48" s="242"/>
      <c r="T48" s="242"/>
      <c r="U48" s="242"/>
      <c r="V48" s="242"/>
      <c r="W48" s="242"/>
      <c r="X48" s="242"/>
      <c r="Y48" s="241"/>
      <c r="Z48" s="241"/>
      <c r="AA48" s="241"/>
      <c r="AB48" s="241"/>
      <c r="AC48" s="241"/>
      <c r="AD48" s="246" t="s">
        <v>1247</v>
      </c>
      <c r="AE48" s="241"/>
      <c r="AF48" s="241"/>
      <c r="AG48" s="241"/>
      <c r="AH48" s="241"/>
      <c r="AI48" s="241"/>
      <c r="AJ48" s="241"/>
      <c r="AK48" s="241"/>
      <c r="AL48" s="241"/>
      <c r="AM48" s="241"/>
      <c r="AN48" s="241"/>
      <c r="AO48" s="241"/>
      <c r="AP48" s="241"/>
      <c r="AQ48" s="241"/>
      <c r="AR48" s="241"/>
    </row>
    <row r="49" spans="1:44" ht="9.75" customHeight="1" x14ac:dyDescent="0.25">
      <c r="A49" s="241"/>
      <c r="B49" s="241"/>
      <c r="C49" s="241"/>
      <c r="D49" s="241"/>
      <c r="E49" s="241"/>
      <c r="F49" s="241"/>
      <c r="G49" s="241"/>
      <c r="H49" s="242"/>
      <c r="I49" s="243"/>
      <c r="J49" s="242"/>
      <c r="K49" s="242"/>
      <c r="L49" s="242"/>
      <c r="M49" s="242"/>
      <c r="N49" s="242"/>
      <c r="O49" s="242"/>
      <c r="P49" s="242"/>
      <c r="Q49" s="242"/>
      <c r="R49" s="242"/>
      <c r="S49" s="242"/>
      <c r="T49" s="242"/>
      <c r="U49" s="242"/>
      <c r="V49" s="242"/>
      <c r="W49" s="242"/>
      <c r="X49" s="242"/>
      <c r="Y49" s="241"/>
      <c r="Z49" s="241"/>
      <c r="AA49" s="241"/>
      <c r="AB49" s="241"/>
      <c r="AC49" s="241"/>
      <c r="AD49" s="246" t="s">
        <v>1248</v>
      </c>
      <c r="AE49" s="241"/>
      <c r="AF49" s="241"/>
      <c r="AG49" s="241"/>
      <c r="AH49" s="241"/>
      <c r="AI49" s="241"/>
      <c r="AJ49" s="241"/>
      <c r="AK49" s="241"/>
      <c r="AL49" s="241"/>
      <c r="AM49" s="241"/>
      <c r="AN49" s="241"/>
      <c r="AO49" s="241"/>
      <c r="AP49" s="241"/>
      <c r="AQ49" s="241"/>
      <c r="AR49" s="241"/>
    </row>
    <row r="50" spans="1:44" ht="9.75" customHeight="1" x14ac:dyDescent="0.25">
      <c r="A50" s="241"/>
      <c r="B50" s="241"/>
      <c r="C50" s="241"/>
      <c r="D50" s="241"/>
      <c r="E50" s="241"/>
      <c r="F50" s="241"/>
      <c r="G50" s="241"/>
      <c r="H50" s="242"/>
      <c r="I50" s="243"/>
      <c r="J50" s="242"/>
      <c r="K50" s="242"/>
      <c r="L50" s="242"/>
      <c r="M50" s="242"/>
      <c r="N50" s="242"/>
      <c r="O50" s="242"/>
      <c r="P50" s="242"/>
      <c r="Q50" s="242"/>
      <c r="R50" s="242"/>
      <c r="S50" s="242"/>
      <c r="T50" s="242"/>
      <c r="U50" s="242"/>
      <c r="V50" s="242"/>
      <c r="W50" s="242"/>
      <c r="X50" s="242"/>
      <c r="Y50" s="241"/>
      <c r="Z50" s="241"/>
      <c r="AA50" s="241"/>
      <c r="AB50" s="241"/>
      <c r="AC50" s="241"/>
      <c r="AD50" s="246" t="s">
        <v>1249</v>
      </c>
      <c r="AE50" s="241"/>
      <c r="AF50" s="241"/>
      <c r="AG50" s="241"/>
      <c r="AH50" s="241"/>
      <c r="AI50" s="241"/>
      <c r="AJ50" s="241"/>
      <c r="AK50" s="241"/>
      <c r="AL50" s="241"/>
      <c r="AM50" s="241"/>
      <c r="AN50" s="241"/>
      <c r="AO50" s="241"/>
      <c r="AP50" s="241"/>
      <c r="AQ50" s="241"/>
      <c r="AR50" s="241"/>
    </row>
    <row r="51" spans="1:44" ht="9.75" customHeight="1" x14ac:dyDescent="0.25">
      <c r="A51" s="241"/>
      <c r="B51" s="241"/>
      <c r="C51" s="241"/>
      <c r="D51" s="241"/>
      <c r="E51" s="241"/>
      <c r="F51" s="241"/>
      <c r="G51" s="241"/>
      <c r="H51" s="242"/>
      <c r="I51" s="243"/>
      <c r="J51" s="242"/>
      <c r="K51" s="242"/>
      <c r="L51" s="242"/>
      <c r="M51" s="242"/>
      <c r="N51" s="242"/>
      <c r="O51" s="242"/>
      <c r="P51" s="242"/>
      <c r="Q51" s="242"/>
      <c r="R51" s="242"/>
      <c r="S51" s="242"/>
      <c r="T51" s="242"/>
      <c r="U51" s="242"/>
      <c r="V51" s="242"/>
      <c r="W51" s="242"/>
      <c r="X51" s="242"/>
      <c r="Y51" s="241"/>
      <c r="Z51" s="241"/>
      <c r="AA51" s="241"/>
      <c r="AB51" s="241"/>
      <c r="AC51" s="241"/>
      <c r="AD51" s="265" t="s">
        <v>1250</v>
      </c>
      <c r="AE51" s="241"/>
      <c r="AF51" s="241"/>
      <c r="AG51" s="241"/>
      <c r="AH51" s="241"/>
      <c r="AI51" s="241"/>
      <c r="AJ51" s="241"/>
      <c r="AK51" s="241"/>
      <c r="AL51" s="241"/>
      <c r="AM51" s="241"/>
      <c r="AN51" s="241"/>
      <c r="AO51" s="241"/>
      <c r="AP51" s="241"/>
      <c r="AQ51" s="241"/>
      <c r="AR51" s="241"/>
    </row>
    <row r="52" spans="1:44" ht="9.75" customHeight="1" x14ac:dyDescent="0.25">
      <c r="A52" s="241"/>
      <c r="B52" s="241"/>
      <c r="C52" s="241"/>
      <c r="D52" s="241"/>
      <c r="E52" s="241"/>
      <c r="F52" s="241"/>
      <c r="G52" s="241"/>
      <c r="H52" s="242"/>
      <c r="I52" s="243"/>
      <c r="J52" s="242"/>
      <c r="K52" s="242"/>
      <c r="L52" s="242"/>
      <c r="M52" s="242"/>
      <c r="N52" s="242"/>
      <c r="O52" s="242"/>
      <c r="P52" s="242"/>
      <c r="Q52" s="242"/>
      <c r="R52" s="242"/>
      <c r="S52" s="242"/>
      <c r="T52" s="242"/>
      <c r="U52" s="242"/>
      <c r="V52" s="242"/>
      <c r="W52" s="242"/>
      <c r="X52" s="242"/>
      <c r="Y52" s="241"/>
      <c r="Z52" s="241"/>
      <c r="AA52" s="241"/>
      <c r="AB52" s="241"/>
      <c r="AC52" s="241"/>
      <c r="AD52" s="265" t="s">
        <v>1251</v>
      </c>
      <c r="AE52" s="241"/>
      <c r="AF52" s="241"/>
      <c r="AG52" s="241"/>
      <c r="AH52" s="241"/>
      <c r="AI52" s="241"/>
      <c r="AJ52" s="241"/>
      <c r="AK52" s="241"/>
      <c r="AL52" s="241"/>
      <c r="AM52" s="241"/>
      <c r="AN52" s="241"/>
      <c r="AO52" s="241"/>
      <c r="AP52" s="241"/>
      <c r="AQ52" s="241"/>
      <c r="AR52" s="241"/>
    </row>
    <row r="53" spans="1:44" ht="9.75" customHeight="1" x14ac:dyDescent="0.25">
      <c r="A53" s="241"/>
      <c r="B53" s="241"/>
      <c r="C53" s="241"/>
      <c r="D53" s="241"/>
      <c r="E53" s="241"/>
      <c r="F53" s="241"/>
      <c r="G53" s="241"/>
      <c r="H53" s="242"/>
      <c r="I53" s="243"/>
      <c r="J53" s="242"/>
      <c r="K53" s="242"/>
      <c r="L53" s="242"/>
      <c r="M53" s="242"/>
      <c r="N53" s="242"/>
      <c r="O53" s="242"/>
      <c r="P53" s="242"/>
      <c r="Q53" s="242"/>
      <c r="R53" s="242"/>
      <c r="S53" s="242"/>
      <c r="T53" s="242"/>
      <c r="U53" s="242"/>
      <c r="V53" s="242"/>
      <c r="W53" s="242"/>
      <c r="X53" s="242"/>
      <c r="Y53" s="241"/>
      <c r="Z53" s="241"/>
      <c r="AA53" s="241"/>
      <c r="AB53" s="241"/>
      <c r="AC53" s="241"/>
      <c r="AD53" s="265" t="s">
        <v>1252</v>
      </c>
      <c r="AE53" s="241"/>
      <c r="AF53" s="241"/>
      <c r="AG53" s="241"/>
      <c r="AH53" s="241"/>
      <c r="AI53" s="241"/>
      <c r="AJ53" s="241"/>
      <c r="AK53" s="241"/>
      <c r="AL53" s="241"/>
      <c r="AM53" s="241"/>
      <c r="AN53" s="241"/>
      <c r="AO53" s="241"/>
      <c r="AP53" s="241"/>
      <c r="AQ53" s="241"/>
      <c r="AR53" s="241"/>
    </row>
    <row r="54" spans="1:44" ht="9.75" customHeight="1" x14ac:dyDescent="0.25">
      <c r="A54" s="241"/>
      <c r="B54" s="241"/>
      <c r="C54" s="241"/>
      <c r="D54" s="241"/>
      <c r="E54" s="241"/>
      <c r="F54" s="241"/>
      <c r="G54" s="241"/>
      <c r="H54" s="242"/>
      <c r="I54" s="243"/>
      <c r="J54" s="242"/>
      <c r="K54" s="242"/>
      <c r="L54" s="242"/>
      <c r="M54" s="242"/>
      <c r="N54" s="242"/>
      <c r="O54" s="242"/>
      <c r="P54" s="242"/>
      <c r="Q54" s="242"/>
      <c r="R54" s="242"/>
      <c r="S54" s="242"/>
      <c r="T54" s="242"/>
      <c r="U54" s="242"/>
      <c r="V54" s="242"/>
      <c r="W54" s="242"/>
      <c r="X54" s="242"/>
      <c r="Y54" s="241"/>
      <c r="Z54" s="241"/>
      <c r="AA54" s="241"/>
      <c r="AB54" s="241"/>
      <c r="AC54" s="241"/>
      <c r="AD54" s="263" t="s">
        <v>1253</v>
      </c>
      <c r="AE54" s="241"/>
      <c r="AF54" s="241"/>
      <c r="AG54" s="241"/>
      <c r="AH54" s="241"/>
      <c r="AI54" s="241"/>
      <c r="AJ54" s="241"/>
      <c r="AK54" s="241"/>
      <c r="AL54" s="241"/>
      <c r="AM54" s="241"/>
      <c r="AN54" s="241"/>
      <c r="AO54" s="241"/>
      <c r="AP54" s="241"/>
      <c r="AQ54" s="241"/>
      <c r="AR54" s="241"/>
    </row>
    <row r="55" spans="1:44" ht="9.75" customHeight="1" x14ac:dyDescent="0.25">
      <c r="A55" s="241"/>
      <c r="B55" s="241"/>
      <c r="C55" s="241"/>
      <c r="D55" s="241"/>
      <c r="E55" s="241"/>
      <c r="F55" s="241"/>
      <c r="G55" s="241"/>
      <c r="H55" s="242"/>
      <c r="I55" s="243"/>
      <c r="J55" s="242"/>
      <c r="K55" s="242"/>
      <c r="L55" s="242"/>
      <c r="M55" s="242"/>
      <c r="N55" s="242"/>
      <c r="O55" s="242"/>
      <c r="P55" s="242"/>
      <c r="Q55" s="242"/>
      <c r="R55" s="242"/>
      <c r="S55" s="242"/>
      <c r="T55" s="242"/>
      <c r="U55" s="242"/>
      <c r="V55" s="242"/>
      <c r="W55" s="242"/>
      <c r="X55" s="242"/>
      <c r="Y55" s="241"/>
      <c r="Z55" s="241"/>
      <c r="AA55" s="241"/>
      <c r="AB55" s="241"/>
      <c r="AC55" s="241"/>
      <c r="AD55" s="263" t="s">
        <v>1254</v>
      </c>
      <c r="AE55" s="241"/>
      <c r="AF55" s="241"/>
      <c r="AG55" s="241"/>
      <c r="AH55" s="241"/>
      <c r="AI55" s="241"/>
      <c r="AJ55" s="241"/>
      <c r="AK55" s="241"/>
      <c r="AL55" s="241"/>
      <c r="AM55" s="241"/>
      <c r="AN55" s="241"/>
      <c r="AO55" s="241"/>
      <c r="AP55" s="241"/>
      <c r="AQ55" s="241"/>
      <c r="AR55" s="241"/>
    </row>
    <row r="56" spans="1:44" ht="9.75" customHeight="1" x14ac:dyDescent="0.25">
      <c r="A56" s="241"/>
      <c r="B56" s="241"/>
      <c r="C56" s="241"/>
      <c r="D56" s="241"/>
      <c r="E56" s="241"/>
      <c r="F56" s="241"/>
      <c r="G56" s="241"/>
      <c r="H56" s="242"/>
      <c r="I56" s="243"/>
      <c r="J56" s="242"/>
      <c r="K56" s="242"/>
      <c r="L56" s="242"/>
      <c r="M56" s="242"/>
      <c r="N56" s="242"/>
      <c r="O56" s="242"/>
      <c r="P56" s="242"/>
      <c r="Q56" s="242"/>
      <c r="R56" s="242"/>
      <c r="S56" s="242"/>
      <c r="T56" s="242"/>
      <c r="U56" s="242"/>
      <c r="V56" s="242"/>
      <c r="W56" s="242"/>
      <c r="X56" s="242"/>
      <c r="Y56" s="241"/>
      <c r="Z56" s="241"/>
      <c r="AA56" s="241"/>
      <c r="AB56" s="241"/>
      <c r="AC56" s="241"/>
      <c r="AD56" s="263" t="s">
        <v>1255</v>
      </c>
      <c r="AE56" s="241"/>
      <c r="AF56" s="241"/>
      <c r="AG56" s="241"/>
      <c r="AH56" s="241"/>
      <c r="AI56" s="241"/>
      <c r="AJ56" s="241"/>
      <c r="AK56" s="241"/>
      <c r="AL56" s="241"/>
      <c r="AM56" s="241"/>
      <c r="AN56" s="241"/>
      <c r="AO56" s="241"/>
      <c r="AP56" s="241"/>
      <c r="AQ56" s="241"/>
      <c r="AR56" s="241"/>
    </row>
    <row r="57" spans="1:44" ht="9.75" customHeight="1" x14ac:dyDescent="0.25">
      <c r="A57" s="241"/>
      <c r="B57" s="241"/>
      <c r="C57" s="241"/>
      <c r="D57" s="241"/>
      <c r="E57" s="241"/>
      <c r="F57" s="241"/>
      <c r="G57" s="241"/>
      <c r="H57" s="242"/>
      <c r="I57" s="243"/>
      <c r="J57" s="242"/>
      <c r="K57" s="242"/>
      <c r="L57" s="242"/>
      <c r="M57" s="242"/>
      <c r="N57" s="242"/>
      <c r="O57" s="242"/>
      <c r="P57" s="242"/>
      <c r="Q57" s="242"/>
      <c r="R57" s="242"/>
      <c r="S57" s="242"/>
      <c r="T57" s="242"/>
      <c r="U57" s="242"/>
      <c r="V57" s="242"/>
      <c r="W57" s="242"/>
      <c r="X57" s="242"/>
      <c r="Y57" s="241"/>
      <c r="Z57" s="241"/>
      <c r="AA57" s="241"/>
      <c r="AB57" s="241"/>
      <c r="AC57" s="241"/>
      <c r="AD57" s="246" t="s">
        <v>1256</v>
      </c>
      <c r="AE57" s="241"/>
      <c r="AF57" s="241"/>
      <c r="AG57" s="241"/>
      <c r="AH57" s="241"/>
      <c r="AI57" s="241"/>
      <c r="AJ57" s="241"/>
      <c r="AK57" s="241"/>
      <c r="AL57" s="241"/>
      <c r="AM57" s="241"/>
      <c r="AN57" s="241"/>
      <c r="AO57" s="241"/>
      <c r="AP57" s="241"/>
      <c r="AQ57" s="241"/>
      <c r="AR57" s="241"/>
    </row>
    <row r="58" spans="1:44" ht="9.75" customHeight="1" x14ac:dyDescent="0.25">
      <c r="A58" s="241"/>
      <c r="B58" s="241"/>
      <c r="C58" s="241"/>
      <c r="D58" s="241"/>
      <c r="E58" s="241"/>
      <c r="F58" s="241"/>
      <c r="G58" s="241"/>
      <c r="H58" s="242"/>
      <c r="I58" s="243"/>
      <c r="J58" s="242"/>
      <c r="K58" s="242"/>
      <c r="L58" s="242"/>
      <c r="M58" s="242"/>
      <c r="N58" s="242"/>
      <c r="O58" s="242"/>
      <c r="P58" s="242"/>
      <c r="Q58" s="242"/>
      <c r="R58" s="242"/>
      <c r="S58" s="242"/>
      <c r="T58" s="242"/>
      <c r="U58" s="242"/>
      <c r="V58" s="242"/>
      <c r="W58" s="242"/>
      <c r="X58" s="242"/>
      <c r="Y58" s="241"/>
      <c r="Z58" s="241"/>
      <c r="AA58" s="241"/>
      <c r="AB58" s="241"/>
      <c r="AC58" s="241"/>
      <c r="AD58" s="246" t="s">
        <v>1257</v>
      </c>
      <c r="AE58" s="241"/>
      <c r="AF58" s="241"/>
      <c r="AG58" s="241"/>
      <c r="AH58" s="241"/>
      <c r="AI58" s="241"/>
      <c r="AJ58" s="241"/>
      <c r="AK58" s="241"/>
      <c r="AL58" s="241"/>
      <c r="AM58" s="241"/>
      <c r="AN58" s="241"/>
      <c r="AO58" s="241"/>
      <c r="AP58" s="241"/>
      <c r="AQ58" s="241"/>
      <c r="AR58" s="241"/>
    </row>
    <row r="59" spans="1:44" ht="9.75" customHeight="1" x14ac:dyDescent="0.25">
      <c r="A59" s="241"/>
      <c r="B59" s="241"/>
      <c r="C59" s="241"/>
      <c r="D59" s="241"/>
      <c r="E59" s="241"/>
      <c r="F59" s="241"/>
      <c r="G59" s="241"/>
      <c r="H59" s="242"/>
      <c r="I59" s="243"/>
      <c r="J59" s="242"/>
      <c r="K59" s="242"/>
      <c r="L59" s="242"/>
      <c r="M59" s="242"/>
      <c r="N59" s="242"/>
      <c r="O59" s="242"/>
      <c r="P59" s="242"/>
      <c r="Q59" s="242"/>
      <c r="R59" s="242"/>
      <c r="S59" s="242"/>
      <c r="T59" s="242"/>
      <c r="U59" s="242"/>
      <c r="V59" s="242"/>
      <c r="W59" s="242"/>
      <c r="X59" s="242"/>
      <c r="Y59" s="241"/>
      <c r="Z59" s="241"/>
      <c r="AA59" s="241"/>
      <c r="AB59" s="241"/>
      <c r="AC59" s="241"/>
      <c r="AD59" s="246" t="s">
        <v>1258</v>
      </c>
      <c r="AE59" s="241"/>
      <c r="AF59" s="241"/>
      <c r="AG59" s="241"/>
      <c r="AH59" s="241"/>
      <c r="AI59" s="241"/>
      <c r="AJ59" s="241"/>
      <c r="AK59" s="241"/>
      <c r="AL59" s="241"/>
      <c r="AM59" s="241"/>
      <c r="AN59" s="241"/>
      <c r="AO59" s="241"/>
      <c r="AP59" s="241"/>
      <c r="AQ59" s="241"/>
      <c r="AR59" s="241"/>
    </row>
    <row r="60" spans="1:44" ht="9.75" customHeight="1" x14ac:dyDescent="0.25">
      <c r="A60" s="241"/>
      <c r="B60" s="241"/>
      <c r="C60" s="241"/>
      <c r="D60" s="241"/>
      <c r="E60" s="241"/>
      <c r="F60" s="241"/>
      <c r="G60" s="241"/>
      <c r="H60" s="242"/>
      <c r="I60" s="243"/>
      <c r="J60" s="242"/>
      <c r="K60" s="242"/>
      <c r="L60" s="242"/>
      <c r="M60" s="242"/>
      <c r="N60" s="242"/>
      <c r="O60" s="242"/>
      <c r="P60" s="242"/>
      <c r="Q60" s="242"/>
      <c r="R60" s="242"/>
      <c r="S60" s="242"/>
      <c r="T60" s="242"/>
      <c r="U60" s="242"/>
      <c r="V60" s="242"/>
      <c r="W60" s="242"/>
      <c r="X60" s="242"/>
      <c r="Y60" s="241"/>
      <c r="Z60" s="241"/>
      <c r="AA60" s="241"/>
      <c r="AB60" s="241"/>
      <c r="AC60" s="241"/>
      <c r="AD60" s="246" t="s">
        <v>1259</v>
      </c>
      <c r="AE60" s="241"/>
      <c r="AF60" s="241"/>
      <c r="AG60" s="241"/>
      <c r="AH60" s="241"/>
      <c r="AI60" s="241"/>
      <c r="AJ60" s="241"/>
      <c r="AK60" s="241"/>
      <c r="AL60" s="241"/>
      <c r="AM60" s="241"/>
      <c r="AN60" s="241"/>
      <c r="AO60" s="241"/>
      <c r="AP60" s="241"/>
      <c r="AQ60" s="241"/>
      <c r="AR60" s="241"/>
    </row>
    <row r="61" spans="1:44" ht="9.75" customHeight="1" x14ac:dyDescent="0.25">
      <c r="A61" s="241"/>
      <c r="B61" s="241"/>
      <c r="C61" s="241"/>
      <c r="D61" s="241"/>
      <c r="E61" s="241"/>
      <c r="F61" s="241"/>
      <c r="G61" s="241"/>
      <c r="H61" s="242"/>
      <c r="I61" s="243"/>
      <c r="J61" s="242"/>
      <c r="K61" s="242"/>
      <c r="L61" s="242"/>
      <c r="M61" s="242"/>
      <c r="N61" s="242"/>
      <c r="O61" s="242"/>
      <c r="P61" s="242"/>
      <c r="Q61" s="242"/>
      <c r="R61" s="242"/>
      <c r="S61" s="242"/>
      <c r="T61" s="242"/>
      <c r="U61" s="242"/>
      <c r="V61" s="242"/>
      <c r="W61" s="242"/>
      <c r="X61" s="242"/>
      <c r="Y61" s="241"/>
      <c r="Z61" s="241"/>
      <c r="AA61" s="241"/>
      <c r="AB61" s="241"/>
      <c r="AC61" s="241"/>
      <c r="AD61" s="246" t="s">
        <v>1260</v>
      </c>
      <c r="AE61" s="241"/>
      <c r="AF61" s="241"/>
      <c r="AG61" s="241"/>
      <c r="AH61" s="241"/>
      <c r="AI61" s="241"/>
      <c r="AJ61" s="241"/>
      <c r="AK61" s="241"/>
      <c r="AL61" s="241"/>
      <c r="AM61" s="241"/>
      <c r="AN61" s="241"/>
      <c r="AO61" s="241"/>
      <c r="AP61" s="241"/>
      <c r="AQ61" s="241"/>
      <c r="AR61" s="241"/>
    </row>
    <row r="62" spans="1:44" ht="9.75" customHeight="1" x14ac:dyDescent="0.25">
      <c r="A62" s="241"/>
      <c r="B62" s="241"/>
      <c r="C62" s="241"/>
      <c r="D62" s="241"/>
      <c r="E62" s="241"/>
      <c r="F62" s="241"/>
      <c r="G62" s="241"/>
      <c r="H62" s="242"/>
      <c r="I62" s="243"/>
      <c r="J62" s="242"/>
      <c r="K62" s="242"/>
      <c r="L62" s="242"/>
      <c r="M62" s="242"/>
      <c r="N62" s="242"/>
      <c r="O62" s="242"/>
      <c r="P62" s="242"/>
      <c r="Q62" s="242"/>
      <c r="R62" s="242"/>
      <c r="S62" s="242"/>
      <c r="T62" s="242"/>
      <c r="U62" s="242"/>
      <c r="V62" s="242"/>
      <c r="W62" s="242"/>
      <c r="X62" s="242"/>
      <c r="Y62" s="241"/>
      <c r="Z62" s="241"/>
      <c r="AA62" s="241"/>
      <c r="AB62" s="241"/>
      <c r="AC62" s="241"/>
      <c r="AD62" s="246" t="s">
        <v>1261</v>
      </c>
      <c r="AE62" s="241"/>
      <c r="AF62" s="241"/>
      <c r="AG62" s="241"/>
      <c r="AH62" s="241"/>
      <c r="AI62" s="241"/>
      <c r="AJ62" s="241"/>
      <c r="AK62" s="241"/>
      <c r="AL62" s="241"/>
      <c r="AM62" s="241"/>
      <c r="AN62" s="241"/>
      <c r="AO62" s="241"/>
      <c r="AP62" s="241"/>
      <c r="AQ62" s="241"/>
      <c r="AR62" s="241"/>
    </row>
    <row r="63" spans="1:44" ht="9.75" customHeight="1" x14ac:dyDescent="0.25">
      <c r="A63" s="241"/>
      <c r="B63" s="241"/>
      <c r="C63" s="241"/>
      <c r="D63" s="241"/>
      <c r="E63" s="241"/>
      <c r="F63" s="241"/>
      <c r="G63" s="241"/>
      <c r="H63" s="242"/>
      <c r="I63" s="243"/>
      <c r="J63" s="242"/>
      <c r="K63" s="242"/>
      <c r="L63" s="242"/>
      <c r="M63" s="242"/>
      <c r="N63" s="242"/>
      <c r="O63" s="242"/>
      <c r="P63" s="242"/>
      <c r="Q63" s="242"/>
      <c r="R63" s="242"/>
      <c r="S63" s="242"/>
      <c r="T63" s="242"/>
      <c r="U63" s="242"/>
      <c r="V63" s="242"/>
      <c r="W63" s="242"/>
      <c r="X63" s="242"/>
      <c r="Y63" s="241"/>
      <c r="Z63" s="241"/>
      <c r="AA63" s="241"/>
      <c r="AB63" s="241"/>
      <c r="AC63" s="241"/>
      <c r="AD63" s="246" t="s">
        <v>1262</v>
      </c>
      <c r="AE63" s="241"/>
      <c r="AF63" s="241"/>
      <c r="AG63" s="241"/>
      <c r="AH63" s="241"/>
      <c r="AI63" s="241"/>
      <c r="AJ63" s="241"/>
      <c r="AK63" s="241"/>
      <c r="AL63" s="241"/>
      <c r="AM63" s="241"/>
      <c r="AN63" s="241"/>
      <c r="AO63" s="241"/>
      <c r="AP63" s="241"/>
      <c r="AQ63" s="241"/>
      <c r="AR63" s="241"/>
    </row>
    <row r="64" spans="1:44" ht="9.75" customHeight="1" x14ac:dyDescent="0.25">
      <c r="A64" s="241"/>
      <c r="B64" s="241"/>
      <c r="C64" s="241"/>
      <c r="D64" s="241"/>
      <c r="E64" s="241"/>
      <c r="F64" s="241"/>
      <c r="G64" s="241"/>
      <c r="H64" s="242"/>
      <c r="I64" s="243"/>
      <c r="J64" s="242"/>
      <c r="K64" s="242"/>
      <c r="L64" s="242"/>
      <c r="M64" s="242"/>
      <c r="N64" s="242"/>
      <c r="O64" s="242"/>
      <c r="P64" s="242"/>
      <c r="Q64" s="242"/>
      <c r="R64" s="242"/>
      <c r="S64" s="242"/>
      <c r="T64" s="242"/>
      <c r="U64" s="242"/>
      <c r="V64" s="242"/>
      <c r="W64" s="242"/>
      <c r="X64" s="242"/>
      <c r="Y64" s="241"/>
      <c r="Z64" s="241"/>
      <c r="AA64" s="241"/>
      <c r="AB64" s="241"/>
      <c r="AC64" s="241"/>
      <c r="AD64" s="246" t="s">
        <v>1263</v>
      </c>
      <c r="AE64" s="241"/>
      <c r="AF64" s="241"/>
      <c r="AG64" s="241"/>
      <c r="AH64" s="241"/>
      <c r="AI64" s="241"/>
      <c r="AJ64" s="241"/>
      <c r="AK64" s="241"/>
      <c r="AL64" s="241"/>
      <c r="AM64" s="241"/>
      <c r="AN64" s="241"/>
      <c r="AO64" s="241"/>
      <c r="AP64" s="241"/>
      <c r="AQ64" s="241"/>
      <c r="AR64" s="241"/>
    </row>
    <row r="65" spans="1:44" ht="9.75" customHeight="1" x14ac:dyDescent="0.25">
      <c r="A65" s="241"/>
      <c r="B65" s="241"/>
      <c r="C65" s="241"/>
      <c r="D65" s="241"/>
      <c r="E65" s="241"/>
      <c r="F65" s="241"/>
      <c r="G65" s="241"/>
      <c r="H65" s="242"/>
      <c r="I65" s="243"/>
      <c r="J65" s="242"/>
      <c r="K65" s="242"/>
      <c r="L65" s="242"/>
      <c r="M65" s="242"/>
      <c r="N65" s="242"/>
      <c r="O65" s="242"/>
      <c r="P65" s="242"/>
      <c r="Q65" s="242"/>
      <c r="R65" s="242"/>
      <c r="S65" s="242"/>
      <c r="T65" s="242"/>
      <c r="U65" s="242"/>
      <c r="V65" s="242"/>
      <c r="W65" s="242"/>
      <c r="X65" s="242"/>
      <c r="Y65" s="241"/>
      <c r="Z65" s="241"/>
      <c r="AA65" s="241"/>
      <c r="AB65" s="241"/>
      <c r="AC65" s="241"/>
      <c r="AD65" s="246" t="s">
        <v>1264</v>
      </c>
      <c r="AE65" s="241"/>
      <c r="AF65" s="241"/>
      <c r="AG65" s="241"/>
      <c r="AH65" s="241"/>
      <c r="AI65" s="241"/>
      <c r="AJ65" s="241"/>
      <c r="AK65" s="241"/>
      <c r="AL65" s="241"/>
      <c r="AM65" s="241"/>
      <c r="AN65" s="241"/>
      <c r="AO65" s="241"/>
      <c r="AP65" s="241"/>
      <c r="AQ65" s="241"/>
      <c r="AR65" s="241"/>
    </row>
    <row r="66" spans="1:44" ht="9.75" customHeight="1" x14ac:dyDescent="0.25">
      <c r="A66" s="241"/>
      <c r="B66" s="241"/>
      <c r="C66" s="241"/>
      <c r="D66" s="241"/>
      <c r="E66" s="241"/>
      <c r="F66" s="241"/>
      <c r="G66" s="241"/>
      <c r="H66" s="242"/>
      <c r="I66" s="243"/>
      <c r="J66" s="242"/>
      <c r="K66" s="242"/>
      <c r="L66" s="242"/>
      <c r="M66" s="242"/>
      <c r="N66" s="242"/>
      <c r="O66" s="242"/>
      <c r="P66" s="242"/>
      <c r="Q66" s="242"/>
      <c r="R66" s="242"/>
      <c r="S66" s="242"/>
      <c r="T66" s="242"/>
      <c r="U66" s="242"/>
      <c r="V66" s="242"/>
      <c r="W66" s="242"/>
      <c r="X66" s="242"/>
      <c r="Y66" s="241"/>
      <c r="Z66" s="241"/>
      <c r="AA66" s="241"/>
      <c r="AB66" s="241"/>
      <c r="AC66" s="241"/>
      <c r="AD66" s="246" t="s">
        <v>1265</v>
      </c>
      <c r="AE66" s="241"/>
      <c r="AF66" s="241"/>
      <c r="AG66" s="241"/>
      <c r="AH66" s="241"/>
      <c r="AI66" s="241"/>
      <c r="AJ66" s="241"/>
      <c r="AK66" s="241"/>
      <c r="AL66" s="241"/>
      <c r="AM66" s="241"/>
      <c r="AN66" s="241"/>
      <c r="AO66" s="241"/>
      <c r="AP66" s="241"/>
      <c r="AQ66" s="241"/>
      <c r="AR66" s="241"/>
    </row>
    <row r="67" spans="1:44" ht="9.75" customHeight="1" x14ac:dyDescent="0.25">
      <c r="A67" s="241"/>
      <c r="B67" s="241"/>
      <c r="C67" s="241"/>
      <c r="D67" s="241"/>
      <c r="E67" s="241"/>
      <c r="F67" s="241"/>
      <c r="G67" s="241"/>
      <c r="H67" s="242"/>
      <c r="I67" s="243"/>
      <c r="J67" s="242"/>
      <c r="K67" s="242"/>
      <c r="L67" s="242"/>
      <c r="M67" s="242"/>
      <c r="N67" s="242"/>
      <c r="O67" s="242"/>
      <c r="P67" s="242"/>
      <c r="Q67" s="242"/>
      <c r="R67" s="242"/>
      <c r="S67" s="242"/>
      <c r="T67" s="242"/>
      <c r="U67" s="242"/>
      <c r="V67" s="242"/>
      <c r="W67" s="242"/>
      <c r="X67" s="242"/>
      <c r="Y67" s="241"/>
      <c r="Z67" s="241"/>
      <c r="AA67" s="241"/>
      <c r="AB67" s="241"/>
      <c r="AC67" s="241"/>
      <c r="AD67" s="246" t="s">
        <v>1266</v>
      </c>
      <c r="AE67" s="241"/>
      <c r="AF67" s="241"/>
      <c r="AG67" s="241"/>
      <c r="AH67" s="241"/>
      <c r="AI67" s="241"/>
      <c r="AJ67" s="241"/>
      <c r="AK67" s="241"/>
      <c r="AL67" s="241"/>
      <c r="AM67" s="241"/>
      <c r="AN67" s="241"/>
      <c r="AO67" s="241"/>
      <c r="AP67" s="241"/>
      <c r="AQ67" s="241"/>
      <c r="AR67" s="241"/>
    </row>
    <row r="68" spans="1:44" ht="9.75" customHeight="1" x14ac:dyDescent="0.25">
      <c r="A68" s="241"/>
      <c r="B68" s="241"/>
      <c r="C68" s="241"/>
      <c r="D68" s="241"/>
      <c r="E68" s="241"/>
      <c r="F68" s="241"/>
      <c r="G68" s="241"/>
      <c r="H68" s="242"/>
      <c r="I68" s="243"/>
      <c r="J68" s="242"/>
      <c r="K68" s="242"/>
      <c r="L68" s="242"/>
      <c r="M68" s="242"/>
      <c r="N68" s="242"/>
      <c r="O68" s="242"/>
      <c r="P68" s="242"/>
      <c r="Q68" s="242"/>
      <c r="R68" s="242"/>
      <c r="S68" s="242"/>
      <c r="T68" s="242"/>
      <c r="U68" s="242"/>
      <c r="V68" s="242"/>
      <c r="W68" s="242"/>
      <c r="X68" s="242"/>
      <c r="Y68" s="241"/>
      <c r="Z68" s="241"/>
      <c r="AA68" s="241"/>
      <c r="AB68" s="241"/>
      <c r="AC68" s="241"/>
      <c r="AD68" s="246" t="s">
        <v>1267</v>
      </c>
      <c r="AE68" s="241"/>
      <c r="AF68" s="241"/>
      <c r="AG68" s="241"/>
      <c r="AH68" s="241"/>
      <c r="AI68" s="241"/>
      <c r="AJ68" s="241"/>
      <c r="AK68" s="241"/>
      <c r="AL68" s="241"/>
      <c r="AM68" s="241"/>
      <c r="AN68" s="241"/>
      <c r="AO68" s="241"/>
      <c r="AP68" s="241"/>
      <c r="AQ68" s="241"/>
      <c r="AR68" s="241"/>
    </row>
    <row r="69" spans="1:44" ht="9.75" customHeight="1" x14ac:dyDescent="0.25">
      <c r="A69" s="241"/>
      <c r="B69" s="241"/>
      <c r="C69" s="241"/>
      <c r="D69" s="241"/>
      <c r="E69" s="241"/>
      <c r="F69" s="241"/>
      <c r="G69" s="241"/>
      <c r="H69" s="242"/>
      <c r="I69" s="243"/>
      <c r="J69" s="242"/>
      <c r="K69" s="242"/>
      <c r="L69" s="242"/>
      <c r="M69" s="242"/>
      <c r="N69" s="242"/>
      <c r="O69" s="242"/>
      <c r="P69" s="242"/>
      <c r="Q69" s="242"/>
      <c r="R69" s="242"/>
      <c r="S69" s="242"/>
      <c r="T69" s="242"/>
      <c r="U69" s="242"/>
      <c r="V69" s="242"/>
      <c r="W69" s="242"/>
      <c r="X69" s="242"/>
      <c r="Y69" s="241"/>
      <c r="Z69" s="241"/>
      <c r="AA69" s="241"/>
      <c r="AB69" s="241"/>
      <c r="AC69" s="241"/>
      <c r="AD69" s="246" t="s">
        <v>1268</v>
      </c>
      <c r="AE69" s="241"/>
      <c r="AF69" s="241"/>
      <c r="AG69" s="241"/>
      <c r="AH69" s="241"/>
      <c r="AI69" s="241"/>
      <c r="AJ69" s="241"/>
      <c r="AK69" s="241"/>
      <c r="AL69" s="241"/>
      <c r="AM69" s="241"/>
      <c r="AN69" s="241"/>
      <c r="AO69" s="241"/>
      <c r="AP69" s="241"/>
      <c r="AQ69" s="241"/>
      <c r="AR69" s="241"/>
    </row>
    <row r="70" spans="1:44" ht="9.75" customHeight="1" x14ac:dyDescent="0.25">
      <c r="A70" s="241"/>
      <c r="B70" s="241"/>
      <c r="C70" s="241"/>
      <c r="D70" s="241"/>
      <c r="E70" s="241"/>
      <c r="F70" s="241"/>
      <c r="G70" s="241"/>
      <c r="H70" s="242"/>
      <c r="I70" s="243"/>
      <c r="J70" s="242"/>
      <c r="K70" s="242"/>
      <c r="L70" s="242"/>
      <c r="M70" s="242"/>
      <c r="N70" s="242"/>
      <c r="O70" s="242"/>
      <c r="P70" s="242"/>
      <c r="Q70" s="242"/>
      <c r="R70" s="242"/>
      <c r="S70" s="242"/>
      <c r="T70" s="242"/>
      <c r="U70" s="242"/>
      <c r="V70" s="242"/>
      <c r="W70" s="242"/>
      <c r="X70" s="242"/>
      <c r="Y70" s="241"/>
      <c r="Z70" s="241"/>
      <c r="AA70" s="241"/>
      <c r="AB70" s="241"/>
      <c r="AC70" s="241"/>
      <c r="AD70" s="246" t="s">
        <v>1269</v>
      </c>
      <c r="AE70" s="241"/>
      <c r="AF70" s="241"/>
      <c r="AG70" s="241"/>
      <c r="AH70" s="241"/>
      <c r="AI70" s="241"/>
      <c r="AJ70" s="241"/>
      <c r="AK70" s="241"/>
      <c r="AL70" s="241"/>
      <c r="AM70" s="241"/>
      <c r="AN70" s="241"/>
      <c r="AO70" s="241"/>
      <c r="AP70" s="241"/>
      <c r="AQ70" s="241"/>
      <c r="AR70" s="241"/>
    </row>
    <row r="71" spans="1:44" ht="9.75" customHeight="1" x14ac:dyDescent="0.25">
      <c r="A71" s="241"/>
      <c r="B71" s="241"/>
      <c r="C71" s="241"/>
      <c r="D71" s="241"/>
      <c r="E71" s="241"/>
      <c r="F71" s="241"/>
      <c r="G71" s="241"/>
      <c r="H71" s="242"/>
      <c r="I71" s="243"/>
      <c r="J71" s="242"/>
      <c r="K71" s="242"/>
      <c r="L71" s="242"/>
      <c r="M71" s="242"/>
      <c r="N71" s="242"/>
      <c r="O71" s="242"/>
      <c r="P71" s="242"/>
      <c r="Q71" s="242"/>
      <c r="R71" s="242"/>
      <c r="S71" s="242"/>
      <c r="T71" s="242"/>
      <c r="U71" s="242"/>
      <c r="V71" s="242"/>
      <c r="W71" s="242"/>
      <c r="X71" s="242"/>
      <c r="Y71" s="241"/>
      <c r="Z71" s="241"/>
      <c r="AA71" s="241"/>
      <c r="AB71" s="241"/>
      <c r="AC71" s="241"/>
      <c r="AD71" s="246" t="s">
        <v>1270</v>
      </c>
      <c r="AE71" s="241"/>
      <c r="AF71" s="241"/>
      <c r="AG71" s="241"/>
      <c r="AH71" s="241"/>
      <c r="AI71" s="241"/>
      <c r="AJ71" s="241"/>
      <c r="AK71" s="241"/>
      <c r="AL71" s="241"/>
      <c r="AM71" s="241"/>
      <c r="AN71" s="241"/>
      <c r="AO71" s="241"/>
      <c r="AP71" s="241"/>
      <c r="AQ71" s="241"/>
      <c r="AR71" s="241"/>
    </row>
    <row r="72" spans="1:44" ht="9.75" customHeight="1" x14ac:dyDescent="0.25">
      <c r="A72" s="241"/>
      <c r="B72" s="241"/>
      <c r="C72" s="241"/>
      <c r="D72" s="241"/>
      <c r="E72" s="241"/>
      <c r="F72" s="241"/>
      <c r="G72" s="241"/>
      <c r="H72" s="242"/>
      <c r="I72" s="243"/>
      <c r="J72" s="242"/>
      <c r="K72" s="242"/>
      <c r="L72" s="242"/>
      <c r="M72" s="242"/>
      <c r="N72" s="242"/>
      <c r="O72" s="242"/>
      <c r="P72" s="242"/>
      <c r="Q72" s="242"/>
      <c r="R72" s="242"/>
      <c r="S72" s="242"/>
      <c r="T72" s="242"/>
      <c r="U72" s="242"/>
      <c r="V72" s="242"/>
      <c r="W72" s="242"/>
      <c r="X72" s="242"/>
      <c r="Y72" s="241"/>
      <c r="Z72" s="241"/>
      <c r="AA72" s="241"/>
      <c r="AB72" s="241"/>
      <c r="AC72" s="241"/>
      <c r="AD72" s="246" t="s">
        <v>1271</v>
      </c>
      <c r="AE72" s="241"/>
      <c r="AF72" s="241"/>
      <c r="AG72" s="241"/>
      <c r="AH72" s="241"/>
      <c r="AI72" s="241"/>
      <c r="AJ72" s="241"/>
      <c r="AK72" s="241"/>
      <c r="AL72" s="241"/>
      <c r="AM72" s="241"/>
      <c r="AN72" s="241"/>
      <c r="AO72" s="241"/>
      <c r="AP72" s="241"/>
      <c r="AQ72" s="241"/>
      <c r="AR72" s="241"/>
    </row>
    <row r="73" spans="1:44" ht="9.75" customHeight="1" x14ac:dyDescent="0.25">
      <c r="A73" s="241"/>
      <c r="B73" s="241"/>
      <c r="C73" s="241"/>
      <c r="D73" s="241"/>
      <c r="E73" s="241"/>
      <c r="F73" s="241"/>
      <c r="G73" s="241"/>
      <c r="H73" s="242"/>
      <c r="I73" s="243"/>
      <c r="J73" s="242"/>
      <c r="K73" s="242"/>
      <c r="L73" s="242"/>
      <c r="M73" s="242"/>
      <c r="N73" s="242"/>
      <c r="O73" s="242"/>
      <c r="P73" s="242"/>
      <c r="Q73" s="242"/>
      <c r="R73" s="242"/>
      <c r="S73" s="242"/>
      <c r="T73" s="242"/>
      <c r="U73" s="242"/>
      <c r="V73" s="242"/>
      <c r="W73" s="242"/>
      <c r="X73" s="242"/>
      <c r="Y73" s="241"/>
      <c r="Z73" s="241"/>
      <c r="AA73" s="241"/>
      <c r="AB73" s="241"/>
      <c r="AC73" s="241"/>
      <c r="AD73" s="246" t="s">
        <v>1272</v>
      </c>
      <c r="AE73" s="241"/>
      <c r="AF73" s="241"/>
      <c r="AG73" s="241"/>
      <c r="AH73" s="241"/>
      <c r="AI73" s="241"/>
      <c r="AJ73" s="241"/>
      <c r="AK73" s="241"/>
      <c r="AL73" s="241"/>
      <c r="AM73" s="241"/>
      <c r="AN73" s="241"/>
      <c r="AO73" s="241"/>
      <c r="AP73" s="241"/>
      <c r="AQ73" s="241"/>
      <c r="AR73" s="241"/>
    </row>
    <row r="74" spans="1:44" ht="9.75" customHeight="1" x14ac:dyDescent="0.25">
      <c r="A74" s="241"/>
      <c r="B74" s="241"/>
      <c r="C74" s="241"/>
      <c r="D74" s="241"/>
      <c r="E74" s="241"/>
      <c r="F74" s="241"/>
      <c r="G74" s="241"/>
      <c r="H74" s="242"/>
      <c r="I74" s="243"/>
      <c r="J74" s="242"/>
      <c r="K74" s="242"/>
      <c r="L74" s="242"/>
      <c r="M74" s="242"/>
      <c r="N74" s="242"/>
      <c r="O74" s="242"/>
      <c r="P74" s="242"/>
      <c r="Q74" s="242"/>
      <c r="R74" s="242"/>
      <c r="S74" s="242"/>
      <c r="T74" s="242"/>
      <c r="U74" s="242"/>
      <c r="V74" s="242"/>
      <c r="W74" s="242"/>
      <c r="X74" s="242"/>
      <c r="Y74" s="241"/>
      <c r="Z74" s="241"/>
      <c r="AA74" s="241"/>
      <c r="AB74" s="241"/>
      <c r="AC74" s="241"/>
      <c r="AD74" s="246" t="s">
        <v>1273</v>
      </c>
      <c r="AE74" s="241"/>
      <c r="AF74" s="241"/>
      <c r="AG74" s="241"/>
      <c r="AH74" s="241"/>
      <c r="AI74" s="241"/>
      <c r="AJ74" s="241"/>
      <c r="AK74" s="241"/>
      <c r="AL74" s="241"/>
      <c r="AM74" s="241"/>
      <c r="AN74" s="241"/>
      <c r="AO74" s="241"/>
      <c r="AP74" s="241"/>
      <c r="AQ74" s="241"/>
      <c r="AR74" s="241"/>
    </row>
    <row r="75" spans="1:44" ht="9.75" customHeight="1" x14ac:dyDescent="0.25">
      <c r="A75" s="241"/>
      <c r="B75" s="241"/>
      <c r="C75" s="241"/>
      <c r="D75" s="241"/>
      <c r="E75" s="241"/>
      <c r="F75" s="241"/>
      <c r="G75" s="241"/>
      <c r="H75" s="242"/>
      <c r="I75" s="243"/>
      <c r="J75" s="242"/>
      <c r="K75" s="242"/>
      <c r="L75" s="242"/>
      <c r="M75" s="242"/>
      <c r="N75" s="242"/>
      <c r="O75" s="242"/>
      <c r="P75" s="242"/>
      <c r="Q75" s="242"/>
      <c r="R75" s="242"/>
      <c r="S75" s="242"/>
      <c r="T75" s="242"/>
      <c r="U75" s="242"/>
      <c r="V75" s="242"/>
      <c r="W75" s="242"/>
      <c r="X75" s="242"/>
      <c r="Y75" s="241"/>
      <c r="Z75" s="241"/>
      <c r="AA75" s="241"/>
      <c r="AB75" s="241"/>
      <c r="AC75" s="241"/>
      <c r="AD75" s="246" t="s">
        <v>1274</v>
      </c>
      <c r="AE75" s="241"/>
      <c r="AF75" s="241"/>
      <c r="AG75" s="241"/>
      <c r="AH75" s="241"/>
      <c r="AI75" s="241"/>
      <c r="AJ75" s="241"/>
      <c r="AK75" s="241"/>
      <c r="AL75" s="241"/>
      <c r="AM75" s="241"/>
      <c r="AN75" s="241"/>
      <c r="AO75" s="241"/>
      <c r="AP75" s="241"/>
      <c r="AQ75" s="241"/>
      <c r="AR75" s="241"/>
    </row>
    <row r="76" spans="1:44" ht="9.75" customHeight="1" x14ac:dyDescent="0.25">
      <c r="A76" s="241"/>
      <c r="B76" s="241"/>
      <c r="C76" s="241"/>
      <c r="D76" s="241"/>
      <c r="E76" s="241"/>
      <c r="F76" s="241"/>
      <c r="G76" s="241"/>
      <c r="H76" s="242"/>
      <c r="I76" s="243"/>
      <c r="J76" s="242"/>
      <c r="K76" s="242"/>
      <c r="L76" s="242"/>
      <c r="M76" s="242"/>
      <c r="N76" s="242"/>
      <c r="O76" s="242"/>
      <c r="P76" s="242"/>
      <c r="Q76" s="242"/>
      <c r="R76" s="242"/>
      <c r="S76" s="242"/>
      <c r="T76" s="242"/>
      <c r="U76" s="242"/>
      <c r="V76" s="242"/>
      <c r="W76" s="242"/>
      <c r="X76" s="242"/>
      <c r="Y76" s="241"/>
      <c r="Z76" s="241"/>
      <c r="AA76" s="241"/>
      <c r="AB76" s="241"/>
      <c r="AC76" s="241"/>
      <c r="AD76" s="246" t="s">
        <v>1275</v>
      </c>
      <c r="AE76" s="241"/>
      <c r="AF76" s="241"/>
      <c r="AG76" s="241"/>
      <c r="AH76" s="241"/>
      <c r="AI76" s="241"/>
      <c r="AJ76" s="241"/>
      <c r="AK76" s="241"/>
      <c r="AL76" s="241"/>
      <c r="AM76" s="241"/>
      <c r="AN76" s="241"/>
      <c r="AO76" s="241"/>
      <c r="AP76" s="241"/>
      <c r="AQ76" s="241"/>
      <c r="AR76" s="241"/>
    </row>
    <row r="77" spans="1:44" ht="9.75" customHeight="1" x14ac:dyDescent="0.25">
      <c r="A77" s="241"/>
      <c r="B77" s="241"/>
      <c r="C77" s="241"/>
      <c r="D77" s="241"/>
      <c r="E77" s="241"/>
      <c r="F77" s="241"/>
      <c r="G77" s="241"/>
      <c r="H77" s="242"/>
      <c r="I77" s="243"/>
      <c r="J77" s="242"/>
      <c r="K77" s="242"/>
      <c r="L77" s="242"/>
      <c r="M77" s="242"/>
      <c r="N77" s="242"/>
      <c r="O77" s="242"/>
      <c r="P77" s="242"/>
      <c r="Q77" s="242"/>
      <c r="R77" s="242"/>
      <c r="S77" s="242"/>
      <c r="T77" s="242"/>
      <c r="U77" s="242"/>
      <c r="V77" s="242"/>
      <c r="W77" s="242"/>
      <c r="X77" s="242"/>
      <c r="Y77" s="241"/>
      <c r="Z77" s="241"/>
      <c r="AA77" s="241"/>
      <c r="AB77" s="241"/>
      <c r="AC77" s="241"/>
      <c r="AD77" s="246" t="s">
        <v>1276</v>
      </c>
      <c r="AE77" s="241"/>
      <c r="AF77" s="241"/>
      <c r="AG77" s="241"/>
      <c r="AH77" s="241"/>
      <c r="AI77" s="241"/>
      <c r="AJ77" s="241"/>
      <c r="AK77" s="241"/>
      <c r="AL77" s="241"/>
      <c r="AM77" s="241"/>
      <c r="AN77" s="241"/>
      <c r="AO77" s="241"/>
      <c r="AP77" s="241"/>
      <c r="AQ77" s="241"/>
      <c r="AR77" s="241"/>
    </row>
    <row r="78" spans="1:44" ht="9.75" customHeight="1" x14ac:dyDescent="0.25">
      <c r="A78" s="241"/>
      <c r="B78" s="241"/>
      <c r="C78" s="241"/>
      <c r="D78" s="241"/>
      <c r="E78" s="241"/>
      <c r="F78" s="241"/>
      <c r="G78" s="241"/>
      <c r="H78" s="242"/>
      <c r="I78" s="243"/>
      <c r="J78" s="242"/>
      <c r="K78" s="242"/>
      <c r="L78" s="242"/>
      <c r="M78" s="242"/>
      <c r="N78" s="242"/>
      <c r="O78" s="242"/>
      <c r="P78" s="242"/>
      <c r="Q78" s="242"/>
      <c r="R78" s="242"/>
      <c r="S78" s="242"/>
      <c r="T78" s="242"/>
      <c r="U78" s="242"/>
      <c r="V78" s="242"/>
      <c r="W78" s="242"/>
      <c r="X78" s="242"/>
      <c r="Y78" s="241"/>
      <c r="Z78" s="241"/>
      <c r="AA78" s="241"/>
      <c r="AB78" s="241"/>
      <c r="AC78" s="241"/>
      <c r="AD78" s="246" t="s">
        <v>1277</v>
      </c>
      <c r="AE78" s="241"/>
      <c r="AF78" s="241"/>
      <c r="AG78" s="241"/>
      <c r="AH78" s="241"/>
      <c r="AI78" s="241"/>
      <c r="AJ78" s="241"/>
      <c r="AK78" s="241"/>
      <c r="AL78" s="241"/>
      <c r="AM78" s="241"/>
      <c r="AN78" s="241"/>
      <c r="AO78" s="241"/>
      <c r="AP78" s="241"/>
      <c r="AQ78" s="241"/>
      <c r="AR78" s="241"/>
    </row>
    <row r="79" spans="1:44" ht="9.75" customHeight="1" x14ac:dyDescent="0.25">
      <c r="A79" s="241"/>
      <c r="B79" s="241"/>
      <c r="C79" s="241"/>
      <c r="D79" s="241"/>
      <c r="E79" s="241"/>
      <c r="F79" s="241"/>
      <c r="G79" s="241"/>
      <c r="H79" s="242"/>
      <c r="I79" s="243"/>
      <c r="J79" s="242"/>
      <c r="K79" s="242"/>
      <c r="L79" s="242"/>
      <c r="M79" s="242"/>
      <c r="N79" s="242"/>
      <c r="O79" s="242"/>
      <c r="P79" s="242"/>
      <c r="Q79" s="242"/>
      <c r="R79" s="242"/>
      <c r="S79" s="242"/>
      <c r="T79" s="242"/>
      <c r="U79" s="242"/>
      <c r="V79" s="242"/>
      <c r="W79" s="242"/>
      <c r="X79" s="242"/>
      <c r="Y79" s="241"/>
      <c r="Z79" s="241"/>
      <c r="AA79" s="241"/>
      <c r="AB79" s="241"/>
      <c r="AC79" s="241"/>
      <c r="AD79" s="246" t="s">
        <v>1278</v>
      </c>
      <c r="AE79" s="241"/>
      <c r="AF79" s="241"/>
      <c r="AG79" s="241"/>
      <c r="AH79" s="241"/>
      <c r="AI79" s="241"/>
      <c r="AJ79" s="241"/>
      <c r="AK79" s="241"/>
      <c r="AL79" s="241"/>
      <c r="AM79" s="241"/>
      <c r="AN79" s="241"/>
      <c r="AO79" s="241"/>
      <c r="AP79" s="241"/>
      <c r="AQ79" s="241"/>
      <c r="AR79" s="241"/>
    </row>
    <row r="80" spans="1:44" ht="9.75" customHeight="1" x14ac:dyDescent="0.25">
      <c r="A80" s="241"/>
      <c r="B80" s="241"/>
      <c r="C80" s="241"/>
      <c r="D80" s="241"/>
      <c r="E80" s="241"/>
      <c r="F80" s="241"/>
      <c r="G80" s="241"/>
      <c r="H80" s="242"/>
      <c r="I80" s="243"/>
      <c r="J80" s="242"/>
      <c r="K80" s="242"/>
      <c r="L80" s="242"/>
      <c r="M80" s="242"/>
      <c r="N80" s="242"/>
      <c r="O80" s="242"/>
      <c r="P80" s="242"/>
      <c r="Q80" s="242"/>
      <c r="R80" s="242"/>
      <c r="S80" s="242"/>
      <c r="T80" s="242"/>
      <c r="U80" s="242"/>
      <c r="V80" s="242"/>
      <c r="W80" s="242"/>
      <c r="X80" s="242"/>
      <c r="Y80" s="241"/>
      <c r="Z80" s="241"/>
      <c r="AA80" s="241"/>
      <c r="AB80" s="241"/>
      <c r="AC80" s="241"/>
      <c r="AD80" s="246" t="s">
        <v>1279</v>
      </c>
      <c r="AE80" s="241"/>
      <c r="AF80" s="241"/>
      <c r="AG80" s="241"/>
      <c r="AH80" s="241"/>
      <c r="AI80" s="241"/>
      <c r="AJ80" s="241"/>
      <c r="AK80" s="241"/>
      <c r="AL80" s="241"/>
      <c r="AM80" s="241"/>
      <c r="AN80" s="241"/>
      <c r="AO80" s="241"/>
      <c r="AP80" s="241"/>
      <c r="AQ80" s="241"/>
      <c r="AR80" s="241"/>
    </row>
    <row r="81" spans="1:44" ht="9.75" customHeight="1" x14ac:dyDescent="0.25">
      <c r="A81" s="241"/>
      <c r="B81" s="241"/>
      <c r="C81" s="241"/>
      <c r="D81" s="241"/>
      <c r="E81" s="241"/>
      <c r="F81" s="241"/>
      <c r="G81" s="241"/>
      <c r="H81" s="242"/>
      <c r="I81" s="243"/>
      <c r="J81" s="242"/>
      <c r="K81" s="242"/>
      <c r="L81" s="242"/>
      <c r="M81" s="242"/>
      <c r="N81" s="242"/>
      <c r="O81" s="242"/>
      <c r="P81" s="242"/>
      <c r="Q81" s="242"/>
      <c r="R81" s="242"/>
      <c r="S81" s="242"/>
      <c r="T81" s="242"/>
      <c r="U81" s="242"/>
      <c r="V81" s="242"/>
      <c r="W81" s="242"/>
      <c r="X81" s="242"/>
      <c r="Y81" s="241"/>
      <c r="Z81" s="241"/>
      <c r="AA81" s="241"/>
      <c r="AB81" s="241"/>
      <c r="AC81" s="241"/>
      <c r="AD81" s="246" t="s">
        <v>1280</v>
      </c>
      <c r="AE81" s="241"/>
      <c r="AF81" s="241"/>
      <c r="AG81" s="241"/>
      <c r="AH81" s="241"/>
      <c r="AI81" s="241"/>
      <c r="AJ81" s="241"/>
      <c r="AK81" s="241"/>
      <c r="AL81" s="241"/>
      <c r="AM81" s="241"/>
      <c r="AN81" s="241"/>
      <c r="AO81" s="241"/>
      <c r="AP81" s="241"/>
      <c r="AQ81" s="241"/>
      <c r="AR81" s="241"/>
    </row>
    <row r="82" spans="1:44" ht="9.75" customHeight="1" x14ac:dyDescent="0.25">
      <c r="A82" s="241"/>
      <c r="B82" s="241"/>
      <c r="C82" s="241"/>
      <c r="D82" s="241"/>
      <c r="E82" s="241"/>
      <c r="F82" s="241"/>
      <c r="G82" s="241"/>
      <c r="H82" s="242"/>
      <c r="I82" s="243"/>
      <c r="J82" s="242"/>
      <c r="K82" s="242"/>
      <c r="L82" s="242"/>
      <c r="M82" s="242"/>
      <c r="N82" s="242"/>
      <c r="O82" s="242"/>
      <c r="P82" s="242"/>
      <c r="Q82" s="242"/>
      <c r="R82" s="242"/>
      <c r="S82" s="242"/>
      <c r="T82" s="242"/>
      <c r="U82" s="242"/>
      <c r="V82" s="242"/>
      <c r="W82" s="242"/>
      <c r="X82" s="242"/>
      <c r="Y82" s="241"/>
      <c r="Z82" s="241"/>
      <c r="AA82" s="241"/>
      <c r="AB82" s="241"/>
      <c r="AC82" s="241"/>
      <c r="AD82" s="246" t="s">
        <v>1281</v>
      </c>
      <c r="AE82" s="241"/>
      <c r="AF82" s="241"/>
      <c r="AG82" s="241"/>
      <c r="AH82" s="241"/>
      <c r="AI82" s="241"/>
      <c r="AJ82" s="241"/>
      <c r="AK82" s="241"/>
      <c r="AL82" s="241"/>
      <c r="AM82" s="241"/>
      <c r="AN82" s="241"/>
      <c r="AO82" s="241"/>
      <c r="AP82" s="241"/>
      <c r="AQ82" s="241"/>
      <c r="AR82" s="241"/>
    </row>
    <row r="83" spans="1:44" ht="9.75" customHeight="1" x14ac:dyDescent="0.25">
      <c r="A83" s="241"/>
      <c r="B83" s="241"/>
      <c r="C83" s="241"/>
      <c r="D83" s="241"/>
      <c r="E83" s="241"/>
      <c r="F83" s="241"/>
      <c r="G83" s="241"/>
      <c r="H83" s="242"/>
      <c r="I83" s="243"/>
      <c r="J83" s="242"/>
      <c r="K83" s="242"/>
      <c r="L83" s="242"/>
      <c r="M83" s="242"/>
      <c r="N83" s="242"/>
      <c r="O83" s="242"/>
      <c r="P83" s="242"/>
      <c r="Q83" s="242"/>
      <c r="R83" s="242"/>
      <c r="S83" s="242"/>
      <c r="T83" s="242"/>
      <c r="U83" s="242"/>
      <c r="V83" s="242"/>
      <c r="W83" s="242"/>
      <c r="X83" s="242"/>
      <c r="Y83" s="241"/>
      <c r="Z83" s="241"/>
      <c r="AA83" s="241"/>
      <c r="AB83" s="241"/>
      <c r="AC83" s="241"/>
      <c r="AD83" s="263" t="s">
        <v>1282</v>
      </c>
      <c r="AE83" s="241"/>
      <c r="AF83" s="241"/>
      <c r="AG83" s="241"/>
      <c r="AH83" s="241"/>
      <c r="AI83" s="241"/>
      <c r="AJ83" s="241"/>
      <c r="AK83" s="241"/>
      <c r="AL83" s="241"/>
      <c r="AM83" s="241"/>
      <c r="AN83" s="241"/>
      <c r="AO83" s="241"/>
      <c r="AP83" s="241"/>
      <c r="AQ83" s="241"/>
      <c r="AR83" s="241"/>
    </row>
    <row r="84" spans="1:44" ht="9.75" customHeight="1" x14ac:dyDescent="0.25">
      <c r="A84" s="241"/>
      <c r="B84" s="241"/>
      <c r="C84" s="241"/>
      <c r="D84" s="241"/>
      <c r="E84" s="241"/>
      <c r="F84" s="241"/>
      <c r="G84" s="241"/>
      <c r="H84" s="242"/>
      <c r="I84" s="243"/>
      <c r="J84" s="242"/>
      <c r="K84" s="242"/>
      <c r="L84" s="242"/>
      <c r="M84" s="242"/>
      <c r="N84" s="242"/>
      <c r="O84" s="242"/>
      <c r="P84" s="242"/>
      <c r="Q84" s="242"/>
      <c r="R84" s="242"/>
      <c r="S84" s="242"/>
      <c r="T84" s="242"/>
      <c r="U84" s="242"/>
      <c r="V84" s="242"/>
      <c r="W84" s="242"/>
      <c r="X84" s="242"/>
      <c r="Y84" s="241"/>
      <c r="Z84" s="241"/>
      <c r="AA84" s="241"/>
      <c r="AB84" s="241"/>
      <c r="AC84" s="241"/>
      <c r="AD84" s="246" t="s">
        <v>1283</v>
      </c>
      <c r="AE84" s="241"/>
      <c r="AF84" s="241"/>
      <c r="AG84" s="241"/>
      <c r="AH84" s="241"/>
      <c r="AI84" s="241"/>
      <c r="AJ84" s="241"/>
      <c r="AK84" s="241"/>
      <c r="AL84" s="241"/>
      <c r="AM84" s="241"/>
      <c r="AN84" s="241"/>
      <c r="AO84" s="241"/>
      <c r="AP84" s="241"/>
      <c r="AQ84" s="241"/>
      <c r="AR84" s="241"/>
    </row>
    <row r="85" spans="1:44" ht="9.75" customHeight="1" x14ac:dyDescent="0.25">
      <c r="A85" s="241"/>
      <c r="B85" s="241"/>
      <c r="C85" s="241"/>
      <c r="D85" s="241"/>
      <c r="E85" s="241"/>
      <c r="F85" s="241"/>
      <c r="G85" s="241"/>
      <c r="H85" s="242"/>
      <c r="I85" s="243"/>
      <c r="J85" s="242"/>
      <c r="K85" s="242"/>
      <c r="L85" s="242"/>
      <c r="M85" s="242"/>
      <c r="N85" s="242"/>
      <c r="O85" s="242"/>
      <c r="P85" s="242"/>
      <c r="Q85" s="242"/>
      <c r="R85" s="242"/>
      <c r="S85" s="242"/>
      <c r="T85" s="242"/>
      <c r="U85" s="242"/>
      <c r="V85" s="242"/>
      <c r="W85" s="242"/>
      <c r="X85" s="242"/>
      <c r="Y85" s="241"/>
      <c r="Z85" s="241"/>
      <c r="AA85" s="241"/>
      <c r="AB85" s="241"/>
      <c r="AC85" s="241"/>
      <c r="AD85" s="241" t="s">
        <v>248</v>
      </c>
      <c r="AE85" s="241"/>
      <c r="AF85" s="241"/>
      <c r="AG85" s="241"/>
      <c r="AH85" s="241"/>
      <c r="AI85" s="241"/>
      <c r="AJ85" s="241"/>
      <c r="AK85" s="241"/>
      <c r="AL85" s="241"/>
      <c r="AM85" s="241"/>
      <c r="AN85" s="241"/>
      <c r="AO85" s="241"/>
      <c r="AP85" s="241"/>
      <c r="AQ85" s="241"/>
      <c r="AR85" s="241"/>
    </row>
    <row r="86" spans="1:44" ht="12" customHeight="1" x14ac:dyDescent="0.25">
      <c r="A86" s="241"/>
      <c r="B86" s="241"/>
      <c r="C86" s="241"/>
      <c r="D86" s="241"/>
      <c r="E86" s="241"/>
      <c r="F86" s="241"/>
      <c r="G86" s="241"/>
      <c r="H86" s="242"/>
      <c r="I86" s="243"/>
      <c r="J86" s="242"/>
      <c r="K86" s="242"/>
      <c r="L86" s="242"/>
      <c r="M86" s="242"/>
      <c r="N86" s="242"/>
      <c r="O86" s="242"/>
      <c r="P86" s="242"/>
      <c r="Q86" s="242"/>
      <c r="R86" s="242"/>
      <c r="S86" s="242"/>
      <c r="T86" s="242"/>
      <c r="U86" s="242"/>
      <c r="V86" s="242"/>
      <c r="W86" s="242"/>
      <c r="X86" s="242"/>
      <c r="Y86" s="241"/>
      <c r="Z86" s="241"/>
      <c r="AA86" s="241"/>
      <c r="AB86" s="241"/>
      <c r="AC86" s="241"/>
      <c r="AD86" s="241"/>
      <c r="AE86" s="241"/>
      <c r="AF86" s="241"/>
      <c r="AG86" s="241"/>
      <c r="AH86" s="241"/>
      <c r="AI86" s="241"/>
      <c r="AJ86" s="241"/>
      <c r="AK86" s="241"/>
      <c r="AL86" s="241"/>
      <c r="AM86" s="241"/>
      <c r="AN86" s="241"/>
      <c r="AO86" s="241"/>
      <c r="AP86" s="241"/>
      <c r="AQ86" s="241"/>
      <c r="AR86" s="241"/>
    </row>
    <row r="87" spans="1:44" ht="12" customHeight="1" x14ac:dyDescent="0.25">
      <c r="A87" s="241"/>
      <c r="B87" s="241"/>
      <c r="C87" s="241"/>
      <c r="D87" s="241"/>
      <c r="E87" s="241"/>
      <c r="F87" s="241"/>
      <c r="G87" s="241"/>
      <c r="H87" s="242"/>
      <c r="I87" s="243"/>
      <c r="J87" s="242"/>
      <c r="K87" s="242"/>
      <c r="L87" s="242"/>
      <c r="M87" s="242"/>
      <c r="N87" s="242"/>
      <c r="O87" s="242"/>
      <c r="P87" s="242"/>
      <c r="Q87" s="242"/>
      <c r="R87" s="242"/>
      <c r="S87" s="242"/>
      <c r="T87" s="242"/>
      <c r="U87" s="242"/>
      <c r="V87" s="242"/>
      <c r="W87" s="242"/>
      <c r="X87" s="242"/>
      <c r="Y87" s="241"/>
      <c r="Z87" s="241"/>
      <c r="AA87" s="241"/>
      <c r="AB87" s="241"/>
      <c r="AC87" s="241"/>
      <c r="AD87" s="241"/>
      <c r="AE87" s="241"/>
      <c r="AF87" s="241"/>
      <c r="AG87" s="241"/>
      <c r="AH87" s="241"/>
      <c r="AI87" s="241"/>
      <c r="AJ87" s="241"/>
      <c r="AK87" s="241"/>
      <c r="AL87" s="241"/>
      <c r="AM87" s="241"/>
      <c r="AN87" s="241"/>
      <c r="AO87" s="241"/>
      <c r="AP87" s="241"/>
      <c r="AQ87" s="241"/>
      <c r="AR87" s="241"/>
    </row>
    <row r="88" spans="1:44" ht="12" customHeight="1" x14ac:dyDescent="0.25">
      <c r="A88" s="241"/>
      <c r="B88" s="241"/>
      <c r="C88" s="241"/>
      <c r="D88" s="241"/>
      <c r="E88" s="241"/>
      <c r="F88" s="241"/>
      <c r="G88" s="241"/>
      <c r="H88" s="242"/>
      <c r="I88" s="243"/>
      <c r="J88" s="242"/>
      <c r="K88" s="242"/>
      <c r="L88" s="242"/>
      <c r="M88" s="242"/>
      <c r="N88" s="242"/>
      <c r="O88" s="242"/>
      <c r="P88" s="242"/>
      <c r="Q88" s="242"/>
      <c r="R88" s="242"/>
      <c r="S88" s="242"/>
      <c r="T88" s="242"/>
      <c r="U88" s="242"/>
      <c r="V88" s="242"/>
      <c r="W88" s="242"/>
      <c r="X88" s="242"/>
      <c r="Y88" s="241"/>
      <c r="Z88" s="241"/>
      <c r="AA88" s="241"/>
      <c r="AB88" s="241"/>
      <c r="AC88" s="241"/>
      <c r="AD88" s="241"/>
      <c r="AE88" s="241"/>
      <c r="AF88" s="241"/>
      <c r="AG88" s="241"/>
      <c r="AH88" s="241"/>
      <c r="AI88" s="241"/>
      <c r="AJ88" s="241"/>
      <c r="AK88" s="241"/>
      <c r="AL88" s="241"/>
      <c r="AM88" s="241"/>
      <c r="AN88" s="241"/>
      <c r="AO88" s="241"/>
      <c r="AP88" s="241"/>
      <c r="AQ88" s="241"/>
      <c r="AR88" s="241"/>
    </row>
    <row r="89" spans="1:44" ht="12" customHeight="1" x14ac:dyDescent="0.25">
      <c r="A89" s="241"/>
      <c r="B89" s="241"/>
      <c r="C89" s="241"/>
      <c r="D89" s="241"/>
      <c r="E89" s="241"/>
      <c r="F89" s="241"/>
      <c r="G89" s="241"/>
      <c r="H89" s="242"/>
      <c r="I89" s="243"/>
      <c r="J89" s="242"/>
      <c r="K89" s="242"/>
      <c r="L89" s="242"/>
      <c r="M89" s="242"/>
      <c r="N89" s="242"/>
      <c r="O89" s="242"/>
      <c r="P89" s="242"/>
      <c r="Q89" s="242"/>
      <c r="R89" s="242"/>
      <c r="S89" s="242"/>
      <c r="T89" s="242"/>
      <c r="U89" s="242"/>
      <c r="V89" s="242"/>
      <c r="W89" s="242"/>
      <c r="X89" s="242"/>
      <c r="Y89" s="241"/>
      <c r="Z89" s="241"/>
      <c r="AA89" s="241"/>
      <c r="AB89" s="241"/>
      <c r="AC89" s="241"/>
      <c r="AD89" s="241"/>
      <c r="AE89" s="241"/>
      <c r="AF89" s="241"/>
      <c r="AG89" s="241"/>
      <c r="AH89" s="241"/>
      <c r="AI89" s="241"/>
      <c r="AJ89" s="241"/>
      <c r="AK89" s="241"/>
      <c r="AL89" s="241"/>
      <c r="AM89" s="241"/>
      <c r="AN89" s="241"/>
      <c r="AO89" s="241"/>
      <c r="AP89" s="241"/>
      <c r="AQ89" s="241"/>
      <c r="AR89" s="241"/>
    </row>
    <row r="90" spans="1:44" ht="12" customHeight="1" x14ac:dyDescent="0.25">
      <c r="A90" s="241"/>
      <c r="B90" s="241"/>
      <c r="C90" s="241"/>
      <c r="D90" s="241"/>
      <c r="E90" s="241"/>
      <c r="F90" s="241"/>
      <c r="G90" s="241"/>
      <c r="H90" s="242"/>
      <c r="I90" s="243"/>
      <c r="J90" s="242"/>
      <c r="K90" s="242"/>
      <c r="L90" s="242"/>
      <c r="M90" s="242"/>
      <c r="N90" s="242"/>
      <c r="O90" s="242"/>
      <c r="P90" s="242"/>
      <c r="Q90" s="242"/>
      <c r="R90" s="242"/>
      <c r="S90" s="242"/>
      <c r="T90" s="242"/>
      <c r="U90" s="242"/>
      <c r="V90" s="242"/>
      <c r="W90" s="242"/>
      <c r="X90" s="242"/>
      <c r="Y90" s="241"/>
      <c r="Z90" s="241"/>
      <c r="AA90" s="241"/>
      <c r="AB90" s="241"/>
      <c r="AC90" s="241"/>
      <c r="AD90" s="241"/>
      <c r="AE90" s="241"/>
      <c r="AF90" s="241"/>
      <c r="AG90" s="241"/>
      <c r="AH90" s="241"/>
      <c r="AI90" s="241"/>
      <c r="AJ90" s="241"/>
      <c r="AK90" s="241"/>
      <c r="AL90" s="241"/>
      <c r="AM90" s="241"/>
      <c r="AN90" s="241"/>
      <c r="AO90" s="241"/>
      <c r="AP90" s="241"/>
      <c r="AQ90" s="241"/>
      <c r="AR90" s="241"/>
    </row>
    <row r="91" spans="1:44" ht="12" customHeight="1" x14ac:dyDescent="0.25">
      <c r="A91" s="241"/>
      <c r="B91" s="241"/>
      <c r="C91" s="241"/>
      <c r="D91" s="241"/>
      <c r="E91" s="241"/>
      <c r="F91" s="241"/>
      <c r="G91" s="241"/>
      <c r="H91" s="242"/>
      <c r="I91" s="243"/>
      <c r="J91" s="242"/>
      <c r="K91" s="242"/>
      <c r="L91" s="242"/>
      <c r="M91" s="242"/>
      <c r="N91" s="242"/>
      <c r="O91" s="242"/>
      <c r="P91" s="242"/>
      <c r="Q91" s="242"/>
      <c r="R91" s="242"/>
      <c r="S91" s="242"/>
      <c r="T91" s="242"/>
      <c r="U91" s="242"/>
      <c r="V91" s="242"/>
      <c r="W91" s="242"/>
      <c r="X91" s="242"/>
      <c r="Y91" s="241"/>
      <c r="Z91" s="241"/>
      <c r="AA91" s="241"/>
      <c r="AB91" s="241"/>
      <c r="AC91" s="241"/>
      <c r="AD91" s="241"/>
      <c r="AE91" s="241"/>
      <c r="AF91" s="241"/>
      <c r="AG91" s="241"/>
      <c r="AH91" s="241"/>
      <c r="AI91" s="241"/>
      <c r="AJ91" s="241"/>
      <c r="AK91" s="241"/>
      <c r="AL91" s="241"/>
      <c r="AM91" s="241"/>
      <c r="AN91" s="241"/>
      <c r="AO91" s="241"/>
      <c r="AP91" s="241"/>
      <c r="AQ91" s="241"/>
      <c r="AR91" s="241"/>
    </row>
    <row r="92" spans="1:44" ht="12" customHeight="1" x14ac:dyDescent="0.25">
      <c r="A92" s="241"/>
      <c r="B92" s="241"/>
      <c r="C92" s="241"/>
      <c r="D92" s="241"/>
      <c r="E92" s="241"/>
      <c r="F92" s="241"/>
      <c r="G92" s="241"/>
      <c r="H92" s="242"/>
      <c r="I92" s="243"/>
      <c r="J92" s="242"/>
      <c r="K92" s="242"/>
      <c r="L92" s="242"/>
      <c r="M92" s="242"/>
      <c r="N92" s="242"/>
      <c r="O92" s="242"/>
      <c r="P92" s="242"/>
      <c r="Q92" s="242"/>
      <c r="R92" s="242"/>
      <c r="S92" s="242"/>
      <c r="T92" s="242"/>
      <c r="U92" s="242"/>
      <c r="V92" s="242"/>
      <c r="W92" s="242"/>
      <c r="X92" s="242"/>
      <c r="Y92" s="241"/>
      <c r="Z92" s="241"/>
      <c r="AA92" s="241"/>
      <c r="AB92" s="241"/>
      <c r="AC92" s="241"/>
      <c r="AD92" s="241"/>
      <c r="AE92" s="241"/>
      <c r="AF92" s="241"/>
      <c r="AG92" s="241"/>
      <c r="AH92" s="241"/>
      <c r="AI92" s="241"/>
      <c r="AJ92" s="241"/>
      <c r="AK92" s="241"/>
      <c r="AL92" s="241"/>
      <c r="AM92" s="241"/>
      <c r="AN92" s="241"/>
      <c r="AO92" s="241"/>
      <c r="AP92" s="241"/>
      <c r="AQ92" s="241"/>
      <c r="AR92" s="241"/>
    </row>
    <row r="93" spans="1:44" ht="12" customHeight="1" x14ac:dyDescent="0.25">
      <c r="A93" s="241"/>
      <c r="B93" s="241"/>
      <c r="C93" s="241"/>
      <c r="D93" s="241"/>
      <c r="E93" s="241"/>
      <c r="F93" s="241"/>
      <c r="G93" s="241"/>
      <c r="H93" s="242"/>
      <c r="I93" s="243"/>
      <c r="J93" s="242"/>
      <c r="K93" s="242"/>
      <c r="L93" s="242"/>
      <c r="M93" s="242"/>
      <c r="N93" s="242"/>
      <c r="O93" s="242"/>
      <c r="P93" s="242"/>
      <c r="Q93" s="242"/>
      <c r="R93" s="242"/>
      <c r="S93" s="242"/>
      <c r="T93" s="242"/>
      <c r="U93" s="242"/>
      <c r="V93" s="242"/>
      <c r="W93" s="242"/>
      <c r="X93" s="242"/>
      <c r="Y93" s="241"/>
      <c r="Z93" s="241"/>
      <c r="AA93" s="241"/>
      <c r="AB93" s="241"/>
      <c r="AC93" s="241"/>
      <c r="AD93" s="241"/>
      <c r="AE93" s="241"/>
      <c r="AF93" s="241"/>
      <c r="AG93" s="241"/>
      <c r="AH93" s="241"/>
      <c r="AI93" s="241"/>
      <c r="AJ93" s="241"/>
      <c r="AK93" s="241"/>
      <c r="AL93" s="241"/>
      <c r="AM93" s="241"/>
      <c r="AN93" s="241"/>
      <c r="AO93" s="241"/>
      <c r="AP93" s="241"/>
      <c r="AQ93" s="241"/>
      <c r="AR93" s="241"/>
    </row>
    <row r="94" spans="1:44" ht="12" customHeight="1" x14ac:dyDescent="0.25">
      <c r="A94" s="241"/>
      <c r="B94" s="241"/>
      <c r="C94" s="241"/>
      <c r="D94" s="241"/>
      <c r="E94" s="241"/>
      <c r="F94" s="241"/>
      <c r="G94" s="241"/>
      <c r="H94" s="242"/>
      <c r="I94" s="243"/>
      <c r="J94" s="242"/>
      <c r="K94" s="242"/>
      <c r="L94" s="242"/>
      <c r="M94" s="242"/>
      <c r="N94" s="242"/>
      <c r="O94" s="242"/>
      <c r="P94" s="242"/>
      <c r="Q94" s="242"/>
      <c r="R94" s="242"/>
      <c r="S94" s="242"/>
      <c r="T94" s="242"/>
      <c r="U94" s="242"/>
      <c r="V94" s="242"/>
      <c r="W94" s="242"/>
      <c r="X94" s="242"/>
      <c r="Y94" s="241"/>
      <c r="Z94" s="241"/>
      <c r="AA94" s="241"/>
      <c r="AB94" s="241"/>
      <c r="AC94" s="241"/>
      <c r="AD94" s="241"/>
      <c r="AE94" s="241"/>
      <c r="AF94" s="241"/>
      <c r="AG94" s="241"/>
      <c r="AH94" s="241"/>
      <c r="AI94" s="241"/>
      <c r="AJ94" s="241"/>
      <c r="AK94" s="241"/>
      <c r="AL94" s="241"/>
      <c r="AM94" s="241"/>
      <c r="AN94" s="241"/>
      <c r="AO94" s="241"/>
      <c r="AP94" s="241"/>
      <c r="AQ94" s="241"/>
      <c r="AR94" s="241"/>
    </row>
    <row r="95" spans="1:44" ht="12" customHeight="1" x14ac:dyDescent="0.25">
      <c r="A95" s="241"/>
      <c r="B95" s="241"/>
      <c r="C95" s="241"/>
      <c r="D95" s="241"/>
      <c r="E95" s="241"/>
      <c r="F95" s="241"/>
      <c r="G95" s="241"/>
      <c r="H95" s="242"/>
      <c r="I95" s="243"/>
      <c r="J95" s="242"/>
      <c r="K95" s="242"/>
      <c r="L95" s="242"/>
      <c r="M95" s="242"/>
      <c r="N95" s="242"/>
      <c r="O95" s="242"/>
      <c r="P95" s="242"/>
      <c r="Q95" s="242"/>
      <c r="R95" s="242"/>
      <c r="S95" s="242"/>
      <c r="T95" s="242"/>
      <c r="U95" s="242"/>
      <c r="V95" s="242"/>
      <c r="W95" s="242"/>
      <c r="X95" s="242"/>
      <c r="Y95" s="241"/>
      <c r="Z95" s="241"/>
      <c r="AA95" s="241"/>
      <c r="AB95" s="241"/>
      <c r="AC95" s="241"/>
      <c r="AD95" s="241"/>
      <c r="AE95" s="241"/>
      <c r="AF95" s="241"/>
      <c r="AG95" s="241"/>
      <c r="AH95" s="241"/>
      <c r="AI95" s="241"/>
      <c r="AJ95" s="241"/>
      <c r="AK95" s="241"/>
      <c r="AL95" s="241"/>
      <c r="AM95" s="241"/>
      <c r="AN95" s="241"/>
      <c r="AO95" s="241"/>
      <c r="AP95" s="241"/>
      <c r="AQ95" s="241"/>
      <c r="AR95" s="241"/>
    </row>
    <row r="96" spans="1:44" ht="12" customHeight="1" x14ac:dyDescent="0.25">
      <c r="A96" s="241"/>
      <c r="B96" s="241"/>
      <c r="C96" s="241"/>
      <c r="D96" s="241"/>
      <c r="E96" s="241"/>
      <c r="F96" s="241"/>
      <c r="G96" s="241"/>
      <c r="H96" s="242"/>
      <c r="I96" s="243"/>
      <c r="J96" s="242"/>
      <c r="K96" s="242"/>
      <c r="L96" s="242"/>
      <c r="M96" s="242"/>
      <c r="N96" s="242"/>
      <c r="O96" s="242"/>
      <c r="P96" s="242"/>
      <c r="Q96" s="242"/>
      <c r="R96" s="242"/>
      <c r="S96" s="242"/>
      <c r="T96" s="242"/>
      <c r="U96" s="242"/>
      <c r="V96" s="242"/>
      <c r="W96" s="242"/>
      <c r="X96" s="242"/>
      <c r="Y96" s="241"/>
      <c r="Z96" s="241"/>
      <c r="AA96" s="241"/>
      <c r="AB96" s="241"/>
      <c r="AC96" s="241"/>
      <c r="AD96" s="241"/>
      <c r="AE96" s="241"/>
      <c r="AF96" s="241"/>
      <c r="AG96" s="241"/>
      <c r="AH96" s="241"/>
      <c r="AI96" s="241"/>
      <c r="AJ96" s="241"/>
      <c r="AK96" s="241"/>
      <c r="AL96" s="241"/>
      <c r="AM96" s="241"/>
      <c r="AN96" s="241"/>
      <c r="AO96" s="241"/>
      <c r="AP96" s="241"/>
      <c r="AQ96" s="241"/>
      <c r="AR96" s="241"/>
    </row>
    <row r="97" spans="1:44" ht="12" customHeight="1" x14ac:dyDescent="0.25">
      <c r="A97" s="241"/>
      <c r="B97" s="241"/>
      <c r="C97" s="241"/>
      <c r="D97" s="241"/>
      <c r="E97" s="241"/>
      <c r="F97" s="241"/>
      <c r="G97" s="241"/>
      <c r="H97" s="242"/>
      <c r="I97" s="243"/>
      <c r="J97" s="242"/>
      <c r="K97" s="242"/>
      <c r="L97" s="242"/>
      <c r="M97" s="242"/>
      <c r="N97" s="242"/>
      <c r="O97" s="242"/>
      <c r="P97" s="242"/>
      <c r="Q97" s="242"/>
      <c r="R97" s="242"/>
      <c r="S97" s="242"/>
      <c r="T97" s="242"/>
      <c r="U97" s="242"/>
      <c r="V97" s="242"/>
      <c r="W97" s="242"/>
      <c r="X97" s="242"/>
      <c r="Y97" s="241"/>
      <c r="Z97" s="241"/>
      <c r="AA97" s="241"/>
      <c r="AB97" s="241"/>
      <c r="AC97" s="241"/>
      <c r="AD97" s="241"/>
      <c r="AE97" s="241"/>
      <c r="AF97" s="241"/>
      <c r="AG97" s="241"/>
      <c r="AH97" s="241"/>
      <c r="AI97" s="241"/>
      <c r="AJ97" s="241"/>
      <c r="AK97" s="241"/>
      <c r="AL97" s="241"/>
      <c r="AM97" s="241"/>
      <c r="AN97" s="241"/>
      <c r="AO97" s="241"/>
      <c r="AP97" s="241"/>
      <c r="AQ97" s="241"/>
      <c r="AR97" s="241"/>
    </row>
    <row r="98" spans="1:44" ht="12" customHeight="1" x14ac:dyDescent="0.25">
      <c r="A98" s="241"/>
      <c r="B98" s="241"/>
      <c r="C98" s="241"/>
      <c r="D98" s="241"/>
      <c r="E98" s="241"/>
      <c r="F98" s="241"/>
      <c r="G98" s="241"/>
      <c r="H98" s="242"/>
      <c r="I98" s="243"/>
      <c r="J98" s="242"/>
      <c r="K98" s="242"/>
      <c r="L98" s="242"/>
      <c r="M98" s="242"/>
      <c r="N98" s="242"/>
      <c r="O98" s="242"/>
      <c r="P98" s="242"/>
      <c r="Q98" s="242"/>
      <c r="R98" s="242"/>
      <c r="S98" s="242"/>
      <c r="T98" s="242"/>
      <c r="U98" s="242"/>
      <c r="V98" s="242"/>
      <c r="W98" s="242"/>
      <c r="X98" s="242"/>
      <c r="Y98" s="241"/>
      <c r="Z98" s="241"/>
      <c r="AA98" s="241"/>
      <c r="AB98" s="241"/>
      <c r="AC98" s="241"/>
      <c r="AD98" s="241"/>
      <c r="AE98" s="241"/>
      <c r="AF98" s="241"/>
      <c r="AG98" s="241"/>
      <c r="AH98" s="241"/>
      <c r="AI98" s="241"/>
      <c r="AJ98" s="241"/>
      <c r="AK98" s="241"/>
      <c r="AL98" s="241"/>
      <c r="AM98" s="241"/>
      <c r="AN98" s="241"/>
      <c r="AO98" s="241"/>
      <c r="AP98" s="241"/>
      <c r="AQ98" s="241"/>
      <c r="AR98" s="241"/>
    </row>
    <row r="99" spans="1:44" ht="12" customHeight="1" x14ac:dyDescent="0.25">
      <c r="A99" s="241"/>
      <c r="B99" s="241"/>
      <c r="C99" s="241"/>
      <c r="D99" s="241"/>
      <c r="E99" s="241"/>
      <c r="F99" s="241"/>
      <c r="G99" s="241"/>
      <c r="H99" s="242"/>
      <c r="I99" s="243"/>
      <c r="J99" s="242"/>
      <c r="K99" s="242"/>
      <c r="L99" s="242"/>
      <c r="M99" s="242"/>
      <c r="N99" s="242"/>
      <c r="O99" s="242"/>
      <c r="P99" s="242"/>
      <c r="Q99" s="242"/>
      <c r="R99" s="242"/>
      <c r="S99" s="242"/>
      <c r="T99" s="242"/>
      <c r="U99" s="242"/>
      <c r="V99" s="242"/>
      <c r="W99" s="242"/>
      <c r="X99" s="242"/>
      <c r="Y99" s="241"/>
      <c r="Z99" s="241"/>
      <c r="AA99" s="241"/>
      <c r="AB99" s="241"/>
      <c r="AC99" s="241"/>
      <c r="AD99" s="241"/>
      <c r="AE99" s="241"/>
      <c r="AF99" s="241"/>
      <c r="AG99" s="241"/>
      <c r="AH99" s="241"/>
      <c r="AI99" s="241"/>
      <c r="AJ99" s="241"/>
      <c r="AK99" s="241"/>
      <c r="AL99" s="241"/>
      <c r="AM99" s="241"/>
      <c r="AN99" s="241"/>
      <c r="AO99" s="241"/>
      <c r="AP99" s="241"/>
      <c r="AQ99" s="241"/>
      <c r="AR99" s="241"/>
    </row>
    <row r="100" spans="1:44" ht="12" customHeight="1" x14ac:dyDescent="0.25">
      <c r="A100" s="241"/>
      <c r="B100" s="241"/>
      <c r="C100" s="241"/>
      <c r="D100" s="241"/>
      <c r="E100" s="241"/>
      <c r="F100" s="241"/>
      <c r="G100" s="241"/>
      <c r="H100" s="242"/>
      <c r="I100" s="243"/>
      <c r="J100" s="242"/>
      <c r="K100" s="242"/>
      <c r="L100" s="242"/>
      <c r="M100" s="242"/>
      <c r="N100" s="242"/>
      <c r="O100" s="242"/>
      <c r="P100" s="242"/>
      <c r="Q100" s="242"/>
      <c r="R100" s="242"/>
      <c r="S100" s="242"/>
      <c r="T100" s="242"/>
      <c r="U100" s="242"/>
      <c r="V100" s="242"/>
      <c r="W100" s="242"/>
      <c r="X100" s="242"/>
      <c r="Y100" s="241"/>
      <c r="Z100" s="241"/>
      <c r="AA100" s="241"/>
      <c r="AB100" s="241"/>
      <c r="AC100" s="241"/>
      <c r="AD100" s="241"/>
      <c r="AE100" s="241"/>
      <c r="AF100" s="241"/>
      <c r="AG100" s="241"/>
      <c r="AH100" s="241"/>
      <c r="AI100" s="241"/>
      <c r="AJ100" s="241"/>
      <c r="AK100" s="241"/>
      <c r="AL100" s="241"/>
      <c r="AM100" s="241"/>
      <c r="AN100" s="241"/>
      <c r="AO100" s="241"/>
      <c r="AP100" s="241"/>
      <c r="AQ100" s="241"/>
      <c r="AR100" s="241"/>
    </row>
  </sheetData>
  <dataValidations count="2">
    <dataValidation type="list" allowBlank="1" showErrorMessage="1" sqref="X5" xr:uid="{00000000-0002-0000-0B00-000000000000}">
      <formula1>$B$15:$B$50</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N2:N7" xr:uid="{00000000-0002-0000-0B00-000001000000}">
      <formula1>LTE(LEN(N2),(1000))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AF315"/>
  <sheetViews>
    <sheetView workbookViewId="0">
      <selection activeCell="A316" sqref="A316:XFD1048576"/>
    </sheetView>
  </sheetViews>
  <sheetFormatPr baseColWidth="10" defaultColWidth="0" defaultRowHeight="15" customHeight="1" zeroHeight="1" x14ac:dyDescent="0.25"/>
  <cols>
    <col min="1" max="1" width="23.69921875" customWidth="1"/>
    <col min="2" max="6" width="12.59765625" customWidth="1"/>
    <col min="7" max="9" width="14.19921875" customWidth="1"/>
    <col min="10" max="10" width="6" style="267" customWidth="1"/>
    <col min="11" max="32" width="11" hidden="1" customWidth="1"/>
    <col min="33" max="16384" width="12.59765625" hidden="1"/>
  </cols>
  <sheetData>
    <row r="1" spans="1:29" ht="13.5" customHeight="1" x14ac:dyDescent="0.3">
      <c r="A1" s="436" t="s">
        <v>0</v>
      </c>
      <c r="B1" s="437"/>
      <c r="C1" s="437"/>
      <c r="D1" s="437"/>
      <c r="E1" s="437"/>
      <c r="F1" s="437"/>
      <c r="G1" s="437"/>
      <c r="H1" s="437"/>
      <c r="I1" s="438"/>
      <c r="J1" s="266"/>
      <c r="K1" s="2"/>
      <c r="L1" s="2"/>
      <c r="M1" s="2"/>
      <c r="N1" s="2"/>
      <c r="O1" s="2"/>
      <c r="P1" s="2"/>
      <c r="Q1" s="2"/>
      <c r="R1" s="2"/>
      <c r="S1" s="2"/>
      <c r="T1" s="2"/>
      <c r="U1" s="2"/>
      <c r="V1" s="2"/>
      <c r="W1" s="2"/>
      <c r="X1" s="2"/>
      <c r="Y1" s="2"/>
      <c r="Z1" s="2"/>
      <c r="AA1" s="2"/>
      <c r="AB1" s="2"/>
      <c r="AC1" s="2"/>
    </row>
    <row r="2" spans="1:29" ht="13.5" customHeight="1" x14ac:dyDescent="0.3">
      <c r="A2" s="439" t="s">
        <v>1</v>
      </c>
      <c r="B2" s="409"/>
      <c r="C2" s="409"/>
      <c r="D2" s="409"/>
      <c r="E2" s="409"/>
      <c r="F2" s="409"/>
      <c r="G2" s="409"/>
      <c r="H2" s="409"/>
      <c r="I2" s="440"/>
      <c r="J2" s="266"/>
      <c r="K2" s="2"/>
      <c r="L2" s="2"/>
      <c r="M2" s="2"/>
      <c r="N2" s="2"/>
      <c r="O2" s="2"/>
      <c r="P2" s="2"/>
      <c r="Q2" s="2"/>
      <c r="R2" s="2"/>
      <c r="S2" s="2"/>
      <c r="T2" s="2"/>
      <c r="U2" s="2"/>
      <c r="V2" s="2"/>
      <c r="W2" s="2"/>
      <c r="X2" s="2"/>
      <c r="Y2" s="2"/>
      <c r="Z2" s="2"/>
      <c r="AA2" s="2"/>
      <c r="AB2" s="2"/>
      <c r="AC2" s="2"/>
    </row>
    <row r="3" spans="1:29" ht="13.5" customHeight="1" x14ac:dyDescent="0.3">
      <c r="A3" s="439" t="s">
        <v>44</v>
      </c>
      <c r="B3" s="409"/>
      <c r="C3" s="409"/>
      <c r="D3" s="409"/>
      <c r="E3" s="409"/>
      <c r="F3" s="409"/>
      <c r="G3" s="409"/>
      <c r="H3" s="409"/>
      <c r="I3" s="440"/>
      <c r="J3" s="266"/>
      <c r="K3" s="2"/>
      <c r="L3" s="2"/>
      <c r="M3" s="2"/>
      <c r="N3" s="2"/>
      <c r="O3" s="2"/>
      <c r="P3" s="2"/>
      <c r="Q3" s="2"/>
      <c r="R3" s="2"/>
      <c r="S3" s="2"/>
      <c r="T3" s="2"/>
      <c r="U3" s="2"/>
      <c r="V3" s="2"/>
      <c r="W3" s="2"/>
      <c r="X3" s="2"/>
      <c r="Y3" s="2"/>
      <c r="Z3" s="2"/>
      <c r="AA3" s="2"/>
      <c r="AB3" s="2"/>
      <c r="AC3" s="2"/>
    </row>
    <row r="4" spans="1:29" ht="18.75" customHeight="1" x14ac:dyDescent="0.3">
      <c r="A4" s="268"/>
      <c r="B4" s="441" t="s">
        <v>45</v>
      </c>
      <c r="C4" s="442"/>
      <c r="D4" s="442"/>
      <c r="E4" s="443"/>
      <c r="F4" s="444" t="s">
        <v>46</v>
      </c>
      <c r="G4" s="442"/>
      <c r="H4" s="442"/>
      <c r="I4" s="445"/>
      <c r="J4" s="266"/>
      <c r="K4" s="2"/>
      <c r="L4" s="2"/>
      <c r="M4" s="2"/>
      <c r="N4" s="2"/>
      <c r="O4" s="2"/>
      <c r="P4" s="2"/>
      <c r="Q4" s="2"/>
      <c r="R4" s="2"/>
      <c r="S4" s="2"/>
      <c r="T4" s="2"/>
      <c r="U4" s="2"/>
      <c r="V4" s="2"/>
      <c r="W4" s="2"/>
      <c r="X4" s="2"/>
      <c r="Y4" s="2"/>
      <c r="Z4" s="2"/>
      <c r="AA4" s="2"/>
      <c r="AB4" s="2"/>
      <c r="AC4" s="2"/>
    </row>
    <row r="5" spans="1:29" ht="30.75" customHeight="1" x14ac:dyDescent="0.3">
      <c r="A5" s="428" t="s">
        <v>47</v>
      </c>
      <c r="B5" s="376"/>
      <c r="C5" s="376"/>
      <c r="D5" s="376"/>
      <c r="E5" s="376"/>
      <c r="F5" s="376"/>
      <c r="G5" s="376"/>
      <c r="H5" s="376"/>
      <c r="I5" s="377"/>
      <c r="J5" s="266"/>
      <c r="K5" s="2"/>
      <c r="L5" s="2"/>
      <c r="M5" s="2"/>
      <c r="N5" s="2"/>
      <c r="O5" s="2"/>
      <c r="P5" s="2"/>
      <c r="Q5" s="2"/>
      <c r="R5" s="2"/>
      <c r="S5" s="2"/>
      <c r="T5" s="2"/>
      <c r="U5" s="2"/>
      <c r="V5" s="2"/>
      <c r="W5" s="2"/>
      <c r="X5" s="2"/>
      <c r="Y5" s="2"/>
      <c r="Z5" s="2"/>
      <c r="AA5" s="2"/>
      <c r="AB5" s="2"/>
      <c r="AC5" s="2"/>
    </row>
    <row r="6" spans="1:29" ht="30.75" customHeight="1" x14ac:dyDescent="0.3">
      <c r="A6" s="428" t="s">
        <v>48</v>
      </c>
      <c r="B6" s="376"/>
      <c r="C6" s="376"/>
      <c r="D6" s="376"/>
      <c r="E6" s="376"/>
      <c r="F6" s="376"/>
      <c r="G6" s="376"/>
      <c r="H6" s="376"/>
      <c r="I6" s="377"/>
      <c r="J6" s="266"/>
      <c r="K6" s="2"/>
      <c r="L6" s="2"/>
      <c r="M6" s="2"/>
      <c r="N6" s="2"/>
      <c r="O6" s="2"/>
      <c r="P6" s="2"/>
      <c r="Q6" s="2"/>
      <c r="R6" s="2"/>
      <c r="S6" s="2"/>
      <c r="T6" s="2"/>
      <c r="U6" s="2"/>
      <c r="V6" s="2"/>
      <c r="W6" s="2"/>
      <c r="X6" s="2"/>
      <c r="Y6" s="2"/>
      <c r="Z6" s="2"/>
      <c r="AA6" s="2"/>
      <c r="AB6" s="2"/>
      <c r="AC6" s="2"/>
    </row>
    <row r="7" spans="1:29" ht="30.75" customHeight="1" x14ac:dyDescent="0.3">
      <c r="A7" s="10" t="s">
        <v>49</v>
      </c>
      <c r="B7" s="11">
        <v>1</v>
      </c>
      <c r="C7" s="428" t="s">
        <v>50</v>
      </c>
      <c r="D7" s="377"/>
      <c r="E7" s="446" t="s">
        <v>51</v>
      </c>
      <c r="F7" s="376"/>
      <c r="G7" s="377"/>
      <c r="H7" s="10" t="s">
        <v>52</v>
      </c>
      <c r="I7" s="12" t="s">
        <v>53</v>
      </c>
      <c r="J7" s="266"/>
      <c r="K7" s="2"/>
      <c r="L7" s="2"/>
      <c r="M7" s="2"/>
      <c r="N7" s="2"/>
      <c r="O7" s="2"/>
      <c r="P7" s="2"/>
      <c r="Q7" s="2"/>
      <c r="R7" s="2"/>
      <c r="S7" s="2"/>
      <c r="T7" s="2"/>
      <c r="U7" s="2"/>
      <c r="V7" s="2"/>
      <c r="W7" s="2"/>
      <c r="X7" s="2"/>
      <c r="Y7" s="2"/>
      <c r="Z7" s="2"/>
      <c r="AA7" s="2"/>
      <c r="AB7" s="2"/>
      <c r="AC7" s="2"/>
    </row>
    <row r="8" spans="1:29" ht="30.75" customHeight="1" x14ac:dyDescent="0.3">
      <c r="A8" s="10" t="s">
        <v>54</v>
      </c>
      <c r="B8" s="447" t="s">
        <v>55</v>
      </c>
      <c r="C8" s="376"/>
      <c r="D8" s="377"/>
      <c r="E8" s="428" t="s">
        <v>56</v>
      </c>
      <c r="F8" s="377"/>
      <c r="G8" s="426" t="s">
        <v>57</v>
      </c>
      <c r="H8" s="376"/>
      <c r="I8" s="377"/>
      <c r="J8" s="266"/>
      <c r="K8" s="2"/>
      <c r="L8" s="2"/>
      <c r="M8" s="2"/>
      <c r="N8" s="2"/>
      <c r="O8" s="2"/>
      <c r="P8" s="2"/>
      <c r="Q8" s="2"/>
      <c r="R8" s="2"/>
      <c r="S8" s="2"/>
      <c r="T8" s="2"/>
      <c r="U8" s="2"/>
      <c r="V8" s="2"/>
      <c r="W8" s="2"/>
      <c r="X8" s="2"/>
      <c r="Y8" s="2"/>
      <c r="Z8" s="2"/>
      <c r="AA8" s="2"/>
      <c r="AB8" s="2"/>
      <c r="AC8" s="2"/>
    </row>
    <row r="9" spans="1:29" ht="40.5" customHeight="1" x14ac:dyDescent="0.3">
      <c r="A9" s="10" t="s">
        <v>58</v>
      </c>
      <c r="B9" s="447" t="s">
        <v>59</v>
      </c>
      <c r="C9" s="376"/>
      <c r="D9" s="376"/>
      <c r="E9" s="376"/>
      <c r="F9" s="376"/>
      <c r="G9" s="376"/>
      <c r="H9" s="376"/>
      <c r="I9" s="377"/>
      <c r="J9" s="266"/>
      <c r="K9" s="2"/>
      <c r="L9" s="2"/>
      <c r="M9" s="2"/>
      <c r="N9" s="2"/>
      <c r="O9" s="2"/>
      <c r="P9" s="2"/>
      <c r="Q9" s="2"/>
      <c r="R9" s="2"/>
      <c r="S9" s="2"/>
      <c r="T9" s="2"/>
      <c r="U9" s="2"/>
      <c r="V9" s="2"/>
      <c r="W9" s="2"/>
      <c r="X9" s="2"/>
      <c r="Y9" s="2"/>
      <c r="Z9" s="2"/>
      <c r="AA9" s="2"/>
      <c r="AB9" s="2"/>
      <c r="AC9" s="2"/>
    </row>
    <row r="10" spans="1:29" ht="30.75" customHeight="1" x14ac:dyDescent="0.3">
      <c r="A10" s="10" t="s">
        <v>60</v>
      </c>
      <c r="B10" s="447" t="s">
        <v>61</v>
      </c>
      <c r="C10" s="376"/>
      <c r="D10" s="376"/>
      <c r="E10" s="376"/>
      <c r="F10" s="376"/>
      <c r="G10" s="376"/>
      <c r="H10" s="376"/>
      <c r="I10" s="377"/>
      <c r="J10" s="266"/>
      <c r="K10" s="2"/>
      <c r="L10" s="2"/>
      <c r="M10" s="2"/>
      <c r="N10" s="2"/>
      <c r="O10" s="2"/>
      <c r="P10" s="2"/>
      <c r="Q10" s="2"/>
      <c r="R10" s="2"/>
      <c r="S10" s="2"/>
      <c r="T10" s="2"/>
      <c r="U10" s="2"/>
      <c r="V10" s="2"/>
      <c r="W10" s="2"/>
      <c r="X10" s="2"/>
      <c r="Y10" s="2"/>
      <c r="Z10" s="2"/>
      <c r="AA10" s="2"/>
      <c r="AB10" s="2"/>
      <c r="AC10" s="2"/>
    </row>
    <row r="11" spans="1:29" ht="30.75" customHeight="1" x14ac:dyDescent="0.3">
      <c r="A11" s="10" t="s">
        <v>62</v>
      </c>
      <c r="B11" s="13" t="s">
        <v>63</v>
      </c>
      <c r="C11" s="13" t="s">
        <v>64</v>
      </c>
      <c r="D11" s="13" t="s">
        <v>65</v>
      </c>
      <c r="E11" s="448" t="s">
        <v>66</v>
      </c>
      <c r="F11" s="380"/>
      <c r="G11" s="449" t="s">
        <v>67</v>
      </c>
      <c r="H11" s="449" t="s">
        <v>68</v>
      </c>
      <c r="I11" s="449" t="s">
        <v>69</v>
      </c>
      <c r="J11" s="266"/>
      <c r="K11" s="2"/>
      <c r="L11" s="2"/>
      <c r="M11" s="2"/>
      <c r="N11" s="2"/>
      <c r="O11" s="2"/>
      <c r="P11" s="2"/>
      <c r="Q11" s="2"/>
      <c r="R11" s="2"/>
      <c r="S11" s="2"/>
      <c r="T11" s="2"/>
      <c r="U11" s="2"/>
      <c r="V11" s="2"/>
      <c r="W11" s="2"/>
      <c r="X11" s="2"/>
      <c r="Y11" s="2"/>
      <c r="Z11" s="2"/>
      <c r="AA11" s="2"/>
      <c r="AB11" s="2"/>
      <c r="AC11" s="2"/>
    </row>
    <row r="12" spans="1:29" ht="30.75" customHeight="1" x14ac:dyDescent="0.3">
      <c r="A12" s="10" t="s">
        <v>70</v>
      </c>
      <c r="B12" s="13" t="s">
        <v>71</v>
      </c>
      <c r="C12" s="13" t="s">
        <v>63</v>
      </c>
      <c r="D12" s="13" t="s">
        <v>69</v>
      </c>
      <c r="E12" s="381"/>
      <c r="F12" s="383"/>
      <c r="G12" s="450"/>
      <c r="H12" s="450"/>
      <c r="I12" s="450"/>
      <c r="J12" s="266"/>
      <c r="K12" s="2"/>
      <c r="L12" s="2"/>
      <c r="M12" s="2"/>
      <c r="N12" s="2"/>
      <c r="O12" s="2"/>
      <c r="P12" s="2"/>
      <c r="Q12" s="2"/>
      <c r="R12" s="2"/>
      <c r="S12" s="2"/>
      <c r="T12" s="2"/>
      <c r="U12" s="2"/>
      <c r="V12" s="2"/>
      <c r="W12" s="2"/>
      <c r="X12" s="2"/>
      <c r="Y12" s="2"/>
      <c r="Z12" s="2"/>
      <c r="AA12" s="2"/>
      <c r="AB12" s="2"/>
      <c r="AC12" s="2"/>
    </row>
    <row r="13" spans="1:29" ht="30.75" customHeight="1" x14ac:dyDescent="0.3">
      <c r="A13" s="10" t="s">
        <v>72</v>
      </c>
      <c r="B13" s="14">
        <v>0.05</v>
      </c>
      <c r="C13" s="10" t="s">
        <v>73</v>
      </c>
      <c r="D13" s="15">
        <v>0.3</v>
      </c>
      <c r="E13" s="428" t="s">
        <v>74</v>
      </c>
      <c r="F13" s="377"/>
      <c r="G13" s="435" t="s">
        <v>75</v>
      </c>
      <c r="H13" s="376"/>
      <c r="I13" s="377"/>
      <c r="J13" s="266"/>
      <c r="K13" s="2"/>
      <c r="L13" s="2"/>
      <c r="M13" s="2"/>
      <c r="N13" s="2"/>
      <c r="O13" s="2"/>
      <c r="P13" s="2"/>
      <c r="Q13" s="2"/>
      <c r="R13" s="2"/>
      <c r="S13" s="2"/>
      <c r="T13" s="2"/>
      <c r="U13" s="2"/>
      <c r="V13" s="2"/>
      <c r="W13" s="2"/>
      <c r="X13" s="2"/>
      <c r="Y13" s="2"/>
      <c r="Z13" s="2"/>
      <c r="AA13" s="2"/>
      <c r="AB13" s="2"/>
      <c r="AC13" s="2"/>
    </row>
    <row r="14" spans="1:29" ht="30.75" customHeight="1" x14ac:dyDescent="0.3">
      <c r="A14" s="428" t="s">
        <v>76</v>
      </c>
      <c r="B14" s="376"/>
      <c r="C14" s="376"/>
      <c r="D14" s="376"/>
      <c r="E14" s="376"/>
      <c r="F14" s="376"/>
      <c r="G14" s="376"/>
      <c r="H14" s="376"/>
      <c r="I14" s="377"/>
      <c r="J14" s="266"/>
      <c r="K14" s="2"/>
      <c r="L14" s="2"/>
      <c r="M14" s="2"/>
      <c r="N14" s="2"/>
      <c r="O14" s="2"/>
      <c r="P14" s="2"/>
      <c r="Q14" s="2"/>
      <c r="R14" s="2"/>
      <c r="S14" s="2"/>
      <c r="T14" s="2"/>
      <c r="U14" s="2"/>
      <c r="V14" s="2"/>
      <c r="W14" s="2"/>
      <c r="X14" s="2"/>
      <c r="Y14" s="2"/>
      <c r="Z14" s="2"/>
      <c r="AA14" s="2"/>
      <c r="AB14" s="2"/>
      <c r="AC14" s="2"/>
    </row>
    <row r="15" spans="1:29" ht="30.75" customHeight="1" x14ac:dyDescent="0.3">
      <c r="A15" s="10" t="s">
        <v>77</v>
      </c>
      <c r="B15" s="427" t="s">
        <v>78</v>
      </c>
      <c r="C15" s="377"/>
      <c r="D15" s="10" t="s">
        <v>79</v>
      </c>
      <c r="E15" s="427" t="s">
        <v>80</v>
      </c>
      <c r="F15" s="377"/>
      <c r="G15" s="10" t="s">
        <v>81</v>
      </c>
      <c r="H15" s="427" t="s">
        <v>82</v>
      </c>
      <c r="I15" s="377"/>
      <c r="J15" s="266"/>
      <c r="K15" s="2"/>
      <c r="L15" s="2"/>
      <c r="M15" s="2"/>
      <c r="N15" s="2"/>
      <c r="O15" s="2"/>
      <c r="P15" s="2"/>
      <c r="Q15" s="2"/>
      <c r="R15" s="2"/>
      <c r="S15" s="2"/>
      <c r="T15" s="2"/>
      <c r="U15" s="2"/>
      <c r="V15" s="2"/>
      <c r="W15" s="2"/>
      <c r="X15" s="2"/>
      <c r="Y15" s="2"/>
      <c r="Z15" s="2"/>
      <c r="AA15" s="2"/>
      <c r="AB15" s="2"/>
      <c r="AC15" s="2"/>
    </row>
    <row r="16" spans="1:29" ht="30.75" customHeight="1" x14ac:dyDescent="0.3">
      <c r="A16" s="10" t="s">
        <v>83</v>
      </c>
      <c r="B16" s="384" t="s">
        <v>84</v>
      </c>
      <c r="C16" s="376"/>
      <c r="D16" s="376"/>
      <c r="E16" s="376"/>
      <c r="F16" s="376"/>
      <c r="G16" s="376"/>
      <c r="H16" s="376"/>
      <c r="I16" s="377"/>
      <c r="J16" s="266"/>
      <c r="K16" s="2"/>
      <c r="L16" s="2"/>
      <c r="M16" s="2"/>
      <c r="N16" s="2"/>
      <c r="O16" s="2"/>
      <c r="P16" s="2"/>
      <c r="Q16" s="2"/>
      <c r="R16" s="2"/>
      <c r="S16" s="2"/>
      <c r="T16" s="2"/>
      <c r="U16" s="2"/>
      <c r="V16" s="2"/>
      <c r="W16" s="2"/>
      <c r="X16" s="2"/>
      <c r="Y16" s="2"/>
      <c r="Z16" s="2"/>
      <c r="AA16" s="2"/>
      <c r="AB16" s="2"/>
      <c r="AC16" s="2"/>
    </row>
    <row r="17" spans="1:32" ht="30.75" customHeight="1" x14ac:dyDescent="0.3">
      <c r="A17" s="10" t="s">
        <v>85</v>
      </c>
      <c r="B17" s="16" t="s">
        <v>86</v>
      </c>
      <c r="C17" s="10" t="s">
        <v>87</v>
      </c>
      <c r="D17" s="3" t="s">
        <v>88</v>
      </c>
      <c r="E17" s="428" t="s">
        <v>89</v>
      </c>
      <c r="F17" s="377"/>
      <c r="G17" s="17" t="s">
        <v>90</v>
      </c>
      <c r="H17" s="10" t="s">
        <v>91</v>
      </c>
      <c r="I17" s="18">
        <v>0.1</v>
      </c>
      <c r="J17" s="266"/>
      <c r="K17" s="2"/>
      <c r="L17" s="2"/>
      <c r="M17" s="2"/>
      <c r="N17" s="2"/>
      <c r="O17" s="2"/>
      <c r="P17" s="2"/>
      <c r="Q17" s="2"/>
      <c r="R17" s="2"/>
      <c r="S17" s="2"/>
      <c r="T17" s="2"/>
      <c r="U17" s="2"/>
      <c r="V17" s="2"/>
      <c r="W17" s="2"/>
      <c r="X17" s="2"/>
      <c r="Y17" s="2"/>
      <c r="Z17" s="2"/>
      <c r="AA17" s="2"/>
      <c r="AB17" s="2"/>
      <c r="AC17" s="2"/>
    </row>
    <row r="18" spans="1:32" ht="30.75" customHeight="1" x14ac:dyDescent="0.3">
      <c r="A18" s="10" t="s">
        <v>92</v>
      </c>
      <c r="B18" s="384" t="s">
        <v>93</v>
      </c>
      <c r="C18" s="376"/>
      <c r="D18" s="376"/>
      <c r="E18" s="376"/>
      <c r="F18" s="376"/>
      <c r="G18" s="376"/>
      <c r="H18" s="376"/>
      <c r="I18" s="377"/>
      <c r="J18" s="266"/>
      <c r="K18" s="2"/>
      <c r="L18" s="2"/>
      <c r="M18" s="2"/>
      <c r="N18" s="2"/>
      <c r="O18" s="2"/>
      <c r="P18" s="2"/>
      <c r="Q18" s="2"/>
      <c r="R18" s="2"/>
      <c r="S18" s="2"/>
      <c r="T18" s="2"/>
      <c r="U18" s="2"/>
      <c r="V18" s="2"/>
      <c r="W18" s="2"/>
      <c r="X18" s="2"/>
      <c r="Y18" s="2"/>
      <c r="Z18" s="2"/>
      <c r="AA18" s="2"/>
      <c r="AB18" s="2"/>
      <c r="AC18" s="2"/>
    </row>
    <row r="19" spans="1:32" ht="36.75" customHeight="1" x14ac:dyDescent="0.3">
      <c r="A19" s="10" t="s">
        <v>94</v>
      </c>
      <c r="B19" s="384" t="s">
        <v>95</v>
      </c>
      <c r="C19" s="376"/>
      <c r="D19" s="377"/>
      <c r="E19" s="428" t="s">
        <v>96</v>
      </c>
      <c r="F19" s="377"/>
      <c r="G19" s="384" t="s">
        <v>97</v>
      </c>
      <c r="H19" s="376"/>
      <c r="I19" s="377"/>
      <c r="J19" s="266"/>
      <c r="K19" s="2"/>
      <c r="L19" s="2"/>
      <c r="M19" s="2"/>
      <c r="N19" s="2"/>
      <c r="O19" s="2"/>
      <c r="P19" s="2"/>
      <c r="Q19" s="2"/>
      <c r="R19" s="2"/>
      <c r="S19" s="2"/>
      <c r="T19" s="2"/>
      <c r="U19" s="2"/>
      <c r="V19" s="2"/>
      <c r="W19" s="2"/>
      <c r="X19" s="2"/>
      <c r="Y19" s="2"/>
      <c r="Z19" s="2"/>
      <c r="AA19" s="2"/>
      <c r="AB19" s="2"/>
      <c r="AC19" s="2"/>
    </row>
    <row r="20" spans="1:32" ht="30.75" customHeight="1" x14ac:dyDescent="0.3">
      <c r="A20" s="428" t="s">
        <v>98</v>
      </c>
      <c r="B20" s="376"/>
      <c r="C20" s="376"/>
      <c r="D20" s="376"/>
      <c r="E20" s="376"/>
      <c r="F20" s="376"/>
      <c r="G20" s="376"/>
      <c r="H20" s="376"/>
      <c r="I20" s="377"/>
      <c r="J20" s="266"/>
      <c r="K20" s="2"/>
      <c r="L20" s="2"/>
      <c r="M20" s="2"/>
      <c r="N20" s="2"/>
      <c r="O20" s="2"/>
      <c r="P20" s="2"/>
      <c r="Q20" s="2"/>
      <c r="R20" s="2"/>
      <c r="S20" s="2"/>
      <c r="T20" s="2"/>
      <c r="U20" s="2"/>
      <c r="V20" s="2"/>
      <c r="W20" s="2"/>
      <c r="X20" s="2"/>
      <c r="Y20" s="2"/>
      <c r="Z20" s="2"/>
      <c r="AA20" s="2"/>
      <c r="AB20" s="2"/>
      <c r="AC20" s="2"/>
    </row>
    <row r="21" spans="1:32" ht="30.75" customHeight="1" x14ac:dyDescent="0.3">
      <c r="A21" s="10" t="s">
        <v>99</v>
      </c>
      <c r="B21" s="384" t="s">
        <v>100</v>
      </c>
      <c r="C21" s="376"/>
      <c r="D21" s="376"/>
      <c r="E21" s="376"/>
      <c r="F21" s="376"/>
      <c r="G21" s="376"/>
      <c r="H21" s="376"/>
      <c r="I21" s="377"/>
      <c r="J21" s="266"/>
      <c r="K21" s="2"/>
      <c r="L21" s="2"/>
      <c r="M21" s="2"/>
      <c r="N21" s="2"/>
      <c r="O21" s="2"/>
      <c r="P21" s="2"/>
      <c r="Q21" s="2"/>
      <c r="R21" s="2"/>
      <c r="S21" s="2"/>
      <c r="T21" s="2"/>
      <c r="U21" s="2"/>
      <c r="V21" s="2"/>
      <c r="W21" s="2"/>
      <c r="X21" s="2"/>
      <c r="Y21" s="2"/>
      <c r="Z21" s="2"/>
      <c r="AA21" s="2"/>
      <c r="AB21" s="2"/>
      <c r="AC21" s="2"/>
    </row>
    <row r="22" spans="1:32" ht="30.75" customHeight="1" x14ac:dyDescent="0.3">
      <c r="A22" s="10" t="s">
        <v>101</v>
      </c>
      <c r="B22" s="428" t="s">
        <v>102</v>
      </c>
      <c r="C22" s="377"/>
      <c r="D22" s="428" t="s">
        <v>103</v>
      </c>
      <c r="E22" s="377"/>
      <c r="F22" s="428" t="s">
        <v>104</v>
      </c>
      <c r="G22" s="377"/>
      <c r="H22" s="428" t="s">
        <v>105</v>
      </c>
      <c r="I22" s="377"/>
      <c r="J22" s="266"/>
      <c r="K22" s="2"/>
      <c r="L22" s="2"/>
      <c r="M22" s="2"/>
      <c r="N22" s="2"/>
      <c r="O22" s="2"/>
      <c r="P22" s="2"/>
      <c r="Q22" s="2"/>
      <c r="R22" s="2"/>
      <c r="S22" s="2"/>
      <c r="T22" s="2"/>
      <c r="U22" s="2"/>
      <c r="V22" s="2"/>
      <c r="W22" s="2"/>
      <c r="X22" s="2"/>
      <c r="Y22" s="2"/>
      <c r="Z22" s="2"/>
      <c r="AA22" s="2"/>
      <c r="AB22" s="2"/>
      <c r="AC22" s="2"/>
    </row>
    <row r="23" spans="1:32" ht="30.75" customHeight="1" x14ac:dyDescent="0.3">
      <c r="A23" s="10" t="s">
        <v>106</v>
      </c>
      <c r="B23" s="384" t="s">
        <v>107</v>
      </c>
      <c r="C23" s="377"/>
      <c r="D23" s="384" t="s">
        <v>108</v>
      </c>
      <c r="E23" s="377"/>
      <c r="F23" s="384"/>
      <c r="G23" s="377"/>
      <c r="H23" s="384"/>
      <c r="I23" s="377"/>
      <c r="J23" s="266"/>
      <c r="K23" s="2"/>
      <c r="L23" s="2"/>
      <c r="M23" s="2"/>
      <c r="N23" s="2"/>
      <c r="O23" s="2"/>
      <c r="P23" s="2"/>
      <c r="Q23" s="2"/>
      <c r="R23" s="2"/>
      <c r="S23" s="2"/>
      <c r="T23" s="2"/>
      <c r="U23" s="2"/>
      <c r="V23" s="2"/>
      <c r="W23" s="2"/>
      <c r="X23" s="2"/>
      <c r="Y23" s="2"/>
      <c r="Z23" s="2"/>
      <c r="AA23" s="2"/>
      <c r="AB23" s="2"/>
      <c r="AC23" s="2"/>
    </row>
    <row r="24" spans="1:32" ht="30.75" customHeight="1" x14ac:dyDescent="0.3">
      <c r="A24" s="10" t="s">
        <v>109</v>
      </c>
      <c r="B24" s="426" t="s">
        <v>110</v>
      </c>
      <c r="C24" s="377"/>
      <c r="D24" s="426"/>
      <c r="E24" s="377"/>
      <c r="F24" s="384"/>
      <c r="G24" s="377"/>
      <c r="H24" s="384"/>
      <c r="I24" s="377"/>
      <c r="J24" s="266"/>
      <c r="K24" s="2"/>
      <c r="L24" s="2"/>
      <c r="M24" s="2"/>
      <c r="N24" s="2"/>
      <c r="O24" s="2"/>
      <c r="P24" s="2"/>
      <c r="Q24" s="2"/>
      <c r="R24" s="2"/>
      <c r="S24" s="2"/>
      <c r="T24" s="2"/>
      <c r="U24" s="2"/>
      <c r="V24" s="2"/>
      <c r="W24" s="2"/>
      <c r="X24" s="2"/>
      <c r="Y24" s="2"/>
      <c r="Z24" s="2"/>
      <c r="AA24" s="2"/>
      <c r="AB24" s="2"/>
      <c r="AC24" s="2"/>
    </row>
    <row r="25" spans="1:32" ht="30.75" customHeight="1" x14ac:dyDescent="0.3">
      <c r="A25" s="10" t="s">
        <v>111</v>
      </c>
      <c r="B25" s="425" t="s">
        <v>110</v>
      </c>
      <c r="C25" s="377"/>
      <c r="D25" s="425"/>
      <c r="E25" s="377"/>
      <c r="F25" s="384"/>
      <c r="G25" s="377"/>
      <c r="H25" s="384"/>
      <c r="I25" s="377"/>
      <c r="J25" s="266"/>
      <c r="K25" s="2"/>
      <c r="L25" s="2"/>
      <c r="M25" s="2"/>
      <c r="N25" s="2"/>
      <c r="O25" s="2"/>
      <c r="P25" s="2"/>
      <c r="Q25" s="2"/>
      <c r="R25" s="2"/>
      <c r="S25" s="2"/>
      <c r="T25" s="2"/>
      <c r="U25" s="2"/>
      <c r="V25" s="2"/>
      <c r="W25" s="2"/>
      <c r="X25" s="2"/>
      <c r="Y25" s="2"/>
      <c r="Z25" s="2"/>
      <c r="AA25" s="2"/>
      <c r="AB25" s="2"/>
      <c r="AC25" s="2"/>
    </row>
    <row r="26" spans="1:32" ht="30.75" customHeight="1" x14ac:dyDescent="0.3">
      <c r="A26" s="10" t="s">
        <v>112</v>
      </c>
      <c r="B26" s="384" t="s">
        <v>113</v>
      </c>
      <c r="C26" s="377"/>
      <c r="D26" s="384"/>
      <c r="E26" s="377"/>
      <c r="F26" s="384"/>
      <c r="G26" s="377"/>
      <c r="H26" s="384"/>
      <c r="I26" s="377"/>
      <c r="J26" s="266"/>
      <c r="K26" s="2"/>
      <c r="L26" s="2"/>
      <c r="M26" s="2"/>
      <c r="N26" s="2"/>
      <c r="O26" s="2"/>
      <c r="P26" s="2"/>
      <c r="Q26" s="2"/>
      <c r="R26" s="2"/>
      <c r="S26" s="2"/>
      <c r="T26" s="2"/>
      <c r="U26" s="2"/>
      <c r="V26" s="2"/>
      <c r="W26" s="2"/>
      <c r="X26" s="2"/>
      <c r="Y26" s="2"/>
      <c r="Z26" s="2"/>
      <c r="AA26" s="2"/>
      <c r="AB26" s="2"/>
      <c r="AC26" s="2"/>
    </row>
    <row r="27" spans="1:32" ht="30.75" customHeight="1" x14ac:dyDescent="0.3">
      <c r="A27" s="10" t="s">
        <v>114</v>
      </c>
      <c r="B27" s="384" t="s">
        <v>115</v>
      </c>
      <c r="C27" s="377"/>
      <c r="D27" s="384"/>
      <c r="E27" s="377"/>
      <c r="F27" s="384"/>
      <c r="G27" s="377"/>
      <c r="H27" s="384"/>
      <c r="I27" s="377"/>
      <c r="J27" s="266"/>
      <c r="K27" s="2"/>
      <c r="L27" s="2"/>
      <c r="M27" s="2"/>
      <c r="N27" s="2"/>
      <c r="O27" s="2"/>
      <c r="P27" s="2"/>
      <c r="Q27" s="2"/>
      <c r="R27" s="2"/>
      <c r="S27" s="2"/>
      <c r="T27" s="2"/>
      <c r="U27" s="2"/>
      <c r="V27" s="2"/>
      <c r="W27" s="2"/>
      <c r="X27" s="2"/>
      <c r="Y27" s="2"/>
      <c r="Z27" s="2"/>
      <c r="AA27" s="2"/>
      <c r="AB27" s="2"/>
      <c r="AC27" s="2"/>
    </row>
    <row r="28" spans="1:32" ht="30.75" customHeight="1" x14ac:dyDescent="0.3">
      <c r="A28" s="10" t="s">
        <v>116</v>
      </c>
      <c r="B28" s="384" t="s">
        <v>115</v>
      </c>
      <c r="C28" s="377"/>
      <c r="D28" s="425"/>
      <c r="E28" s="377"/>
      <c r="F28" s="384"/>
      <c r="G28" s="377"/>
      <c r="H28" s="384"/>
      <c r="I28" s="377"/>
      <c r="J28" s="266"/>
      <c r="K28" s="2"/>
      <c r="L28" s="2"/>
      <c r="M28" s="2"/>
      <c r="N28" s="2"/>
      <c r="O28" s="2"/>
      <c r="P28" s="2"/>
      <c r="Q28" s="2"/>
      <c r="R28" s="2"/>
      <c r="S28" s="2"/>
      <c r="T28" s="2"/>
      <c r="U28" s="2"/>
      <c r="V28" s="2"/>
      <c r="W28" s="2"/>
      <c r="X28" s="2"/>
      <c r="Y28" s="2"/>
      <c r="Z28" s="2"/>
      <c r="AA28" s="2"/>
      <c r="AB28" s="2"/>
      <c r="AC28" s="2"/>
    </row>
    <row r="29" spans="1:32" ht="30.75" customHeight="1" x14ac:dyDescent="0.3">
      <c r="A29" s="428" t="s">
        <v>117</v>
      </c>
      <c r="B29" s="376"/>
      <c r="C29" s="376"/>
      <c r="D29" s="376"/>
      <c r="E29" s="376"/>
      <c r="F29" s="376"/>
      <c r="G29" s="376"/>
      <c r="H29" s="376"/>
      <c r="I29" s="377"/>
      <c r="J29" s="266"/>
      <c r="K29" s="2"/>
      <c r="L29" s="2"/>
      <c r="M29" s="2"/>
      <c r="N29" s="2"/>
      <c r="O29" s="2"/>
      <c r="P29" s="2"/>
      <c r="Q29" s="2"/>
      <c r="R29" s="2"/>
      <c r="S29" s="2"/>
      <c r="T29" s="2"/>
      <c r="U29" s="2"/>
      <c r="V29" s="2"/>
      <c r="W29" s="2"/>
      <c r="X29" s="2"/>
      <c r="Y29" s="2"/>
      <c r="Z29" s="2"/>
      <c r="AA29" s="2"/>
      <c r="AB29" s="2"/>
      <c r="AC29" s="2"/>
      <c r="AD29" s="2"/>
      <c r="AE29" s="2"/>
      <c r="AF29" s="2"/>
    </row>
    <row r="30" spans="1:32" ht="30.75" customHeight="1" x14ac:dyDescent="0.3">
      <c r="A30" s="10" t="s">
        <v>118</v>
      </c>
      <c r="B30" s="435" t="s">
        <v>119</v>
      </c>
      <c r="C30" s="376"/>
      <c r="D30" s="377"/>
      <c r="E30" s="19" t="s">
        <v>120</v>
      </c>
      <c r="F30" s="384" t="s">
        <v>119</v>
      </c>
      <c r="G30" s="376"/>
      <c r="H30" s="376"/>
      <c r="I30" s="377"/>
      <c r="J30" s="266"/>
      <c r="K30" s="2"/>
      <c r="L30" s="2"/>
      <c r="M30" s="2"/>
      <c r="N30" s="2"/>
      <c r="O30" s="2"/>
      <c r="P30" s="2"/>
      <c r="Q30" s="2"/>
      <c r="R30" s="2"/>
      <c r="S30" s="2"/>
      <c r="T30" s="2"/>
      <c r="U30" s="2"/>
      <c r="V30" s="2"/>
      <c r="W30" s="2"/>
      <c r="X30" s="2"/>
      <c r="Y30" s="2"/>
      <c r="Z30" s="2"/>
      <c r="AA30" s="2"/>
      <c r="AB30" s="2"/>
      <c r="AC30" s="2"/>
      <c r="AD30" s="2"/>
      <c r="AE30" s="2"/>
      <c r="AF30" s="2"/>
    </row>
    <row r="31" spans="1:32" ht="30.75" customHeight="1" x14ac:dyDescent="0.3">
      <c r="A31" s="10" t="s">
        <v>121</v>
      </c>
      <c r="B31" s="435" t="s">
        <v>119</v>
      </c>
      <c r="C31" s="376"/>
      <c r="D31" s="376"/>
      <c r="E31" s="376"/>
      <c r="F31" s="376"/>
      <c r="G31" s="376"/>
      <c r="H31" s="376"/>
      <c r="I31" s="377"/>
      <c r="J31" s="266"/>
      <c r="K31" s="2"/>
      <c r="L31" s="2"/>
      <c r="M31" s="2"/>
      <c r="N31" s="2"/>
      <c r="O31" s="2"/>
      <c r="P31" s="2"/>
      <c r="Q31" s="2"/>
      <c r="R31" s="2"/>
      <c r="S31" s="2"/>
      <c r="T31" s="2"/>
      <c r="U31" s="2"/>
      <c r="V31" s="2"/>
      <c r="W31" s="2"/>
      <c r="X31" s="2"/>
      <c r="Y31" s="2"/>
      <c r="Z31" s="2"/>
      <c r="AA31" s="2"/>
      <c r="AB31" s="2"/>
      <c r="AC31" s="2"/>
      <c r="AD31" s="2"/>
      <c r="AE31" s="2"/>
      <c r="AF31" s="2"/>
    </row>
    <row r="32" spans="1:32" ht="30.75" customHeight="1" x14ac:dyDescent="0.3">
      <c r="A32" s="10" t="s">
        <v>122</v>
      </c>
      <c r="B32" s="435" t="s">
        <v>119</v>
      </c>
      <c r="C32" s="376"/>
      <c r="D32" s="376"/>
      <c r="E32" s="376"/>
      <c r="F32" s="376"/>
      <c r="G32" s="376"/>
      <c r="H32" s="376"/>
      <c r="I32" s="377"/>
      <c r="J32" s="266"/>
      <c r="K32" s="2"/>
      <c r="L32" s="2"/>
      <c r="M32" s="2"/>
      <c r="N32" s="2"/>
      <c r="O32" s="2"/>
      <c r="P32" s="2"/>
      <c r="Q32" s="2"/>
      <c r="R32" s="2"/>
      <c r="S32" s="2"/>
      <c r="T32" s="2"/>
      <c r="U32" s="2"/>
      <c r="V32" s="2"/>
      <c r="W32" s="2"/>
      <c r="X32" s="2"/>
      <c r="Y32" s="2"/>
      <c r="Z32" s="2"/>
      <c r="AA32" s="2"/>
      <c r="AB32" s="2"/>
      <c r="AC32" s="2"/>
      <c r="AD32" s="2"/>
      <c r="AE32" s="2"/>
      <c r="AF32" s="2"/>
    </row>
    <row r="33" spans="1:32" ht="30.75" customHeight="1" x14ac:dyDescent="0.3">
      <c r="A33" s="10" t="s">
        <v>123</v>
      </c>
      <c r="B33" s="435" t="s">
        <v>119</v>
      </c>
      <c r="C33" s="376"/>
      <c r="D33" s="377"/>
      <c r="E33" s="19" t="s">
        <v>124</v>
      </c>
      <c r="F33" s="435" t="s">
        <v>119</v>
      </c>
      <c r="G33" s="376"/>
      <c r="H33" s="376"/>
      <c r="I33" s="377"/>
      <c r="J33" s="266"/>
      <c r="K33" s="2"/>
      <c r="L33" s="2"/>
      <c r="M33" s="2"/>
      <c r="N33" s="2"/>
      <c r="O33" s="2"/>
      <c r="P33" s="2"/>
      <c r="Q33" s="2"/>
      <c r="R33" s="2"/>
      <c r="S33" s="2"/>
      <c r="T33" s="2"/>
      <c r="U33" s="2"/>
      <c r="V33" s="2"/>
      <c r="W33" s="2"/>
      <c r="X33" s="2"/>
      <c r="Y33" s="2"/>
      <c r="Z33" s="2"/>
      <c r="AA33" s="2"/>
      <c r="AB33" s="2"/>
      <c r="AC33" s="2"/>
      <c r="AD33" s="2"/>
      <c r="AE33" s="2"/>
      <c r="AF33" s="2"/>
    </row>
    <row r="34" spans="1:32" ht="30.75" customHeight="1" x14ac:dyDescent="0.3">
      <c r="A34" s="375" t="s">
        <v>125</v>
      </c>
      <c r="B34" s="377"/>
      <c r="C34" s="375" t="s">
        <v>126</v>
      </c>
      <c r="D34" s="377"/>
      <c r="E34" s="375" t="s">
        <v>127</v>
      </c>
      <c r="F34" s="376"/>
      <c r="G34" s="377"/>
      <c r="H34" s="375" t="s">
        <v>128</v>
      </c>
      <c r="I34" s="377"/>
      <c r="J34" s="266"/>
      <c r="K34" s="2"/>
      <c r="L34" s="2"/>
      <c r="M34" s="2"/>
      <c r="N34" s="2"/>
      <c r="O34" s="2"/>
      <c r="P34" s="2"/>
      <c r="Q34" s="2"/>
      <c r="R34" s="2"/>
      <c r="S34" s="2"/>
      <c r="T34" s="2"/>
      <c r="U34" s="2"/>
      <c r="V34" s="2"/>
      <c r="W34" s="2"/>
      <c r="X34" s="2"/>
      <c r="Y34" s="2"/>
      <c r="Z34" s="2"/>
      <c r="AA34" s="2"/>
      <c r="AB34" s="2"/>
      <c r="AC34" s="2"/>
      <c r="AD34" s="2"/>
      <c r="AE34" s="2"/>
      <c r="AF34" s="2"/>
    </row>
    <row r="35" spans="1:32" ht="30.75" customHeight="1" x14ac:dyDescent="0.3">
      <c r="A35" s="435" t="s">
        <v>129</v>
      </c>
      <c r="B35" s="377"/>
      <c r="C35" s="426" t="s">
        <v>130</v>
      </c>
      <c r="D35" s="377"/>
      <c r="E35" s="427" t="s">
        <v>131</v>
      </c>
      <c r="F35" s="376"/>
      <c r="G35" s="377"/>
      <c r="H35" s="456"/>
      <c r="I35" s="377"/>
      <c r="J35" s="266"/>
      <c r="K35" s="2"/>
      <c r="L35" s="2"/>
      <c r="M35" s="2"/>
      <c r="N35" s="2"/>
      <c r="O35" s="2"/>
      <c r="P35" s="2"/>
      <c r="Q35" s="2"/>
      <c r="R35" s="2"/>
      <c r="S35" s="2"/>
      <c r="T35" s="2"/>
      <c r="U35" s="2"/>
      <c r="V35" s="2"/>
      <c r="W35" s="2"/>
      <c r="X35" s="2"/>
      <c r="Y35" s="2"/>
      <c r="Z35" s="2"/>
      <c r="AA35" s="2"/>
      <c r="AB35" s="2"/>
      <c r="AC35" s="2"/>
      <c r="AD35" s="2"/>
      <c r="AE35" s="2"/>
      <c r="AF35" s="2"/>
    </row>
    <row r="36" spans="1:32" ht="30.75" customHeight="1" x14ac:dyDescent="0.3">
      <c r="A36" s="375" t="s">
        <v>132</v>
      </c>
      <c r="B36" s="376"/>
      <c r="C36" s="376"/>
      <c r="D36" s="376"/>
      <c r="E36" s="376"/>
      <c r="F36" s="376"/>
      <c r="G36" s="376"/>
      <c r="H36" s="376"/>
      <c r="I36" s="377"/>
      <c r="J36" s="266"/>
      <c r="K36" s="2"/>
      <c r="L36" s="2"/>
      <c r="M36" s="2"/>
      <c r="N36" s="2"/>
      <c r="O36" s="2"/>
      <c r="P36" s="2"/>
      <c r="Q36" s="2"/>
      <c r="R36" s="2"/>
      <c r="S36" s="2"/>
      <c r="T36" s="2"/>
      <c r="U36" s="2"/>
      <c r="V36" s="2"/>
      <c r="W36" s="2"/>
      <c r="X36" s="2"/>
      <c r="Y36" s="2"/>
      <c r="Z36" s="2"/>
      <c r="AA36" s="2"/>
      <c r="AB36" s="2"/>
      <c r="AC36" s="2"/>
      <c r="AD36" s="2"/>
      <c r="AE36" s="2"/>
      <c r="AF36" s="2"/>
    </row>
    <row r="37" spans="1:32" ht="30.75" customHeight="1" x14ac:dyDescent="0.3">
      <c r="A37" s="10" t="s">
        <v>133</v>
      </c>
      <c r="B37" s="428" t="s">
        <v>134</v>
      </c>
      <c r="C37" s="376"/>
      <c r="D37" s="376"/>
      <c r="E37" s="376"/>
      <c r="F37" s="376"/>
      <c r="G37" s="376"/>
      <c r="H37" s="377"/>
      <c r="I37" s="10" t="s">
        <v>135</v>
      </c>
      <c r="J37" s="266"/>
      <c r="K37" s="2"/>
      <c r="L37" s="2"/>
      <c r="M37" s="2"/>
      <c r="N37" s="2"/>
      <c r="O37" s="2"/>
      <c r="P37" s="2"/>
      <c r="Q37" s="2"/>
      <c r="R37" s="2"/>
      <c r="S37" s="2"/>
      <c r="T37" s="2"/>
      <c r="U37" s="2"/>
      <c r="V37" s="2"/>
      <c r="W37" s="2"/>
      <c r="X37" s="2"/>
      <c r="Y37" s="2"/>
      <c r="Z37" s="2"/>
      <c r="AA37" s="2"/>
      <c r="AB37" s="2"/>
      <c r="AC37" s="2"/>
      <c r="AD37" s="2"/>
      <c r="AE37" s="2"/>
      <c r="AF37" s="2"/>
    </row>
    <row r="38" spans="1:32" ht="30.75" customHeight="1" x14ac:dyDescent="0.3">
      <c r="A38" s="20"/>
      <c r="B38" s="429"/>
      <c r="C38" s="376"/>
      <c r="D38" s="376"/>
      <c r="E38" s="376"/>
      <c r="F38" s="376"/>
      <c r="G38" s="376"/>
      <c r="H38" s="377"/>
      <c r="I38" s="21"/>
      <c r="J38" s="266"/>
      <c r="K38" s="2"/>
      <c r="L38" s="2"/>
      <c r="M38" s="2"/>
      <c r="N38" s="2"/>
      <c r="O38" s="2"/>
      <c r="P38" s="2"/>
      <c r="Q38" s="2"/>
      <c r="R38" s="2"/>
      <c r="S38" s="2"/>
      <c r="T38" s="2"/>
      <c r="U38" s="2"/>
      <c r="V38" s="2"/>
      <c r="W38" s="2"/>
      <c r="X38" s="2"/>
      <c r="Y38" s="2"/>
      <c r="Z38" s="2"/>
      <c r="AA38" s="2"/>
      <c r="AB38" s="2"/>
      <c r="AC38" s="2"/>
      <c r="AD38" s="2"/>
      <c r="AE38" s="2"/>
      <c r="AF38" s="2"/>
    </row>
    <row r="39" spans="1:32" ht="30.75" customHeight="1" x14ac:dyDescent="0.3">
      <c r="A39" s="2"/>
      <c r="B39" s="2"/>
      <c r="C39" s="2"/>
      <c r="D39" s="2"/>
      <c r="E39" s="2"/>
      <c r="F39" s="2"/>
      <c r="G39" s="2"/>
      <c r="H39" s="2"/>
      <c r="I39" s="2"/>
      <c r="J39" s="266"/>
      <c r="K39" s="2"/>
      <c r="L39" s="2"/>
      <c r="M39" s="2"/>
      <c r="N39" s="2"/>
      <c r="O39" s="2"/>
      <c r="P39" s="2"/>
      <c r="Q39" s="2"/>
      <c r="R39" s="2"/>
      <c r="S39" s="2"/>
      <c r="T39" s="2"/>
      <c r="U39" s="2"/>
      <c r="V39" s="2"/>
      <c r="W39" s="2"/>
      <c r="X39" s="2"/>
      <c r="Y39" s="2"/>
      <c r="Z39" s="2"/>
      <c r="AA39" s="2"/>
      <c r="AB39" s="2"/>
      <c r="AC39" s="2"/>
      <c r="AD39" s="2"/>
      <c r="AE39" s="2"/>
      <c r="AF39" s="2"/>
    </row>
    <row r="40" spans="1:32" ht="12.75" customHeight="1" x14ac:dyDescent="0.3">
      <c r="A40" s="430" t="s">
        <v>0</v>
      </c>
      <c r="B40" s="431"/>
      <c r="C40" s="431"/>
      <c r="D40" s="431"/>
      <c r="E40" s="431"/>
      <c r="F40" s="431"/>
      <c r="G40" s="431"/>
      <c r="H40" s="431"/>
      <c r="I40" s="432"/>
      <c r="J40" s="266"/>
      <c r="K40" s="2"/>
      <c r="L40" s="2"/>
      <c r="M40" s="2"/>
      <c r="N40" s="2"/>
      <c r="O40" s="2"/>
      <c r="P40" s="2"/>
      <c r="Q40" s="2"/>
      <c r="R40" s="2"/>
      <c r="S40" s="2"/>
      <c r="T40" s="2"/>
      <c r="U40" s="2"/>
      <c r="V40" s="2"/>
      <c r="W40" s="2"/>
      <c r="X40" s="2"/>
      <c r="Y40" s="2"/>
      <c r="Z40" s="2"/>
      <c r="AA40" s="2"/>
      <c r="AB40" s="2"/>
      <c r="AC40" s="2"/>
      <c r="AD40" s="2"/>
      <c r="AE40" s="2"/>
      <c r="AF40" s="2"/>
    </row>
    <row r="41" spans="1:32" ht="12.75" customHeight="1" x14ac:dyDescent="0.3">
      <c r="A41" s="433" t="s">
        <v>1</v>
      </c>
      <c r="B41" s="412"/>
      <c r="C41" s="412"/>
      <c r="D41" s="412"/>
      <c r="E41" s="412"/>
      <c r="F41" s="412"/>
      <c r="G41" s="412"/>
      <c r="H41" s="412"/>
      <c r="I41" s="434"/>
      <c r="J41" s="266"/>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3">
      <c r="A42" s="433" t="s">
        <v>44</v>
      </c>
      <c r="B42" s="412"/>
      <c r="C42" s="412"/>
      <c r="D42" s="412"/>
      <c r="E42" s="412"/>
      <c r="F42" s="412"/>
      <c r="G42" s="412"/>
      <c r="H42" s="412"/>
      <c r="I42" s="434"/>
      <c r="J42" s="266"/>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3">
      <c r="A43" s="9"/>
      <c r="B43" s="451" t="s">
        <v>45</v>
      </c>
      <c r="C43" s="452"/>
      <c r="D43" s="452"/>
      <c r="E43" s="453"/>
      <c r="F43" s="454" t="s">
        <v>46</v>
      </c>
      <c r="G43" s="452"/>
      <c r="H43" s="452"/>
      <c r="I43" s="455"/>
      <c r="J43" s="266"/>
      <c r="K43" s="2"/>
      <c r="L43" s="2"/>
      <c r="M43" s="2"/>
      <c r="N43" s="2"/>
      <c r="O43" s="2"/>
      <c r="P43" s="2"/>
      <c r="Q43" s="2"/>
      <c r="R43" s="2"/>
      <c r="S43" s="2"/>
      <c r="T43" s="2"/>
      <c r="U43" s="2"/>
      <c r="V43" s="2"/>
      <c r="W43" s="2"/>
      <c r="X43" s="2"/>
      <c r="Y43" s="2"/>
      <c r="Z43" s="2"/>
      <c r="AA43" s="2"/>
      <c r="AB43" s="2"/>
      <c r="AC43" s="2"/>
      <c r="AD43" s="2"/>
      <c r="AE43" s="2"/>
      <c r="AF43" s="2"/>
    </row>
    <row r="44" spans="1:32" ht="30" customHeight="1" x14ac:dyDescent="0.3">
      <c r="A44" s="428" t="s">
        <v>47</v>
      </c>
      <c r="B44" s="376"/>
      <c r="C44" s="376"/>
      <c r="D44" s="376"/>
      <c r="E44" s="376"/>
      <c r="F44" s="376"/>
      <c r="G44" s="376"/>
      <c r="H44" s="376"/>
      <c r="I44" s="377"/>
      <c r="J44" s="266"/>
      <c r="K44" s="2"/>
      <c r="L44" s="2"/>
      <c r="M44" s="2"/>
      <c r="N44" s="2"/>
      <c r="O44" s="2"/>
      <c r="P44" s="2"/>
      <c r="Q44" s="2"/>
      <c r="R44" s="2"/>
      <c r="S44" s="2"/>
      <c r="T44" s="2"/>
      <c r="U44" s="2"/>
      <c r="V44" s="2"/>
      <c r="W44" s="2"/>
      <c r="X44" s="2"/>
      <c r="Y44" s="2"/>
      <c r="Z44" s="2"/>
      <c r="AA44" s="2"/>
      <c r="AB44" s="2"/>
      <c r="AC44" s="2"/>
      <c r="AD44" s="2"/>
      <c r="AE44" s="2"/>
      <c r="AF44" s="2"/>
    </row>
    <row r="45" spans="1:32" ht="30" customHeight="1" x14ac:dyDescent="0.3">
      <c r="A45" s="428" t="s">
        <v>48</v>
      </c>
      <c r="B45" s="376"/>
      <c r="C45" s="376"/>
      <c r="D45" s="376"/>
      <c r="E45" s="376"/>
      <c r="F45" s="376"/>
      <c r="G45" s="376"/>
      <c r="H45" s="376"/>
      <c r="I45" s="377"/>
      <c r="J45" s="266"/>
      <c r="K45" s="2"/>
      <c r="L45" s="2"/>
      <c r="M45" s="2"/>
      <c r="N45" s="2"/>
      <c r="O45" s="2"/>
      <c r="P45" s="2"/>
      <c r="Q45" s="2"/>
      <c r="R45" s="2"/>
      <c r="S45" s="2"/>
      <c r="T45" s="2"/>
      <c r="U45" s="2"/>
      <c r="V45" s="2"/>
      <c r="W45" s="2"/>
      <c r="X45" s="2"/>
      <c r="Y45" s="2"/>
      <c r="Z45" s="2"/>
      <c r="AA45" s="2"/>
      <c r="AB45" s="2"/>
      <c r="AC45" s="2"/>
      <c r="AD45" s="2"/>
      <c r="AE45" s="2"/>
      <c r="AF45" s="2"/>
    </row>
    <row r="46" spans="1:32" ht="30" customHeight="1" x14ac:dyDescent="0.3">
      <c r="A46" s="10" t="s">
        <v>49</v>
      </c>
      <c r="B46" s="11">
        <v>400</v>
      </c>
      <c r="C46" s="428" t="s">
        <v>50</v>
      </c>
      <c r="D46" s="377"/>
      <c r="E46" s="446" t="s">
        <v>51</v>
      </c>
      <c r="F46" s="376"/>
      <c r="G46" s="377"/>
      <c r="H46" s="10" t="s">
        <v>52</v>
      </c>
      <c r="I46" s="12" t="s">
        <v>53</v>
      </c>
      <c r="J46" s="266"/>
      <c r="K46" s="2"/>
      <c r="L46" s="2"/>
      <c r="M46" s="2"/>
      <c r="N46" s="2"/>
      <c r="O46" s="2"/>
      <c r="P46" s="2"/>
      <c r="Q46" s="2"/>
      <c r="R46" s="2"/>
      <c r="S46" s="2"/>
      <c r="T46" s="2"/>
      <c r="U46" s="2"/>
      <c r="V46" s="2"/>
      <c r="W46" s="2"/>
      <c r="X46" s="2"/>
      <c r="Y46" s="2"/>
      <c r="Z46" s="2"/>
      <c r="AA46" s="2"/>
      <c r="AB46" s="2"/>
      <c r="AC46" s="2"/>
      <c r="AD46" s="2"/>
      <c r="AE46" s="2"/>
      <c r="AF46" s="2"/>
    </row>
    <row r="47" spans="1:32" ht="30" customHeight="1" x14ac:dyDescent="0.3">
      <c r="A47" s="10" t="s">
        <v>54</v>
      </c>
      <c r="B47" s="447" t="s">
        <v>55</v>
      </c>
      <c r="C47" s="376"/>
      <c r="D47" s="377"/>
      <c r="E47" s="428" t="s">
        <v>56</v>
      </c>
      <c r="F47" s="377"/>
      <c r="G47" s="426" t="s">
        <v>57</v>
      </c>
      <c r="H47" s="376"/>
      <c r="I47" s="377"/>
      <c r="J47" s="266"/>
      <c r="K47" s="2"/>
      <c r="L47" s="2"/>
      <c r="M47" s="2"/>
      <c r="N47" s="2"/>
      <c r="O47" s="2"/>
      <c r="P47" s="2"/>
      <c r="Q47" s="2"/>
      <c r="R47" s="2"/>
      <c r="S47" s="2"/>
      <c r="T47" s="2"/>
      <c r="U47" s="2"/>
      <c r="V47" s="2"/>
      <c r="W47" s="2"/>
      <c r="X47" s="2"/>
      <c r="Y47" s="2"/>
      <c r="Z47" s="2"/>
      <c r="AA47" s="2"/>
      <c r="AB47" s="2"/>
      <c r="AC47" s="2"/>
      <c r="AD47" s="2"/>
      <c r="AE47" s="2"/>
      <c r="AF47" s="2"/>
    </row>
    <row r="48" spans="1:32" ht="51.75" customHeight="1" x14ac:dyDescent="0.3">
      <c r="A48" s="10" t="s">
        <v>58</v>
      </c>
      <c r="B48" s="447" t="s">
        <v>136</v>
      </c>
      <c r="C48" s="376"/>
      <c r="D48" s="376"/>
      <c r="E48" s="376"/>
      <c r="F48" s="376"/>
      <c r="G48" s="376"/>
      <c r="H48" s="376"/>
      <c r="I48" s="377"/>
      <c r="J48" s="266"/>
      <c r="K48" s="2"/>
      <c r="L48" s="2"/>
      <c r="M48" s="2"/>
      <c r="N48" s="2"/>
      <c r="O48" s="2"/>
      <c r="P48" s="2"/>
      <c r="Q48" s="2"/>
      <c r="R48" s="2"/>
      <c r="S48" s="2"/>
      <c r="T48" s="2"/>
      <c r="U48" s="2"/>
      <c r="V48" s="2"/>
      <c r="W48" s="2"/>
      <c r="X48" s="2"/>
      <c r="Y48" s="2"/>
      <c r="Z48" s="2"/>
      <c r="AA48" s="2"/>
      <c r="AB48" s="2"/>
      <c r="AC48" s="2"/>
      <c r="AD48" s="2"/>
      <c r="AE48" s="2"/>
      <c r="AF48" s="2"/>
    </row>
    <row r="49" spans="1:32" ht="30" customHeight="1" x14ac:dyDescent="0.3">
      <c r="A49" s="10" t="s">
        <v>60</v>
      </c>
      <c r="B49" s="447" t="s">
        <v>137</v>
      </c>
      <c r="C49" s="376"/>
      <c r="D49" s="376"/>
      <c r="E49" s="376"/>
      <c r="F49" s="376"/>
      <c r="G49" s="376"/>
      <c r="H49" s="376"/>
      <c r="I49" s="377"/>
      <c r="J49" s="266"/>
      <c r="K49" s="2"/>
      <c r="L49" s="2"/>
      <c r="M49" s="2"/>
      <c r="N49" s="2"/>
      <c r="O49" s="2"/>
      <c r="P49" s="2"/>
      <c r="Q49" s="2"/>
      <c r="R49" s="2"/>
      <c r="S49" s="2"/>
      <c r="T49" s="2"/>
      <c r="U49" s="2"/>
      <c r="V49" s="2"/>
      <c r="W49" s="2"/>
      <c r="X49" s="2"/>
      <c r="Y49" s="2"/>
      <c r="Z49" s="2"/>
      <c r="AA49" s="2"/>
      <c r="AB49" s="2"/>
      <c r="AC49" s="2"/>
      <c r="AD49" s="2"/>
      <c r="AE49" s="2"/>
      <c r="AF49" s="2"/>
    </row>
    <row r="50" spans="1:32" ht="24" customHeight="1" x14ac:dyDescent="0.3">
      <c r="A50" s="10" t="s">
        <v>62</v>
      </c>
      <c r="B50" s="13" t="s">
        <v>63</v>
      </c>
      <c r="C50" s="13" t="s">
        <v>64</v>
      </c>
      <c r="D50" s="13" t="s">
        <v>65</v>
      </c>
      <c r="E50" s="448" t="s">
        <v>66</v>
      </c>
      <c r="F50" s="380"/>
      <c r="G50" s="449" t="s">
        <v>67</v>
      </c>
      <c r="H50" s="449" t="s">
        <v>68</v>
      </c>
      <c r="I50" s="449" t="s">
        <v>69</v>
      </c>
      <c r="J50" s="266"/>
      <c r="K50" s="2"/>
      <c r="L50" s="2"/>
      <c r="M50" s="2"/>
      <c r="N50" s="2"/>
      <c r="O50" s="2"/>
      <c r="P50" s="2"/>
      <c r="Q50" s="2"/>
      <c r="R50" s="2"/>
      <c r="S50" s="2"/>
      <c r="T50" s="2"/>
      <c r="U50" s="2"/>
      <c r="V50" s="2"/>
      <c r="W50" s="2"/>
      <c r="X50" s="2"/>
      <c r="Y50" s="2"/>
      <c r="Z50" s="2"/>
      <c r="AA50" s="2"/>
      <c r="AB50" s="2"/>
      <c r="AC50" s="2"/>
      <c r="AD50" s="2"/>
      <c r="AE50" s="2"/>
      <c r="AF50" s="2"/>
    </row>
    <row r="51" spans="1:32" ht="24" customHeight="1" x14ac:dyDescent="0.3">
      <c r="A51" s="10" t="s">
        <v>70</v>
      </c>
      <c r="B51" s="13" t="s">
        <v>71</v>
      </c>
      <c r="C51" s="13" t="s">
        <v>63</v>
      </c>
      <c r="D51" s="13" t="s">
        <v>69</v>
      </c>
      <c r="E51" s="381"/>
      <c r="F51" s="383"/>
      <c r="G51" s="450"/>
      <c r="H51" s="450"/>
      <c r="I51" s="450"/>
      <c r="J51" s="266"/>
      <c r="K51" s="2"/>
      <c r="L51" s="2"/>
      <c r="M51" s="2"/>
      <c r="N51" s="2"/>
      <c r="O51" s="2"/>
      <c r="P51" s="2"/>
      <c r="Q51" s="2"/>
      <c r="R51" s="2"/>
      <c r="S51" s="2"/>
      <c r="T51" s="2"/>
      <c r="U51" s="2"/>
      <c r="V51" s="2"/>
      <c r="W51" s="2"/>
      <c r="X51" s="2"/>
      <c r="Y51" s="2"/>
      <c r="Z51" s="2"/>
      <c r="AA51" s="2"/>
      <c r="AB51" s="2"/>
      <c r="AC51" s="2"/>
      <c r="AD51" s="2"/>
      <c r="AE51" s="2"/>
      <c r="AF51" s="2"/>
    </row>
    <row r="52" spans="1:32" ht="30" customHeight="1" x14ac:dyDescent="0.3">
      <c r="A52" s="10" t="s">
        <v>72</v>
      </c>
      <c r="B52" s="22">
        <v>405</v>
      </c>
      <c r="C52" s="10" t="s">
        <v>73</v>
      </c>
      <c r="D52" s="23">
        <v>505</v>
      </c>
      <c r="E52" s="428" t="s">
        <v>74</v>
      </c>
      <c r="F52" s="377"/>
      <c r="G52" s="435" t="s">
        <v>138</v>
      </c>
      <c r="H52" s="376"/>
      <c r="I52" s="377"/>
      <c r="J52" s="266"/>
      <c r="K52" s="2"/>
      <c r="L52" s="2"/>
      <c r="M52" s="2"/>
      <c r="N52" s="2"/>
      <c r="O52" s="2"/>
      <c r="P52" s="2"/>
      <c r="Q52" s="2"/>
      <c r="R52" s="2"/>
      <c r="S52" s="2"/>
      <c r="T52" s="2"/>
      <c r="U52" s="2"/>
      <c r="V52" s="2"/>
      <c r="W52" s="2"/>
      <c r="X52" s="2"/>
      <c r="Y52" s="2"/>
      <c r="Z52" s="2"/>
      <c r="AA52" s="2"/>
      <c r="AB52" s="2"/>
      <c r="AC52" s="2"/>
      <c r="AD52" s="2"/>
      <c r="AE52" s="2"/>
      <c r="AF52" s="2"/>
    </row>
    <row r="53" spans="1:32" ht="30" customHeight="1" x14ac:dyDescent="0.3">
      <c r="A53" s="428" t="s">
        <v>76</v>
      </c>
      <c r="B53" s="376"/>
      <c r="C53" s="376"/>
      <c r="D53" s="376"/>
      <c r="E53" s="376"/>
      <c r="F53" s="376"/>
      <c r="G53" s="376"/>
      <c r="H53" s="376"/>
      <c r="I53" s="377"/>
      <c r="J53" s="266"/>
      <c r="K53" s="2"/>
      <c r="L53" s="2"/>
      <c r="M53" s="2"/>
      <c r="N53" s="2"/>
      <c r="O53" s="2"/>
      <c r="P53" s="2"/>
      <c r="Q53" s="2"/>
      <c r="R53" s="2"/>
      <c r="S53" s="2"/>
      <c r="T53" s="2"/>
      <c r="U53" s="2"/>
      <c r="V53" s="2"/>
      <c r="W53" s="2"/>
      <c r="X53" s="2"/>
      <c r="Y53" s="2"/>
      <c r="Z53" s="2"/>
      <c r="AA53" s="2"/>
      <c r="AB53" s="2"/>
      <c r="AC53" s="2"/>
      <c r="AD53" s="2"/>
      <c r="AE53" s="2"/>
      <c r="AF53" s="2"/>
    </row>
    <row r="54" spans="1:32" ht="30" customHeight="1" x14ac:dyDescent="0.3">
      <c r="A54" s="10" t="s">
        <v>77</v>
      </c>
      <c r="B54" s="427" t="s">
        <v>139</v>
      </c>
      <c r="C54" s="377"/>
      <c r="D54" s="10" t="s">
        <v>79</v>
      </c>
      <c r="E54" s="427" t="s">
        <v>140</v>
      </c>
      <c r="F54" s="377"/>
      <c r="G54" s="10" t="s">
        <v>81</v>
      </c>
      <c r="H54" s="427" t="s">
        <v>141</v>
      </c>
      <c r="I54" s="377"/>
      <c r="J54" s="266"/>
      <c r="K54" s="2"/>
      <c r="L54" s="2"/>
      <c r="M54" s="2"/>
      <c r="N54" s="2"/>
      <c r="O54" s="2"/>
      <c r="P54" s="2"/>
      <c r="Q54" s="2"/>
      <c r="R54" s="2"/>
      <c r="S54" s="2"/>
      <c r="T54" s="2"/>
      <c r="U54" s="2"/>
      <c r="V54" s="2"/>
      <c r="W54" s="2"/>
      <c r="X54" s="2"/>
      <c r="Y54" s="2"/>
      <c r="Z54" s="2"/>
      <c r="AA54" s="2"/>
      <c r="AB54" s="2"/>
      <c r="AC54" s="2"/>
      <c r="AD54" s="2"/>
      <c r="AE54" s="2"/>
      <c r="AF54" s="2"/>
    </row>
    <row r="55" spans="1:32" ht="30" customHeight="1" x14ac:dyDescent="0.3">
      <c r="A55" s="10" t="s">
        <v>83</v>
      </c>
      <c r="B55" s="384" t="s">
        <v>142</v>
      </c>
      <c r="C55" s="376"/>
      <c r="D55" s="376"/>
      <c r="E55" s="376"/>
      <c r="F55" s="376"/>
      <c r="G55" s="376"/>
      <c r="H55" s="376"/>
      <c r="I55" s="377"/>
      <c r="J55" s="266"/>
      <c r="K55" s="2"/>
      <c r="L55" s="2"/>
      <c r="M55" s="2"/>
      <c r="N55" s="2"/>
      <c r="O55" s="2"/>
      <c r="P55" s="2"/>
      <c r="Q55" s="2"/>
      <c r="R55" s="2"/>
      <c r="S55" s="2"/>
      <c r="T55" s="2"/>
      <c r="U55" s="2"/>
      <c r="V55" s="2"/>
      <c r="W55" s="2"/>
      <c r="X55" s="2"/>
      <c r="Y55" s="2"/>
      <c r="Z55" s="2"/>
      <c r="AA55" s="2"/>
      <c r="AB55" s="2"/>
      <c r="AC55" s="2"/>
      <c r="AD55" s="2"/>
      <c r="AE55" s="2"/>
      <c r="AF55" s="2"/>
    </row>
    <row r="56" spans="1:32" ht="30" customHeight="1" x14ac:dyDescent="0.3">
      <c r="A56" s="10" t="s">
        <v>85</v>
      </c>
      <c r="B56" s="16" t="s">
        <v>143</v>
      </c>
      <c r="C56" s="10" t="s">
        <v>87</v>
      </c>
      <c r="D56" s="3" t="s">
        <v>144</v>
      </c>
      <c r="E56" s="428" t="s">
        <v>89</v>
      </c>
      <c r="F56" s="377"/>
      <c r="G56" s="17" t="s">
        <v>145</v>
      </c>
      <c r="H56" s="10" t="s">
        <v>91</v>
      </c>
      <c r="I56" s="24">
        <v>553</v>
      </c>
      <c r="J56" s="266"/>
      <c r="K56" s="2"/>
      <c r="L56" s="2">
        <f>210+63+150+9+17</f>
        <v>449</v>
      </c>
      <c r="M56" s="2"/>
      <c r="N56" s="2"/>
      <c r="O56" s="2"/>
      <c r="P56" s="2"/>
      <c r="Q56" s="2"/>
      <c r="R56" s="2"/>
      <c r="S56" s="2"/>
      <c r="T56" s="2"/>
      <c r="U56" s="2"/>
      <c r="V56" s="2"/>
      <c r="W56" s="2"/>
      <c r="X56" s="2"/>
      <c r="Y56" s="2"/>
      <c r="Z56" s="2"/>
      <c r="AA56" s="2"/>
      <c r="AB56" s="2"/>
      <c r="AC56" s="2"/>
      <c r="AD56" s="2"/>
      <c r="AE56" s="2"/>
      <c r="AF56" s="2"/>
    </row>
    <row r="57" spans="1:32" ht="30" customHeight="1" x14ac:dyDescent="0.3">
      <c r="A57" s="10" t="s">
        <v>92</v>
      </c>
      <c r="B57" s="384" t="s">
        <v>146</v>
      </c>
      <c r="C57" s="376"/>
      <c r="D57" s="376"/>
      <c r="E57" s="376"/>
      <c r="F57" s="376"/>
      <c r="G57" s="376"/>
      <c r="H57" s="376"/>
      <c r="I57" s="377"/>
      <c r="J57" s="266"/>
      <c r="K57" s="2"/>
      <c r="L57" s="2"/>
      <c r="M57" s="2"/>
      <c r="N57" s="2"/>
      <c r="O57" s="2"/>
      <c r="P57" s="2"/>
      <c r="Q57" s="2"/>
      <c r="R57" s="2"/>
      <c r="S57" s="2"/>
      <c r="T57" s="2"/>
      <c r="U57" s="2"/>
      <c r="V57" s="2"/>
      <c r="W57" s="2"/>
      <c r="X57" s="2"/>
      <c r="Y57" s="2"/>
      <c r="Z57" s="2"/>
      <c r="AA57" s="2"/>
      <c r="AB57" s="2"/>
      <c r="AC57" s="2"/>
      <c r="AD57" s="2"/>
      <c r="AE57" s="2"/>
      <c r="AF57" s="2"/>
    </row>
    <row r="58" spans="1:32" ht="94.5" customHeight="1" x14ac:dyDescent="0.3">
      <c r="A58" s="10" t="s">
        <v>94</v>
      </c>
      <c r="B58" s="384" t="s">
        <v>147</v>
      </c>
      <c r="C58" s="376"/>
      <c r="D58" s="377"/>
      <c r="E58" s="428" t="s">
        <v>96</v>
      </c>
      <c r="F58" s="377"/>
      <c r="G58" s="384" t="s">
        <v>148</v>
      </c>
      <c r="H58" s="376"/>
      <c r="I58" s="377"/>
      <c r="J58" s="266"/>
      <c r="K58" s="2"/>
      <c r="L58" s="2"/>
      <c r="M58" s="2"/>
      <c r="N58" s="2"/>
      <c r="O58" s="2"/>
      <c r="P58" s="2"/>
      <c r="Q58" s="2"/>
      <c r="R58" s="2"/>
      <c r="S58" s="2"/>
      <c r="T58" s="2"/>
      <c r="U58" s="2"/>
      <c r="V58" s="2"/>
      <c r="W58" s="2"/>
      <c r="X58" s="2"/>
      <c r="Y58" s="2"/>
      <c r="Z58" s="2"/>
      <c r="AA58" s="2"/>
      <c r="AB58" s="2"/>
      <c r="AC58" s="2"/>
      <c r="AD58" s="2"/>
      <c r="AE58" s="2"/>
      <c r="AF58" s="2"/>
    </row>
    <row r="59" spans="1:32" ht="30" customHeight="1" x14ac:dyDescent="0.3">
      <c r="A59" s="428" t="s">
        <v>98</v>
      </c>
      <c r="B59" s="376"/>
      <c r="C59" s="376"/>
      <c r="D59" s="376"/>
      <c r="E59" s="376"/>
      <c r="F59" s="376"/>
      <c r="G59" s="376"/>
      <c r="H59" s="376"/>
      <c r="I59" s="377"/>
      <c r="J59" s="266"/>
      <c r="K59" s="2"/>
      <c r="L59" s="2"/>
      <c r="M59" s="2"/>
      <c r="N59" s="2"/>
      <c r="O59" s="2"/>
      <c r="P59" s="2"/>
      <c r="Q59" s="2"/>
      <c r="R59" s="2"/>
      <c r="S59" s="2"/>
      <c r="T59" s="2"/>
      <c r="U59" s="2"/>
      <c r="V59" s="2"/>
      <c r="W59" s="2"/>
      <c r="X59" s="2"/>
      <c r="Y59" s="2"/>
      <c r="Z59" s="2"/>
      <c r="AA59" s="2"/>
      <c r="AB59" s="2"/>
      <c r="AC59" s="2"/>
      <c r="AD59" s="2"/>
      <c r="AE59" s="2"/>
      <c r="AF59" s="2"/>
    </row>
    <row r="60" spans="1:32" ht="45" customHeight="1" x14ac:dyDescent="0.3">
      <c r="A60" s="10" t="s">
        <v>99</v>
      </c>
      <c r="B60" s="384" t="s">
        <v>149</v>
      </c>
      <c r="C60" s="376"/>
      <c r="D60" s="376"/>
      <c r="E60" s="376"/>
      <c r="F60" s="376"/>
      <c r="G60" s="376"/>
      <c r="H60" s="376"/>
      <c r="I60" s="377"/>
      <c r="J60" s="266"/>
      <c r="K60" s="2">
        <f>+(505)</f>
        <v>505</v>
      </c>
      <c r="L60" s="2"/>
      <c r="M60" s="2"/>
      <c r="N60" s="2"/>
      <c r="O60" s="2"/>
      <c r="P60" s="2"/>
      <c r="Q60" s="2"/>
      <c r="R60" s="2"/>
      <c r="S60" s="2"/>
      <c r="T60" s="2"/>
      <c r="U60" s="2"/>
      <c r="V60" s="2"/>
      <c r="W60" s="2"/>
      <c r="X60" s="2"/>
      <c r="Y60" s="2"/>
      <c r="Z60" s="2"/>
      <c r="AA60" s="2"/>
      <c r="AB60" s="2"/>
      <c r="AC60" s="2"/>
      <c r="AD60" s="2"/>
      <c r="AE60" s="2"/>
      <c r="AF60" s="2"/>
    </row>
    <row r="61" spans="1:32" ht="30" customHeight="1" x14ac:dyDescent="0.3">
      <c r="A61" s="10" t="s">
        <v>101</v>
      </c>
      <c r="B61" s="428" t="s">
        <v>102</v>
      </c>
      <c r="C61" s="377"/>
      <c r="D61" s="428" t="s">
        <v>103</v>
      </c>
      <c r="E61" s="377"/>
      <c r="F61" s="428" t="s">
        <v>104</v>
      </c>
      <c r="G61" s="377"/>
      <c r="H61" s="428" t="s">
        <v>105</v>
      </c>
      <c r="I61" s="377"/>
      <c r="J61" s="266"/>
      <c r="K61" s="2"/>
      <c r="L61" s="2"/>
      <c r="M61" s="2"/>
      <c r="N61" s="2"/>
      <c r="O61" s="2"/>
      <c r="P61" s="2"/>
      <c r="Q61" s="2"/>
      <c r="R61" s="2"/>
      <c r="S61" s="2"/>
      <c r="T61" s="2"/>
      <c r="U61" s="2"/>
      <c r="V61" s="2"/>
      <c r="W61" s="2"/>
      <c r="X61" s="2"/>
      <c r="Y61" s="2"/>
      <c r="Z61" s="2"/>
      <c r="AA61" s="2"/>
      <c r="AB61" s="2"/>
      <c r="AC61" s="2"/>
      <c r="AD61" s="2"/>
      <c r="AE61" s="2"/>
      <c r="AF61" s="2"/>
    </row>
    <row r="62" spans="1:32" ht="48" customHeight="1" x14ac:dyDescent="0.3">
      <c r="A62" s="10" t="s">
        <v>106</v>
      </c>
      <c r="B62" s="384" t="s">
        <v>150</v>
      </c>
      <c r="C62" s="377"/>
      <c r="D62" s="384" t="s">
        <v>151</v>
      </c>
      <c r="E62" s="377"/>
      <c r="F62" s="384"/>
      <c r="G62" s="377"/>
      <c r="H62" s="384"/>
      <c r="I62" s="377"/>
      <c r="J62" s="266"/>
      <c r="K62" s="25"/>
      <c r="L62" s="2"/>
      <c r="M62" s="2"/>
      <c r="N62" s="2"/>
      <c r="O62" s="2"/>
      <c r="P62" s="2"/>
      <c r="Q62" s="2"/>
      <c r="R62" s="2"/>
      <c r="S62" s="2"/>
      <c r="T62" s="2"/>
      <c r="U62" s="2"/>
      <c r="V62" s="2"/>
      <c r="W62" s="2"/>
      <c r="X62" s="2"/>
      <c r="Y62" s="2"/>
      <c r="Z62" s="2"/>
      <c r="AA62" s="2"/>
      <c r="AB62" s="2"/>
      <c r="AC62" s="2"/>
      <c r="AD62" s="2"/>
      <c r="AE62" s="2"/>
      <c r="AF62" s="2"/>
    </row>
    <row r="63" spans="1:32" ht="30" customHeight="1" x14ac:dyDescent="0.3">
      <c r="A63" s="10" t="s">
        <v>109</v>
      </c>
      <c r="B63" s="426" t="s">
        <v>152</v>
      </c>
      <c r="C63" s="377"/>
      <c r="D63" s="426"/>
      <c r="E63" s="377"/>
      <c r="F63" s="384"/>
      <c r="G63" s="377"/>
      <c r="H63" s="384"/>
      <c r="I63" s="377"/>
      <c r="J63" s="266"/>
      <c r="K63" s="2"/>
      <c r="L63" s="2"/>
      <c r="M63" s="2"/>
      <c r="N63" s="2"/>
      <c r="O63" s="2"/>
      <c r="P63" s="2"/>
      <c r="Q63" s="2"/>
      <c r="R63" s="2"/>
      <c r="S63" s="2"/>
      <c r="T63" s="2"/>
      <c r="U63" s="2"/>
      <c r="V63" s="2"/>
      <c r="W63" s="2"/>
      <c r="X63" s="2"/>
      <c r="Y63" s="2"/>
      <c r="Z63" s="2"/>
      <c r="AA63" s="2"/>
      <c r="AB63" s="2"/>
      <c r="AC63" s="2"/>
      <c r="AD63" s="2"/>
      <c r="AE63" s="2"/>
      <c r="AF63" s="2"/>
    </row>
    <row r="64" spans="1:32" ht="30" customHeight="1" x14ac:dyDescent="0.3">
      <c r="A64" s="10" t="s">
        <v>111</v>
      </c>
      <c r="B64" s="425" t="s">
        <v>152</v>
      </c>
      <c r="C64" s="377"/>
      <c r="D64" s="425"/>
      <c r="E64" s="377"/>
      <c r="F64" s="384"/>
      <c r="G64" s="377"/>
      <c r="H64" s="384"/>
      <c r="I64" s="377"/>
      <c r="J64" s="266"/>
      <c r="K64" s="2"/>
      <c r="L64" s="2"/>
      <c r="M64" s="2"/>
      <c r="N64" s="2"/>
      <c r="O64" s="2"/>
      <c r="P64" s="2"/>
      <c r="Q64" s="2"/>
      <c r="R64" s="2"/>
      <c r="S64" s="2"/>
      <c r="T64" s="2"/>
      <c r="U64" s="2"/>
      <c r="V64" s="2"/>
      <c r="W64" s="2"/>
      <c r="X64" s="2"/>
      <c r="Y64" s="2"/>
      <c r="Z64" s="2"/>
      <c r="AA64" s="2"/>
      <c r="AB64" s="2"/>
      <c r="AC64" s="2"/>
      <c r="AD64" s="2"/>
      <c r="AE64" s="2"/>
      <c r="AF64" s="2"/>
    </row>
    <row r="65" spans="1:32" ht="30" customHeight="1" x14ac:dyDescent="0.3">
      <c r="A65" s="10" t="s">
        <v>112</v>
      </c>
      <c r="B65" s="384" t="s">
        <v>153</v>
      </c>
      <c r="C65" s="377"/>
      <c r="D65" s="384"/>
      <c r="E65" s="377"/>
      <c r="F65" s="384"/>
      <c r="G65" s="377"/>
      <c r="H65" s="384"/>
      <c r="I65" s="377"/>
      <c r="J65" s="266"/>
      <c r="K65" s="2"/>
      <c r="L65" s="2"/>
      <c r="M65" s="2"/>
      <c r="N65" s="2"/>
      <c r="O65" s="2"/>
      <c r="P65" s="2"/>
      <c r="Q65" s="2"/>
      <c r="R65" s="2"/>
      <c r="S65" s="2"/>
      <c r="T65" s="2"/>
      <c r="U65" s="2"/>
      <c r="V65" s="2"/>
      <c r="W65" s="2"/>
      <c r="X65" s="2"/>
      <c r="Y65" s="2"/>
      <c r="Z65" s="2"/>
      <c r="AA65" s="2"/>
      <c r="AB65" s="2"/>
      <c r="AC65" s="2"/>
      <c r="AD65" s="2"/>
      <c r="AE65" s="2"/>
      <c r="AF65" s="2"/>
    </row>
    <row r="66" spans="1:32" ht="30" customHeight="1" x14ac:dyDescent="0.3">
      <c r="A66" s="10" t="s">
        <v>114</v>
      </c>
      <c r="B66" s="425" t="s">
        <v>152</v>
      </c>
      <c r="C66" s="377"/>
      <c r="D66" s="384"/>
      <c r="E66" s="377"/>
      <c r="F66" s="384"/>
      <c r="G66" s="377"/>
      <c r="H66" s="384"/>
      <c r="I66" s="377"/>
      <c r="J66" s="266"/>
      <c r="K66" s="2"/>
      <c r="L66" s="2"/>
      <c r="M66" s="2"/>
      <c r="N66" s="2"/>
      <c r="O66" s="2"/>
      <c r="P66" s="2"/>
      <c r="Q66" s="2"/>
      <c r="R66" s="2"/>
      <c r="S66" s="2"/>
      <c r="T66" s="2"/>
      <c r="U66" s="2"/>
      <c r="V66" s="2"/>
      <c r="W66" s="2"/>
      <c r="X66" s="2"/>
      <c r="Y66" s="2"/>
      <c r="Z66" s="2"/>
      <c r="AA66" s="2"/>
      <c r="AB66" s="2"/>
      <c r="AC66" s="2"/>
      <c r="AD66" s="2"/>
      <c r="AE66" s="2"/>
      <c r="AF66" s="2"/>
    </row>
    <row r="67" spans="1:32" ht="30" customHeight="1" x14ac:dyDescent="0.3">
      <c r="A67" s="10" t="s">
        <v>116</v>
      </c>
      <c r="B67" s="425" t="s">
        <v>152</v>
      </c>
      <c r="C67" s="377"/>
      <c r="D67" s="425"/>
      <c r="E67" s="377"/>
      <c r="F67" s="384"/>
      <c r="G67" s="377"/>
      <c r="H67" s="384"/>
      <c r="I67" s="377"/>
      <c r="J67" s="266"/>
      <c r="K67" s="2"/>
      <c r="L67" s="2"/>
      <c r="M67" s="2"/>
      <c r="N67" s="2"/>
      <c r="O67" s="2"/>
      <c r="P67" s="2"/>
      <c r="Q67" s="2"/>
      <c r="R67" s="2"/>
      <c r="S67" s="2"/>
      <c r="T67" s="2"/>
      <c r="U67" s="2"/>
      <c r="V67" s="2"/>
      <c r="W67" s="2"/>
      <c r="X67" s="2"/>
      <c r="Y67" s="2"/>
      <c r="Z67" s="2"/>
      <c r="AA67" s="2"/>
      <c r="AB67" s="2"/>
      <c r="AC67" s="2"/>
      <c r="AD67" s="2"/>
      <c r="AE67" s="2"/>
      <c r="AF67" s="2"/>
    </row>
    <row r="68" spans="1:32" ht="30" customHeight="1" x14ac:dyDescent="0.3">
      <c r="A68" s="428" t="s">
        <v>117</v>
      </c>
      <c r="B68" s="376"/>
      <c r="C68" s="376"/>
      <c r="D68" s="376"/>
      <c r="E68" s="376"/>
      <c r="F68" s="376"/>
      <c r="G68" s="376"/>
      <c r="H68" s="376"/>
      <c r="I68" s="377"/>
      <c r="J68" s="266"/>
      <c r="K68" s="2"/>
      <c r="L68" s="2"/>
      <c r="M68" s="2"/>
      <c r="N68" s="2"/>
      <c r="O68" s="2"/>
      <c r="P68" s="2"/>
      <c r="Q68" s="2"/>
      <c r="R68" s="2"/>
      <c r="S68" s="2"/>
      <c r="T68" s="2"/>
      <c r="U68" s="2"/>
      <c r="V68" s="2"/>
      <c r="W68" s="2"/>
      <c r="X68" s="2"/>
      <c r="Y68" s="2"/>
      <c r="Z68" s="2"/>
      <c r="AA68" s="2"/>
      <c r="AB68" s="2"/>
      <c r="AC68" s="2"/>
      <c r="AD68" s="2"/>
      <c r="AE68" s="2"/>
      <c r="AF68" s="2"/>
    </row>
    <row r="69" spans="1:32" ht="30" customHeight="1" x14ac:dyDescent="0.3">
      <c r="A69" s="10" t="s">
        <v>118</v>
      </c>
      <c r="B69" s="435" t="s">
        <v>154</v>
      </c>
      <c r="C69" s="376"/>
      <c r="D69" s="377"/>
      <c r="E69" s="19" t="s">
        <v>120</v>
      </c>
      <c r="F69" s="384" t="s">
        <v>154</v>
      </c>
      <c r="G69" s="376"/>
      <c r="H69" s="376"/>
      <c r="I69" s="377"/>
      <c r="J69" s="266"/>
      <c r="K69" s="2"/>
      <c r="L69" s="2"/>
      <c r="M69" s="2"/>
      <c r="N69" s="2"/>
      <c r="O69" s="2"/>
      <c r="P69" s="2"/>
      <c r="Q69" s="2"/>
      <c r="R69" s="2"/>
      <c r="S69" s="2"/>
      <c r="T69" s="2"/>
      <c r="U69" s="2"/>
      <c r="V69" s="2"/>
      <c r="W69" s="2"/>
      <c r="X69" s="2"/>
      <c r="Y69" s="2"/>
      <c r="Z69" s="2"/>
      <c r="AA69" s="2"/>
      <c r="AB69" s="2"/>
      <c r="AC69" s="2"/>
      <c r="AD69" s="2"/>
      <c r="AE69" s="2"/>
      <c r="AF69" s="2"/>
    </row>
    <row r="70" spans="1:32" ht="30" customHeight="1" x14ac:dyDescent="0.3">
      <c r="A70" s="10" t="s">
        <v>121</v>
      </c>
      <c r="B70" s="435" t="s">
        <v>154</v>
      </c>
      <c r="C70" s="376"/>
      <c r="D70" s="376"/>
      <c r="E70" s="376"/>
      <c r="F70" s="376"/>
      <c r="G70" s="376"/>
      <c r="H70" s="376"/>
      <c r="I70" s="377"/>
      <c r="J70" s="266"/>
      <c r="K70" s="2"/>
      <c r="L70" s="2"/>
      <c r="M70" s="2"/>
      <c r="N70" s="2"/>
      <c r="O70" s="2"/>
      <c r="P70" s="2"/>
      <c r="Q70" s="2"/>
      <c r="R70" s="2"/>
      <c r="S70" s="2"/>
      <c r="T70" s="2"/>
      <c r="U70" s="2"/>
      <c r="V70" s="2"/>
      <c r="W70" s="2"/>
      <c r="X70" s="2"/>
      <c r="Y70" s="2"/>
      <c r="Z70" s="2"/>
      <c r="AA70" s="2"/>
      <c r="AB70" s="2"/>
      <c r="AC70" s="2"/>
      <c r="AD70" s="2"/>
      <c r="AE70" s="2"/>
      <c r="AF70" s="2"/>
    </row>
    <row r="71" spans="1:32" ht="30" customHeight="1" x14ac:dyDescent="0.3">
      <c r="A71" s="10" t="s">
        <v>122</v>
      </c>
      <c r="B71" s="435" t="s">
        <v>154</v>
      </c>
      <c r="C71" s="376"/>
      <c r="D71" s="376"/>
      <c r="E71" s="376"/>
      <c r="F71" s="376"/>
      <c r="G71" s="376"/>
      <c r="H71" s="376"/>
      <c r="I71" s="377"/>
      <c r="J71" s="266"/>
      <c r="K71" s="2"/>
      <c r="L71" s="2"/>
      <c r="M71" s="2"/>
      <c r="N71" s="2"/>
      <c r="O71" s="2"/>
      <c r="P71" s="2"/>
      <c r="Q71" s="2"/>
      <c r="R71" s="2"/>
      <c r="S71" s="2"/>
      <c r="T71" s="2"/>
      <c r="U71" s="2"/>
      <c r="V71" s="2"/>
      <c r="W71" s="2"/>
      <c r="X71" s="2"/>
      <c r="Y71" s="2"/>
      <c r="Z71" s="2"/>
      <c r="AA71" s="2"/>
      <c r="AB71" s="2"/>
      <c r="AC71" s="2"/>
      <c r="AD71" s="2"/>
      <c r="AE71" s="2"/>
      <c r="AF71" s="2"/>
    </row>
    <row r="72" spans="1:32" ht="30" customHeight="1" x14ac:dyDescent="0.3">
      <c r="A72" s="10" t="s">
        <v>123</v>
      </c>
      <c r="B72" s="457" t="s">
        <v>154</v>
      </c>
      <c r="C72" s="376"/>
      <c r="D72" s="377"/>
      <c r="E72" s="10" t="s">
        <v>124</v>
      </c>
      <c r="F72" s="457" t="s">
        <v>154</v>
      </c>
      <c r="G72" s="376"/>
      <c r="H72" s="376"/>
      <c r="I72" s="377"/>
      <c r="J72" s="266"/>
      <c r="K72" s="2"/>
      <c r="L72" s="2"/>
      <c r="M72" s="2"/>
      <c r="N72" s="2"/>
      <c r="O72" s="2"/>
      <c r="P72" s="2"/>
      <c r="Q72" s="2"/>
      <c r="R72" s="2"/>
      <c r="S72" s="2"/>
      <c r="T72" s="2"/>
      <c r="U72" s="2"/>
      <c r="V72" s="2"/>
      <c r="W72" s="2"/>
      <c r="X72" s="2"/>
      <c r="Y72" s="2"/>
      <c r="Z72" s="2"/>
      <c r="AA72" s="2"/>
      <c r="AB72" s="2"/>
      <c r="AC72" s="2"/>
      <c r="AD72" s="2"/>
      <c r="AE72" s="2"/>
      <c r="AF72" s="2"/>
    </row>
    <row r="73" spans="1:32" ht="30" customHeight="1" x14ac:dyDescent="0.3">
      <c r="A73" s="375" t="s">
        <v>125</v>
      </c>
      <c r="B73" s="377"/>
      <c r="C73" s="375" t="s">
        <v>126</v>
      </c>
      <c r="D73" s="377"/>
      <c r="E73" s="375" t="s">
        <v>127</v>
      </c>
      <c r="F73" s="376"/>
      <c r="G73" s="377"/>
      <c r="H73" s="375" t="s">
        <v>128</v>
      </c>
      <c r="I73" s="377"/>
      <c r="J73" s="266"/>
      <c r="K73" s="2"/>
      <c r="L73" s="2"/>
      <c r="M73" s="2"/>
      <c r="N73" s="2"/>
      <c r="O73" s="2"/>
      <c r="P73" s="2"/>
      <c r="Q73" s="2"/>
      <c r="R73" s="2"/>
      <c r="S73" s="2"/>
      <c r="T73" s="2"/>
      <c r="U73" s="2"/>
      <c r="V73" s="2"/>
      <c r="W73" s="2"/>
      <c r="X73" s="2"/>
      <c r="Y73" s="2"/>
      <c r="Z73" s="2"/>
      <c r="AA73" s="2"/>
      <c r="AB73" s="2"/>
      <c r="AC73" s="2"/>
      <c r="AD73" s="2"/>
      <c r="AE73" s="2"/>
      <c r="AF73" s="2"/>
    </row>
    <row r="74" spans="1:32" ht="30" customHeight="1" x14ac:dyDescent="0.3">
      <c r="A74" s="435" t="s">
        <v>129</v>
      </c>
      <c r="B74" s="377"/>
      <c r="C74" s="426" t="s">
        <v>130</v>
      </c>
      <c r="D74" s="377"/>
      <c r="E74" s="427" t="s">
        <v>131</v>
      </c>
      <c r="F74" s="376"/>
      <c r="G74" s="377"/>
      <c r="H74" s="456"/>
      <c r="I74" s="377"/>
      <c r="J74" s="266"/>
      <c r="K74" s="2"/>
      <c r="L74" s="2"/>
      <c r="M74" s="2"/>
      <c r="N74" s="2"/>
      <c r="O74" s="2"/>
      <c r="P74" s="2"/>
      <c r="Q74" s="2"/>
      <c r="R74" s="2"/>
      <c r="S74" s="2"/>
      <c r="T74" s="2"/>
      <c r="U74" s="2"/>
      <c r="V74" s="2"/>
      <c r="W74" s="2"/>
      <c r="X74" s="2"/>
      <c r="Y74" s="2"/>
      <c r="Z74" s="2"/>
      <c r="AA74" s="2"/>
      <c r="AB74" s="2"/>
      <c r="AC74" s="2"/>
      <c r="AD74" s="2"/>
      <c r="AE74" s="2"/>
      <c r="AF74" s="2"/>
    </row>
    <row r="75" spans="1:32" ht="30" customHeight="1" x14ac:dyDescent="0.3">
      <c r="A75" s="375" t="s">
        <v>132</v>
      </c>
      <c r="B75" s="376"/>
      <c r="C75" s="376"/>
      <c r="D75" s="376"/>
      <c r="E75" s="376"/>
      <c r="F75" s="376"/>
      <c r="G75" s="376"/>
      <c r="H75" s="376"/>
      <c r="I75" s="377"/>
      <c r="J75" s="266"/>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3">
      <c r="A76" s="10" t="s">
        <v>133</v>
      </c>
      <c r="B76" s="428" t="s">
        <v>134</v>
      </c>
      <c r="C76" s="376"/>
      <c r="D76" s="376"/>
      <c r="E76" s="376"/>
      <c r="F76" s="376"/>
      <c r="G76" s="376"/>
      <c r="H76" s="377"/>
      <c r="I76" s="10" t="s">
        <v>135</v>
      </c>
      <c r="J76" s="266"/>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3">
      <c r="A77" s="20"/>
      <c r="B77" s="429"/>
      <c r="C77" s="376"/>
      <c r="D77" s="376"/>
      <c r="E77" s="376"/>
      <c r="F77" s="376"/>
      <c r="G77" s="376"/>
      <c r="H77" s="377"/>
      <c r="I77" s="21"/>
      <c r="J77" s="266"/>
      <c r="K77" s="2"/>
      <c r="L77" s="2"/>
      <c r="M77" s="2"/>
      <c r="N77" s="2"/>
      <c r="O77" s="2"/>
      <c r="P77" s="2"/>
      <c r="Q77" s="2"/>
      <c r="R77" s="2"/>
      <c r="S77" s="2"/>
      <c r="T77" s="2"/>
      <c r="U77" s="2"/>
      <c r="V77" s="2"/>
      <c r="W77" s="2"/>
      <c r="X77" s="2"/>
      <c r="Y77" s="2"/>
      <c r="Z77" s="2"/>
      <c r="AA77" s="2"/>
      <c r="AB77" s="2"/>
      <c r="AC77" s="2"/>
      <c r="AD77" s="2"/>
      <c r="AE77" s="2"/>
      <c r="AF77" s="2"/>
    </row>
    <row r="78" spans="1:32" ht="27" customHeight="1" x14ac:dyDescent="0.3">
      <c r="A78" s="2"/>
      <c r="B78" s="2"/>
      <c r="C78" s="2"/>
      <c r="D78" s="2"/>
      <c r="E78" s="2"/>
      <c r="F78" s="2"/>
      <c r="G78" s="2"/>
      <c r="H78" s="2"/>
      <c r="I78" s="2"/>
      <c r="J78" s="266"/>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3">
      <c r="A79" s="430" t="s">
        <v>0</v>
      </c>
      <c r="B79" s="431"/>
      <c r="C79" s="431"/>
      <c r="D79" s="431"/>
      <c r="E79" s="431"/>
      <c r="F79" s="431"/>
      <c r="G79" s="431"/>
      <c r="H79" s="431"/>
      <c r="I79" s="432"/>
      <c r="J79" s="266"/>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3">
      <c r="A80" s="433" t="s">
        <v>1</v>
      </c>
      <c r="B80" s="412"/>
      <c r="C80" s="412"/>
      <c r="D80" s="412"/>
      <c r="E80" s="412"/>
      <c r="F80" s="412"/>
      <c r="G80" s="412"/>
      <c r="H80" s="412"/>
      <c r="I80" s="434"/>
      <c r="J80" s="266"/>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3">
      <c r="A81" s="433" t="s">
        <v>44</v>
      </c>
      <c r="B81" s="412"/>
      <c r="C81" s="412"/>
      <c r="D81" s="412"/>
      <c r="E81" s="412"/>
      <c r="F81" s="412"/>
      <c r="G81" s="412"/>
      <c r="H81" s="412"/>
      <c r="I81" s="434"/>
      <c r="J81" s="266"/>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3">
      <c r="A82" s="9"/>
      <c r="B82" s="451" t="s">
        <v>45</v>
      </c>
      <c r="C82" s="452"/>
      <c r="D82" s="452"/>
      <c r="E82" s="453"/>
      <c r="F82" s="454" t="s">
        <v>46</v>
      </c>
      <c r="G82" s="452"/>
      <c r="H82" s="452"/>
      <c r="I82" s="455"/>
      <c r="J82" s="266"/>
      <c r="K82" s="2"/>
      <c r="L82" s="2"/>
      <c r="M82" s="2"/>
      <c r="N82" s="2"/>
      <c r="O82" s="2"/>
      <c r="P82" s="2"/>
      <c r="Q82" s="2"/>
      <c r="R82" s="2"/>
      <c r="S82" s="2"/>
      <c r="T82" s="2"/>
      <c r="U82" s="2"/>
      <c r="V82" s="2"/>
      <c r="W82" s="2"/>
      <c r="X82" s="2"/>
      <c r="Y82" s="2"/>
      <c r="Z82" s="2"/>
      <c r="AA82" s="2"/>
      <c r="AB82" s="2"/>
      <c r="AC82" s="2"/>
      <c r="AD82" s="2"/>
      <c r="AE82" s="2"/>
      <c r="AF82" s="2"/>
    </row>
    <row r="83" spans="1:32" ht="30" customHeight="1" x14ac:dyDescent="0.3">
      <c r="A83" s="428" t="s">
        <v>47</v>
      </c>
      <c r="B83" s="376"/>
      <c r="C83" s="376"/>
      <c r="D83" s="376"/>
      <c r="E83" s="376"/>
      <c r="F83" s="376"/>
      <c r="G83" s="376"/>
      <c r="H83" s="376"/>
      <c r="I83" s="377"/>
      <c r="J83" s="266"/>
      <c r="K83" s="2"/>
      <c r="L83" s="2"/>
      <c r="M83" s="2"/>
      <c r="N83" s="2"/>
      <c r="O83" s="2"/>
      <c r="P83" s="2"/>
      <c r="Q83" s="2"/>
      <c r="R83" s="2"/>
      <c r="S83" s="2"/>
      <c r="T83" s="2"/>
      <c r="U83" s="2"/>
      <c r="V83" s="2"/>
      <c r="W83" s="2"/>
      <c r="X83" s="2"/>
      <c r="Y83" s="2"/>
      <c r="Z83" s="2"/>
      <c r="AA83" s="2"/>
      <c r="AB83" s="2"/>
      <c r="AC83" s="2"/>
      <c r="AD83" s="2"/>
      <c r="AE83" s="2"/>
      <c r="AF83" s="2"/>
    </row>
    <row r="84" spans="1:32" ht="30" customHeight="1" x14ac:dyDescent="0.3">
      <c r="A84" s="428" t="s">
        <v>48</v>
      </c>
      <c r="B84" s="376"/>
      <c r="C84" s="376"/>
      <c r="D84" s="376"/>
      <c r="E84" s="376"/>
      <c r="F84" s="376"/>
      <c r="G84" s="376"/>
      <c r="H84" s="376"/>
      <c r="I84" s="377"/>
      <c r="J84" s="266"/>
      <c r="K84" s="2"/>
      <c r="L84" s="2"/>
      <c r="M84" s="2"/>
      <c r="N84" s="2"/>
      <c r="O84" s="2"/>
      <c r="P84" s="2"/>
      <c r="Q84" s="2"/>
      <c r="R84" s="2"/>
      <c r="S84" s="2"/>
      <c r="T84" s="2"/>
      <c r="U84" s="2"/>
      <c r="V84" s="2"/>
      <c r="W84" s="2"/>
      <c r="X84" s="2"/>
      <c r="Y84" s="2"/>
      <c r="Z84" s="2"/>
      <c r="AA84" s="2"/>
      <c r="AB84" s="2"/>
      <c r="AC84" s="2"/>
      <c r="AD84" s="2"/>
      <c r="AE84" s="2"/>
      <c r="AF84" s="2"/>
    </row>
    <row r="85" spans="1:32" ht="30" customHeight="1" x14ac:dyDescent="0.3">
      <c r="A85" s="10" t="s">
        <v>49</v>
      </c>
      <c r="B85" s="11">
        <v>643</v>
      </c>
      <c r="C85" s="428" t="s">
        <v>50</v>
      </c>
      <c r="D85" s="377"/>
      <c r="E85" s="446" t="s">
        <v>51</v>
      </c>
      <c r="F85" s="376"/>
      <c r="G85" s="377"/>
      <c r="H85" s="10" t="s">
        <v>52</v>
      </c>
      <c r="I85" s="12" t="s">
        <v>53</v>
      </c>
      <c r="J85" s="266"/>
      <c r="K85" s="2"/>
      <c r="L85" s="2"/>
      <c r="M85" s="2"/>
      <c r="N85" s="2"/>
      <c r="O85" s="2"/>
      <c r="P85" s="2"/>
      <c r="Q85" s="2"/>
      <c r="R85" s="2"/>
      <c r="S85" s="2"/>
      <c r="T85" s="2"/>
      <c r="U85" s="2"/>
      <c r="V85" s="2"/>
      <c r="W85" s="2"/>
      <c r="X85" s="2"/>
      <c r="Y85" s="2"/>
      <c r="Z85" s="2"/>
      <c r="AA85" s="2"/>
      <c r="AB85" s="2"/>
      <c r="AC85" s="2"/>
      <c r="AD85" s="2"/>
      <c r="AE85" s="2"/>
      <c r="AF85" s="2"/>
    </row>
    <row r="86" spans="1:32" ht="30" customHeight="1" x14ac:dyDescent="0.3">
      <c r="A86" s="10" t="s">
        <v>54</v>
      </c>
      <c r="B86" s="447" t="s">
        <v>55</v>
      </c>
      <c r="C86" s="376"/>
      <c r="D86" s="377"/>
      <c r="E86" s="428" t="s">
        <v>56</v>
      </c>
      <c r="F86" s="377"/>
      <c r="G86" s="426" t="s">
        <v>57</v>
      </c>
      <c r="H86" s="376"/>
      <c r="I86" s="377"/>
      <c r="J86" s="266"/>
      <c r="K86" s="2"/>
      <c r="L86" s="2"/>
      <c r="M86" s="2"/>
      <c r="N86" s="2"/>
      <c r="O86" s="2"/>
      <c r="P86" s="2"/>
      <c r="Q86" s="2"/>
      <c r="R86" s="2"/>
      <c r="S86" s="2"/>
      <c r="T86" s="2"/>
      <c r="U86" s="2"/>
      <c r="V86" s="2"/>
      <c r="W86" s="2"/>
      <c r="X86" s="2"/>
      <c r="Y86" s="2"/>
      <c r="Z86" s="2"/>
      <c r="AA86" s="2"/>
      <c r="AB86" s="2"/>
      <c r="AC86" s="2"/>
      <c r="AD86" s="2"/>
      <c r="AE86" s="2"/>
      <c r="AF86" s="2"/>
    </row>
    <row r="87" spans="1:32" ht="58.5" customHeight="1" x14ac:dyDescent="0.3">
      <c r="A87" s="10" t="s">
        <v>58</v>
      </c>
      <c r="B87" s="447" t="s">
        <v>155</v>
      </c>
      <c r="C87" s="376"/>
      <c r="D87" s="376"/>
      <c r="E87" s="376"/>
      <c r="F87" s="376"/>
      <c r="G87" s="376"/>
      <c r="H87" s="376"/>
      <c r="I87" s="377"/>
      <c r="J87" s="266"/>
      <c r="K87" s="2"/>
      <c r="L87" s="2"/>
      <c r="M87" s="2"/>
      <c r="N87" s="2"/>
      <c r="O87" s="2"/>
      <c r="P87" s="2"/>
      <c r="Q87" s="2"/>
      <c r="R87" s="2"/>
      <c r="S87" s="2"/>
      <c r="T87" s="2"/>
      <c r="U87" s="2"/>
      <c r="V87" s="2"/>
      <c r="W87" s="2"/>
      <c r="X87" s="2"/>
      <c r="Y87" s="2"/>
      <c r="Z87" s="2"/>
      <c r="AA87" s="2"/>
      <c r="AB87" s="2"/>
      <c r="AC87" s="2"/>
      <c r="AD87" s="2"/>
      <c r="AE87" s="2"/>
      <c r="AF87" s="2"/>
    </row>
    <row r="88" spans="1:32" ht="30" customHeight="1" x14ac:dyDescent="0.3">
      <c r="A88" s="10" t="s">
        <v>60</v>
      </c>
      <c r="B88" s="447" t="s">
        <v>156</v>
      </c>
      <c r="C88" s="376"/>
      <c r="D88" s="376"/>
      <c r="E88" s="376"/>
      <c r="F88" s="376"/>
      <c r="G88" s="376"/>
      <c r="H88" s="376"/>
      <c r="I88" s="377"/>
      <c r="J88" s="266"/>
      <c r="K88" s="2"/>
      <c r="L88" s="2"/>
      <c r="M88" s="2"/>
      <c r="N88" s="2"/>
      <c r="O88" s="2"/>
      <c r="P88" s="2"/>
      <c r="Q88" s="2"/>
      <c r="R88" s="2"/>
      <c r="S88" s="2"/>
      <c r="T88" s="2"/>
      <c r="U88" s="2"/>
      <c r="V88" s="2"/>
      <c r="W88" s="2"/>
      <c r="X88" s="2"/>
      <c r="Y88" s="2"/>
      <c r="Z88" s="2"/>
      <c r="AA88" s="2"/>
      <c r="AB88" s="2"/>
      <c r="AC88" s="2"/>
      <c r="AD88" s="2"/>
      <c r="AE88" s="2"/>
      <c r="AF88" s="2"/>
    </row>
    <row r="89" spans="1:32" ht="24" customHeight="1" x14ac:dyDescent="0.3">
      <c r="A89" s="10" t="s">
        <v>62</v>
      </c>
      <c r="B89" s="13" t="s">
        <v>63</v>
      </c>
      <c r="C89" s="13" t="s">
        <v>64</v>
      </c>
      <c r="D89" s="13" t="s">
        <v>65</v>
      </c>
      <c r="E89" s="448" t="s">
        <v>66</v>
      </c>
      <c r="F89" s="380"/>
      <c r="G89" s="449" t="s">
        <v>67</v>
      </c>
      <c r="H89" s="449" t="s">
        <v>68</v>
      </c>
      <c r="I89" s="449" t="s">
        <v>69</v>
      </c>
      <c r="J89" s="266"/>
      <c r="K89" s="2"/>
      <c r="L89" s="2"/>
      <c r="M89" s="2"/>
      <c r="N89" s="2"/>
      <c r="O89" s="2"/>
      <c r="P89" s="2"/>
      <c r="Q89" s="2"/>
      <c r="R89" s="2"/>
      <c r="S89" s="2"/>
      <c r="T89" s="2"/>
      <c r="U89" s="2"/>
      <c r="V89" s="2"/>
      <c r="W89" s="2"/>
      <c r="X89" s="2"/>
      <c r="Y89" s="2"/>
      <c r="Z89" s="2"/>
      <c r="AA89" s="2"/>
      <c r="AB89" s="2"/>
      <c r="AC89" s="2"/>
      <c r="AD89" s="2"/>
      <c r="AE89" s="2"/>
      <c r="AF89" s="2"/>
    </row>
    <row r="90" spans="1:32" ht="24" customHeight="1" x14ac:dyDescent="0.3">
      <c r="A90" s="10" t="s">
        <v>70</v>
      </c>
      <c r="B90" s="13" t="s">
        <v>71</v>
      </c>
      <c r="C90" s="13" t="s">
        <v>63</v>
      </c>
      <c r="D90" s="13" t="s">
        <v>69</v>
      </c>
      <c r="E90" s="381"/>
      <c r="F90" s="383"/>
      <c r="G90" s="450"/>
      <c r="H90" s="450"/>
      <c r="I90" s="450"/>
      <c r="J90" s="266"/>
      <c r="K90" s="2"/>
      <c r="L90" s="2"/>
      <c r="M90" s="2"/>
      <c r="N90" s="2"/>
      <c r="O90" s="2"/>
      <c r="P90" s="2"/>
      <c r="Q90" s="2"/>
      <c r="R90" s="2"/>
      <c r="S90" s="2"/>
      <c r="T90" s="2"/>
      <c r="U90" s="2"/>
      <c r="V90" s="2"/>
      <c r="W90" s="2"/>
      <c r="X90" s="2"/>
      <c r="Y90" s="2"/>
      <c r="Z90" s="2"/>
      <c r="AA90" s="2"/>
      <c r="AB90" s="2"/>
      <c r="AC90" s="2"/>
      <c r="AD90" s="2"/>
      <c r="AE90" s="2"/>
      <c r="AF90" s="2"/>
    </row>
    <row r="91" spans="1:32" ht="30" customHeight="1" x14ac:dyDescent="0.3">
      <c r="A91" s="10" t="s">
        <v>72</v>
      </c>
      <c r="B91" s="22">
        <v>147</v>
      </c>
      <c r="C91" s="10" t="s">
        <v>73</v>
      </c>
      <c r="D91" s="23">
        <v>183</v>
      </c>
      <c r="E91" s="428" t="s">
        <v>74</v>
      </c>
      <c r="F91" s="377"/>
      <c r="G91" s="435" t="s">
        <v>138</v>
      </c>
      <c r="H91" s="376"/>
      <c r="I91" s="377"/>
      <c r="J91" s="266"/>
      <c r="K91" s="2"/>
      <c r="L91" s="2"/>
      <c r="M91" s="2"/>
      <c r="N91" s="2"/>
      <c r="O91" s="2"/>
      <c r="P91" s="2"/>
      <c r="Q91" s="2"/>
      <c r="R91" s="2"/>
      <c r="S91" s="2"/>
      <c r="T91" s="2"/>
      <c r="U91" s="2"/>
      <c r="V91" s="2"/>
      <c r="W91" s="2"/>
      <c r="X91" s="2"/>
      <c r="Y91" s="2"/>
      <c r="Z91" s="2"/>
      <c r="AA91" s="2"/>
      <c r="AB91" s="2"/>
      <c r="AC91" s="2"/>
      <c r="AD91" s="2"/>
      <c r="AE91" s="2"/>
      <c r="AF91" s="2"/>
    </row>
    <row r="92" spans="1:32" ht="30" customHeight="1" x14ac:dyDescent="0.3">
      <c r="A92" s="428" t="s">
        <v>76</v>
      </c>
      <c r="B92" s="376"/>
      <c r="C92" s="376"/>
      <c r="D92" s="376"/>
      <c r="E92" s="376"/>
      <c r="F92" s="376"/>
      <c r="G92" s="376"/>
      <c r="H92" s="376"/>
      <c r="I92" s="377"/>
      <c r="J92" s="266"/>
      <c r="K92" s="2"/>
      <c r="L92" s="2"/>
      <c r="M92" s="2"/>
      <c r="N92" s="2"/>
      <c r="O92" s="2"/>
      <c r="P92" s="2"/>
      <c r="Q92" s="2"/>
      <c r="R92" s="2"/>
      <c r="S92" s="2"/>
      <c r="T92" s="2"/>
      <c r="U92" s="2"/>
      <c r="V92" s="2"/>
      <c r="W92" s="2"/>
      <c r="X92" s="2"/>
      <c r="Y92" s="2"/>
      <c r="Z92" s="2"/>
      <c r="AA92" s="2"/>
      <c r="AB92" s="2"/>
      <c r="AC92" s="2"/>
      <c r="AD92" s="2"/>
      <c r="AE92" s="2"/>
      <c r="AF92" s="2"/>
    </row>
    <row r="93" spans="1:32" ht="30" customHeight="1" x14ac:dyDescent="0.3">
      <c r="A93" s="10" t="s">
        <v>77</v>
      </c>
      <c r="B93" s="427" t="s">
        <v>139</v>
      </c>
      <c r="C93" s="377"/>
      <c r="D93" s="10" t="s">
        <v>79</v>
      </c>
      <c r="E93" s="427" t="s">
        <v>157</v>
      </c>
      <c r="F93" s="377"/>
      <c r="G93" s="10" t="s">
        <v>81</v>
      </c>
      <c r="H93" s="427"/>
      <c r="I93" s="377"/>
      <c r="J93" s="266"/>
      <c r="K93" s="2"/>
      <c r="L93" s="2"/>
      <c r="M93" s="2"/>
      <c r="N93" s="2"/>
      <c r="O93" s="2"/>
      <c r="P93" s="2"/>
      <c r="Q93" s="2"/>
      <c r="R93" s="2"/>
      <c r="S93" s="2"/>
      <c r="T93" s="2"/>
      <c r="U93" s="2"/>
      <c r="V93" s="2"/>
      <c r="W93" s="2"/>
      <c r="X93" s="2"/>
      <c r="Y93" s="2"/>
      <c r="Z93" s="2"/>
      <c r="AA93" s="2"/>
      <c r="AB93" s="2"/>
      <c r="AC93" s="2"/>
      <c r="AD93" s="2"/>
      <c r="AE93" s="2"/>
      <c r="AF93" s="2"/>
    </row>
    <row r="94" spans="1:32" ht="30" customHeight="1" x14ac:dyDescent="0.3">
      <c r="A94" s="10" t="s">
        <v>83</v>
      </c>
      <c r="B94" s="384" t="s">
        <v>158</v>
      </c>
      <c r="C94" s="376"/>
      <c r="D94" s="376"/>
      <c r="E94" s="376"/>
      <c r="F94" s="376"/>
      <c r="G94" s="376"/>
      <c r="H94" s="376"/>
      <c r="I94" s="377"/>
      <c r="J94" s="266"/>
      <c r="K94" s="2"/>
      <c r="L94" s="2"/>
      <c r="M94" s="2"/>
      <c r="N94" s="2"/>
      <c r="O94" s="2"/>
      <c r="P94" s="2"/>
      <c r="Q94" s="2"/>
      <c r="R94" s="2"/>
      <c r="S94" s="2"/>
      <c r="T94" s="2"/>
      <c r="U94" s="2"/>
      <c r="V94" s="2"/>
      <c r="W94" s="2"/>
      <c r="X94" s="2"/>
      <c r="Y94" s="2"/>
      <c r="Z94" s="2"/>
      <c r="AA94" s="2"/>
      <c r="AB94" s="2"/>
      <c r="AC94" s="2"/>
      <c r="AD94" s="2"/>
      <c r="AE94" s="2"/>
      <c r="AF94" s="2"/>
    </row>
    <row r="95" spans="1:32" ht="30" customHeight="1" x14ac:dyDescent="0.3">
      <c r="A95" s="10" t="s">
        <v>85</v>
      </c>
      <c r="B95" s="16" t="s">
        <v>143</v>
      </c>
      <c r="C95" s="10" t="s">
        <v>87</v>
      </c>
      <c r="D95" s="3" t="s">
        <v>144</v>
      </c>
      <c r="E95" s="428" t="s">
        <v>89</v>
      </c>
      <c r="F95" s="377"/>
      <c r="G95" s="17" t="s">
        <v>145</v>
      </c>
      <c r="H95" s="10" t="s">
        <v>91</v>
      </c>
      <c r="I95" s="24">
        <v>186</v>
      </c>
      <c r="J95" s="266"/>
      <c r="K95" s="2"/>
      <c r="L95" s="2"/>
      <c r="M95" s="2"/>
      <c r="N95" s="2"/>
      <c r="O95" s="2"/>
      <c r="P95" s="2"/>
      <c r="Q95" s="2"/>
      <c r="R95" s="2"/>
      <c r="S95" s="2"/>
      <c r="T95" s="2"/>
      <c r="U95" s="2"/>
      <c r="V95" s="2"/>
      <c r="W95" s="2"/>
      <c r="X95" s="2"/>
      <c r="Y95" s="2"/>
      <c r="Z95" s="2"/>
      <c r="AA95" s="2"/>
      <c r="AB95" s="2"/>
      <c r="AC95" s="2"/>
      <c r="AD95" s="2"/>
      <c r="AE95" s="2"/>
      <c r="AF95" s="2"/>
    </row>
    <row r="96" spans="1:32" ht="30" customHeight="1" x14ac:dyDescent="0.3">
      <c r="A96" s="10" t="s">
        <v>92</v>
      </c>
      <c r="B96" s="384" t="s">
        <v>146</v>
      </c>
      <c r="C96" s="376"/>
      <c r="D96" s="376"/>
      <c r="E96" s="376"/>
      <c r="F96" s="376"/>
      <c r="G96" s="376"/>
      <c r="H96" s="376"/>
      <c r="I96" s="377"/>
      <c r="J96" s="266"/>
      <c r="K96" s="2"/>
      <c r="L96" s="2"/>
      <c r="M96" s="2"/>
      <c r="N96" s="2"/>
      <c r="O96" s="2"/>
      <c r="P96" s="2"/>
      <c r="Q96" s="2"/>
      <c r="R96" s="2"/>
      <c r="S96" s="2"/>
      <c r="T96" s="2"/>
      <c r="U96" s="2"/>
      <c r="V96" s="2"/>
      <c r="W96" s="2"/>
      <c r="X96" s="2"/>
      <c r="Y96" s="2"/>
      <c r="Z96" s="2"/>
      <c r="AA96" s="2"/>
      <c r="AB96" s="2"/>
      <c r="AC96" s="2"/>
      <c r="AD96" s="2"/>
      <c r="AE96" s="2"/>
      <c r="AF96" s="2"/>
    </row>
    <row r="97" spans="1:32" ht="50.25" customHeight="1" x14ac:dyDescent="0.3">
      <c r="A97" s="10" t="s">
        <v>94</v>
      </c>
      <c r="B97" s="384" t="s">
        <v>159</v>
      </c>
      <c r="C97" s="376"/>
      <c r="D97" s="377"/>
      <c r="E97" s="428" t="s">
        <v>96</v>
      </c>
      <c r="F97" s="377"/>
      <c r="G97" s="384" t="s">
        <v>148</v>
      </c>
      <c r="H97" s="376"/>
      <c r="I97" s="377"/>
      <c r="J97" s="266"/>
      <c r="K97" s="2"/>
      <c r="L97" s="2"/>
      <c r="M97" s="2"/>
      <c r="N97" s="2"/>
      <c r="O97" s="2"/>
      <c r="P97" s="2"/>
      <c r="Q97" s="2"/>
      <c r="R97" s="2"/>
      <c r="S97" s="2"/>
      <c r="T97" s="2"/>
      <c r="U97" s="2"/>
      <c r="V97" s="2"/>
      <c r="W97" s="2"/>
      <c r="X97" s="2"/>
      <c r="Y97" s="2"/>
      <c r="Z97" s="2"/>
      <c r="AA97" s="2"/>
      <c r="AB97" s="2"/>
      <c r="AC97" s="2"/>
      <c r="AD97" s="2"/>
      <c r="AE97" s="2"/>
      <c r="AF97" s="2"/>
    </row>
    <row r="98" spans="1:32" ht="30" customHeight="1" x14ac:dyDescent="0.3">
      <c r="A98" s="428" t="s">
        <v>98</v>
      </c>
      <c r="B98" s="376"/>
      <c r="C98" s="376"/>
      <c r="D98" s="376"/>
      <c r="E98" s="376"/>
      <c r="F98" s="376"/>
      <c r="G98" s="376"/>
      <c r="H98" s="376"/>
      <c r="I98" s="377"/>
      <c r="J98" s="266"/>
      <c r="K98" s="2"/>
      <c r="L98" s="2"/>
      <c r="M98" s="2"/>
      <c r="N98" s="2"/>
      <c r="O98" s="2"/>
      <c r="P98" s="2"/>
      <c r="Q98" s="2"/>
      <c r="R98" s="2"/>
      <c r="S98" s="2"/>
      <c r="T98" s="2"/>
      <c r="U98" s="2"/>
      <c r="V98" s="2"/>
      <c r="W98" s="2"/>
      <c r="X98" s="2"/>
      <c r="Y98" s="2"/>
      <c r="Z98" s="2"/>
      <c r="AA98" s="2"/>
      <c r="AB98" s="2"/>
      <c r="AC98" s="2"/>
      <c r="AD98" s="2"/>
      <c r="AE98" s="2"/>
      <c r="AF98" s="2"/>
    </row>
    <row r="99" spans="1:32" ht="85.5" customHeight="1" x14ac:dyDescent="0.3">
      <c r="A99" s="10" t="s">
        <v>99</v>
      </c>
      <c r="B99" s="384" t="s">
        <v>160</v>
      </c>
      <c r="C99" s="376"/>
      <c r="D99" s="376"/>
      <c r="E99" s="376"/>
      <c r="F99" s="376"/>
      <c r="G99" s="376"/>
      <c r="H99" s="376"/>
      <c r="I99" s="377"/>
      <c r="J99" s="266"/>
      <c r="K99" s="2"/>
      <c r="L99" s="2"/>
      <c r="M99" s="2"/>
      <c r="N99" s="2"/>
      <c r="O99" s="2"/>
      <c r="P99" s="2"/>
      <c r="Q99" s="2"/>
      <c r="R99" s="2"/>
      <c r="S99" s="2"/>
      <c r="T99" s="2"/>
      <c r="U99" s="2"/>
      <c r="V99" s="2"/>
      <c r="W99" s="2"/>
      <c r="X99" s="2"/>
      <c r="Y99" s="2"/>
      <c r="Z99" s="2"/>
      <c r="AA99" s="2"/>
      <c r="AB99" s="2"/>
      <c r="AC99" s="2"/>
      <c r="AD99" s="2"/>
      <c r="AE99" s="2"/>
      <c r="AF99" s="2"/>
    </row>
    <row r="100" spans="1:32" ht="30" customHeight="1" x14ac:dyDescent="0.3">
      <c r="A100" s="10" t="s">
        <v>101</v>
      </c>
      <c r="B100" s="428" t="s">
        <v>102</v>
      </c>
      <c r="C100" s="377"/>
      <c r="D100" s="428" t="s">
        <v>103</v>
      </c>
      <c r="E100" s="377"/>
      <c r="F100" s="428" t="s">
        <v>104</v>
      </c>
      <c r="G100" s="377"/>
      <c r="H100" s="428" t="s">
        <v>105</v>
      </c>
      <c r="I100" s="377"/>
      <c r="J100" s="266"/>
      <c r="K100" s="2"/>
      <c r="L100" s="2"/>
      <c r="M100" s="2"/>
      <c r="N100" s="2"/>
      <c r="O100" s="2"/>
      <c r="P100" s="2"/>
      <c r="Q100" s="2"/>
      <c r="R100" s="2"/>
      <c r="S100" s="2"/>
      <c r="T100" s="2"/>
      <c r="U100" s="2"/>
      <c r="V100" s="2"/>
      <c r="W100" s="2"/>
      <c r="X100" s="2"/>
      <c r="Y100" s="2"/>
      <c r="Z100" s="2"/>
      <c r="AA100" s="2"/>
      <c r="AB100" s="2"/>
      <c r="AC100" s="2"/>
      <c r="AD100" s="2"/>
      <c r="AE100" s="2"/>
      <c r="AF100" s="2"/>
    </row>
    <row r="101" spans="1:32" ht="40.5" customHeight="1" x14ac:dyDescent="0.3">
      <c r="A101" s="10" t="s">
        <v>106</v>
      </c>
      <c r="B101" s="384" t="s">
        <v>161</v>
      </c>
      <c r="C101" s="377"/>
      <c r="D101" s="384" t="s">
        <v>162</v>
      </c>
      <c r="E101" s="377"/>
      <c r="F101" s="384"/>
      <c r="G101" s="377"/>
      <c r="H101" s="384"/>
      <c r="I101" s="377"/>
      <c r="J101" s="266"/>
      <c r="K101" s="2"/>
      <c r="L101" s="2"/>
      <c r="M101" s="2"/>
      <c r="N101" s="2"/>
      <c r="O101" s="2"/>
      <c r="P101" s="2"/>
      <c r="Q101" s="2"/>
      <c r="R101" s="2"/>
      <c r="S101" s="2"/>
      <c r="T101" s="2"/>
      <c r="U101" s="2"/>
      <c r="V101" s="2"/>
      <c r="W101" s="2"/>
      <c r="X101" s="2"/>
      <c r="Y101" s="2"/>
      <c r="Z101" s="2"/>
      <c r="AA101" s="2"/>
      <c r="AB101" s="2"/>
      <c r="AC101" s="2"/>
      <c r="AD101" s="2"/>
      <c r="AE101" s="2"/>
      <c r="AF101" s="2"/>
    </row>
    <row r="102" spans="1:32" ht="30" customHeight="1" x14ac:dyDescent="0.3">
      <c r="A102" s="10" t="s">
        <v>109</v>
      </c>
      <c r="B102" s="426" t="s">
        <v>152</v>
      </c>
      <c r="C102" s="377"/>
      <c r="D102" s="426"/>
      <c r="E102" s="377"/>
      <c r="F102" s="384"/>
      <c r="G102" s="377"/>
      <c r="H102" s="384"/>
      <c r="I102" s="377"/>
      <c r="J102" s="266"/>
      <c r="K102" s="2"/>
      <c r="L102" s="2"/>
      <c r="M102" s="2"/>
      <c r="N102" s="2"/>
      <c r="O102" s="2"/>
      <c r="P102" s="2"/>
      <c r="Q102" s="2"/>
      <c r="R102" s="2"/>
      <c r="S102" s="2"/>
      <c r="T102" s="2"/>
      <c r="U102" s="2"/>
      <c r="V102" s="2"/>
      <c r="W102" s="2"/>
      <c r="X102" s="2"/>
      <c r="Y102" s="2"/>
      <c r="Z102" s="2"/>
      <c r="AA102" s="2"/>
      <c r="AB102" s="2"/>
      <c r="AC102" s="2"/>
      <c r="AD102" s="2"/>
      <c r="AE102" s="2"/>
      <c r="AF102" s="2"/>
    </row>
    <row r="103" spans="1:32" ht="30" customHeight="1" x14ac:dyDescent="0.3">
      <c r="A103" s="10" t="s">
        <v>111</v>
      </c>
      <c r="B103" s="425" t="s">
        <v>152</v>
      </c>
      <c r="C103" s="377"/>
      <c r="D103" s="425"/>
      <c r="E103" s="377"/>
      <c r="F103" s="384"/>
      <c r="G103" s="377"/>
      <c r="H103" s="384"/>
      <c r="I103" s="377"/>
      <c r="J103" s="266"/>
      <c r="K103" s="2"/>
      <c r="L103" s="2"/>
      <c r="M103" s="2"/>
      <c r="N103" s="2"/>
      <c r="O103" s="2"/>
      <c r="P103" s="2"/>
      <c r="Q103" s="2"/>
      <c r="R103" s="2"/>
      <c r="S103" s="2"/>
      <c r="T103" s="2"/>
      <c r="U103" s="2"/>
      <c r="V103" s="2"/>
      <c r="W103" s="2"/>
      <c r="X103" s="2"/>
      <c r="Y103" s="2"/>
      <c r="Z103" s="2"/>
      <c r="AA103" s="2"/>
      <c r="AB103" s="2"/>
      <c r="AC103" s="2"/>
      <c r="AD103" s="2"/>
      <c r="AE103" s="2"/>
      <c r="AF103" s="2"/>
    </row>
    <row r="104" spans="1:32" ht="30" customHeight="1" x14ac:dyDescent="0.3">
      <c r="A104" s="10" t="s">
        <v>112</v>
      </c>
      <c r="B104" s="384" t="s">
        <v>153</v>
      </c>
      <c r="C104" s="377"/>
      <c r="D104" s="384"/>
      <c r="E104" s="377"/>
      <c r="F104" s="384"/>
      <c r="G104" s="377"/>
      <c r="H104" s="384"/>
      <c r="I104" s="377"/>
      <c r="J104" s="266"/>
      <c r="K104" s="2"/>
      <c r="L104" s="2"/>
      <c r="M104" s="2"/>
      <c r="N104" s="2"/>
      <c r="O104" s="2"/>
      <c r="P104" s="2"/>
      <c r="Q104" s="2"/>
      <c r="R104" s="2"/>
      <c r="S104" s="2"/>
      <c r="T104" s="2"/>
      <c r="U104" s="2"/>
      <c r="V104" s="2"/>
      <c r="W104" s="2"/>
      <c r="X104" s="2"/>
      <c r="Y104" s="2"/>
      <c r="Z104" s="2"/>
      <c r="AA104" s="2"/>
      <c r="AB104" s="2"/>
      <c r="AC104" s="2"/>
      <c r="AD104" s="2"/>
      <c r="AE104" s="2"/>
      <c r="AF104" s="2"/>
    </row>
    <row r="105" spans="1:32" ht="30" customHeight="1" x14ac:dyDescent="0.3">
      <c r="A105" s="10" t="s">
        <v>114</v>
      </c>
      <c r="B105" s="425" t="s">
        <v>152</v>
      </c>
      <c r="C105" s="377"/>
      <c r="D105" s="384"/>
      <c r="E105" s="377"/>
      <c r="F105" s="384"/>
      <c r="G105" s="377"/>
      <c r="H105" s="384"/>
      <c r="I105" s="377"/>
      <c r="J105" s="266"/>
      <c r="K105" s="2"/>
      <c r="L105" s="2"/>
      <c r="M105" s="2"/>
      <c r="N105" s="2"/>
      <c r="O105" s="2"/>
      <c r="P105" s="2"/>
      <c r="Q105" s="2"/>
      <c r="R105" s="2"/>
      <c r="S105" s="2"/>
      <c r="T105" s="2"/>
      <c r="U105" s="2"/>
      <c r="V105" s="2"/>
      <c r="W105" s="2"/>
      <c r="X105" s="2"/>
      <c r="Y105" s="2"/>
      <c r="Z105" s="2"/>
      <c r="AA105" s="2"/>
      <c r="AB105" s="2"/>
      <c r="AC105" s="2"/>
      <c r="AD105" s="2"/>
      <c r="AE105" s="2"/>
      <c r="AF105" s="2"/>
    </row>
    <row r="106" spans="1:32" ht="30" customHeight="1" x14ac:dyDescent="0.3">
      <c r="A106" s="10" t="s">
        <v>116</v>
      </c>
      <c r="B106" s="425" t="s">
        <v>152</v>
      </c>
      <c r="C106" s="377"/>
      <c r="D106" s="425"/>
      <c r="E106" s="377"/>
      <c r="F106" s="384"/>
      <c r="G106" s="377"/>
      <c r="H106" s="384"/>
      <c r="I106" s="377"/>
      <c r="J106" s="266"/>
      <c r="K106" s="2"/>
      <c r="L106" s="2"/>
      <c r="M106" s="2"/>
      <c r="N106" s="2"/>
      <c r="O106" s="2"/>
      <c r="P106" s="2"/>
      <c r="Q106" s="2"/>
      <c r="R106" s="2"/>
      <c r="S106" s="2"/>
      <c r="T106" s="2"/>
      <c r="U106" s="2"/>
      <c r="V106" s="2"/>
      <c r="W106" s="2"/>
      <c r="X106" s="2"/>
      <c r="Y106" s="2"/>
      <c r="Z106" s="2"/>
      <c r="AA106" s="2"/>
      <c r="AB106" s="2"/>
      <c r="AC106" s="2"/>
      <c r="AD106" s="2"/>
      <c r="AE106" s="2"/>
      <c r="AF106" s="2"/>
    </row>
    <row r="107" spans="1:32" ht="30" customHeight="1" x14ac:dyDescent="0.3">
      <c r="A107" s="428" t="s">
        <v>117</v>
      </c>
      <c r="B107" s="376"/>
      <c r="C107" s="376"/>
      <c r="D107" s="376"/>
      <c r="E107" s="376"/>
      <c r="F107" s="376"/>
      <c r="G107" s="376"/>
      <c r="H107" s="376"/>
      <c r="I107" s="377"/>
      <c r="J107" s="266"/>
      <c r="K107" s="2"/>
      <c r="L107" s="2"/>
      <c r="M107" s="2"/>
      <c r="N107" s="2"/>
      <c r="O107" s="2"/>
      <c r="P107" s="2"/>
      <c r="Q107" s="2"/>
      <c r="R107" s="2"/>
      <c r="S107" s="2"/>
      <c r="T107" s="2"/>
      <c r="U107" s="2"/>
      <c r="V107" s="2"/>
      <c r="W107" s="2"/>
      <c r="X107" s="2"/>
      <c r="Y107" s="2"/>
      <c r="Z107" s="2"/>
      <c r="AA107" s="2"/>
      <c r="AB107" s="2"/>
      <c r="AC107" s="2"/>
      <c r="AD107" s="2"/>
      <c r="AE107" s="2"/>
      <c r="AF107" s="2"/>
    </row>
    <row r="108" spans="1:32" ht="30" customHeight="1" x14ac:dyDescent="0.3">
      <c r="A108" s="10" t="s">
        <v>118</v>
      </c>
      <c r="B108" s="435" t="s">
        <v>154</v>
      </c>
      <c r="C108" s="376"/>
      <c r="D108" s="377"/>
      <c r="E108" s="19" t="s">
        <v>120</v>
      </c>
      <c r="F108" s="384" t="s">
        <v>154</v>
      </c>
      <c r="G108" s="376"/>
      <c r="H108" s="376"/>
      <c r="I108" s="377"/>
      <c r="J108" s="266"/>
      <c r="K108" s="2"/>
      <c r="L108" s="2"/>
      <c r="M108" s="2"/>
      <c r="N108" s="2"/>
      <c r="O108" s="2"/>
      <c r="P108" s="2"/>
      <c r="Q108" s="2"/>
      <c r="R108" s="2"/>
      <c r="S108" s="2"/>
      <c r="T108" s="2"/>
      <c r="U108" s="2"/>
      <c r="V108" s="2"/>
      <c r="W108" s="2"/>
      <c r="X108" s="2"/>
      <c r="Y108" s="2"/>
      <c r="Z108" s="2"/>
      <c r="AA108" s="2"/>
      <c r="AB108" s="2"/>
      <c r="AC108" s="2"/>
      <c r="AD108" s="2"/>
      <c r="AE108" s="2"/>
      <c r="AF108" s="2"/>
    </row>
    <row r="109" spans="1:32" ht="30" customHeight="1" x14ac:dyDescent="0.3">
      <c r="A109" s="10" t="s">
        <v>121</v>
      </c>
      <c r="B109" s="435" t="s">
        <v>154</v>
      </c>
      <c r="C109" s="376"/>
      <c r="D109" s="376"/>
      <c r="E109" s="376"/>
      <c r="F109" s="376"/>
      <c r="G109" s="376"/>
      <c r="H109" s="376"/>
      <c r="I109" s="377"/>
      <c r="J109" s="266"/>
      <c r="K109" s="2"/>
      <c r="L109" s="2"/>
      <c r="M109" s="2"/>
      <c r="N109" s="2"/>
      <c r="O109" s="2"/>
      <c r="P109" s="2"/>
      <c r="Q109" s="2"/>
      <c r="R109" s="2"/>
      <c r="S109" s="2"/>
      <c r="T109" s="2"/>
      <c r="U109" s="2"/>
      <c r="V109" s="2"/>
      <c r="W109" s="2"/>
      <c r="X109" s="2"/>
      <c r="Y109" s="2"/>
      <c r="Z109" s="2"/>
      <c r="AA109" s="2"/>
      <c r="AB109" s="2"/>
      <c r="AC109" s="2"/>
      <c r="AD109" s="2"/>
      <c r="AE109" s="2"/>
      <c r="AF109" s="2"/>
    </row>
    <row r="110" spans="1:32" ht="30" customHeight="1" x14ac:dyDescent="0.3">
      <c r="A110" s="10" t="s">
        <v>122</v>
      </c>
      <c r="B110" s="435" t="s">
        <v>154</v>
      </c>
      <c r="C110" s="376"/>
      <c r="D110" s="376"/>
      <c r="E110" s="376"/>
      <c r="F110" s="376"/>
      <c r="G110" s="376"/>
      <c r="H110" s="376"/>
      <c r="I110" s="377"/>
      <c r="J110" s="266"/>
      <c r="K110" s="2"/>
      <c r="L110" s="2"/>
      <c r="M110" s="2"/>
      <c r="N110" s="2"/>
      <c r="O110" s="2"/>
      <c r="P110" s="2"/>
      <c r="Q110" s="2"/>
      <c r="R110" s="2"/>
      <c r="S110" s="2"/>
      <c r="T110" s="2"/>
      <c r="U110" s="2"/>
      <c r="V110" s="2"/>
      <c r="W110" s="2"/>
      <c r="X110" s="2"/>
      <c r="Y110" s="2"/>
      <c r="Z110" s="2"/>
      <c r="AA110" s="2"/>
      <c r="AB110" s="2"/>
      <c r="AC110" s="2"/>
      <c r="AD110" s="2"/>
      <c r="AE110" s="2"/>
      <c r="AF110" s="2"/>
    </row>
    <row r="111" spans="1:32" ht="30" customHeight="1" x14ac:dyDescent="0.3">
      <c r="A111" s="10" t="s">
        <v>123</v>
      </c>
      <c r="B111" s="435" t="s">
        <v>154</v>
      </c>
      <c r="C111" s="376"/>
      <c r="D111" s="377"/>
      <c r="E111" s="19" t="s">
        <v>124</v>
      </c>
      <c r="F111" s="435" t="s">
        <v>154</v>
      </c>
      <c r="G111" s="376"/>
      <c r="H111" s="376"/>
      <c r="I111" s="377"/>
      <c r="J111" s="266"/>
      <c r="K111" s="2"/>
      <c r="L111" s="2"/>
      <c r="M111" s="2"/>
      <c r="N111" s="2"/>
      <c r="O111" s="2"/>
      <c r="P111" s="2"/>
      <c r="Q111" s="2"/>
      <c r="R111" s="2"/>
      <c r="S111" s="2"/>
      <c r="T111" s="2"/>
      <c r="U111" s="2"/>
      <c r="V111" s="2"/>
      <c r="W111" s="2"/>
      <c r="X111" s="2"/>
      <c r="Y111" s="2"/>
      <c r="Z111" s="2"/>
      <c r="AA111" s="2"/>
      <c r="AB111" s="2"/>
      <c r="AC111" s="2"/>
      <c r="AD111" s="2"/>
      <c r="AE111" s="2"/>
      <c r="AF111" s="2"/>
    </row>
    <row r="112" spans="1:32" ht="30" customHeight="1" x14ac:dyDescent="0.3">
      <c r="A112" s="375" t="s">
        <v>125</v>
      </c>
      <c r="B112" s="377"/>
      <c r="C112" s="375" t="s">
        <v>126</v>
      </c>
      <c r="D112" s="377"/>
      <c r="E112" s="375" t="s">
        <v>127</v>
      </c>
      <c r="F112" s="376"/>
      <c r="G112" s="377"/>
      <c r="H112" s="375" t="s">
        <v>128</v>
      </c>
      <c r="I112" s="377"/>
      <c r="J112" s="266"/>
      <c r="K112" s="2"/>
      <c r="L112" s="2"/>
      <c r="M112" s="2"/>
      <c r="N112" s="2"/>
      <c r="O112" s="2"/>
      <c r="P112" s="2"/>
      <c r="Q112" s="2"/>
      <c r="R112" s="2"/>
      <c r="S112" s="2"/>
      <c r="T112" s="2"/>
      <c r="U112" s="2"/>
      <c r="V112" s="2"/>
      <c r="W112" s="2"/>
      <c r="X112" s="2"/>
      <c r="Y112" s="2"/>
      <c r="Z112" s="2"/>
      <c r="AA112" s="2"/>
      <c r="AB112" s="2"/>
      <c r="AC112" s="2"/>
      <c r="AD112" s="2"/>
      <c r="AE112" s="2"/>
      <c r="AF112" s="2"/>
    </row>
    <row r="113" spans="1:32" ht="30" customHeight="1" x14ac:dyDescent="0.3">
      <c r="A113" s="435" t="s">
        <v>129</v>
      </c>
      <c r="B113" s="377"/>
      <c r="C113" s="426" t="s">
        <v>130</v>
      </c>
      <c r="D113" s="377"/>
      <c r="E113" s="427" t="s">
        <v>131</v>
      </c>
      <c r="F113" s="376"/>
      <c r="G113" s="377"/>
      <c r="H113" s="456"/>
      <c r="I113" s="377"/>
      <c r="J113" s="266"/>
      <c r="K113" s="2"/>
      <c r="L113" s="2"/>
      <c r="M113" s="2"/>
      <c r="N113" s="2"/>
      <c r="O113" s="2"/>
      <c r="P113" s="2"/>
      <c r="Q113" s="2"/>
      <c r="R113" s="2"/>
      <c r="S113" s="2"/>
      <c r="T113" s="2"/>
      <c r="U113" s="2"/>
      <c r="V113" s="2"/>
      <c r="W113" s="2"/>
      <c r="X113" s="2"/>
      <c r="Y113" s="2"/>
      <c r="Z113" s="2"/>
      <c r="AA113" s="2"/>
      <c r="AB113" s="2"/>
      <c r="AC113" s="2"/>
      <c r="AD113" s="2"/>
      <c r="AE113" s="2"/>
      <c r="AF113" s="2"/>
    </row>
    <row r="114" spans="1:32" ht="30" customHeight="1" x14ac:dyDescent="0.3">
      <c r="A114" s="375" t="s">
        <v>132</v>
      </c>
      <c r="B114" s="376"/>
      <c r="C114" s="376"/>
      <c r="D114" s="376"/>
      <c r="E114" s="376"/>
      <c r="F114" s="376"/>
      <c r="G114" s="376"/>
      <c r="H114" s="376"/>
      <c r="I114" s="377"/>
      <c r="J114" s="266"/>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3">
      <c r="A115" s="10" t="s">
        <v>133</v>
      </c>
      <c r="B115" s="428" t="s">
        <v>134</v>
      </c>
      <c r="C115" s="376"/>
      <c r="D115" s="376"/>
      <c r="E115" s="376"/>
      <c r="F115" s="376"/>
      <c r="G115" s="376"/>
      <c r="H115" s="377"/>
      <c r="I115" s="10" t="s">
        <v>135</v>
      </c>
      <c r="J115" s="266"/>
      <c r="K115" s="2"/>
      <c r="L115" s="2"/>
      <c r="M115" s="2"/>
      <c r="N115" s="2"/>
      <c r="O115" s="2"/>
      <c r="P115" s="2"/>
      <c r="Q115" s="2"/>
      <c r="R115" s="2"/>
      <c r="S115" s="2"/>
      <c r="T115" s="2"/>
      <c r="U115" s="2"/>
      <c r="V115" s="2"/>
      <c r="W115" s="2"/>
      <c r="X115" s="2"/>
      <c r="Y115" s="2"/>
      <c r="Z115" s="2"/>
      <c r="AA115" s="2"/>
      <c r="AB115" s="2"/>
      <c r="AC115" s="2"/>
      <c r="AD115" s="2"/>
      <c r="AE115" s="2"/>
      <c r="AF115" s="2"/>
    </row>
    <row r="116" spans="1:32" ht="28.5" customHeight="1" x14ac:dyDescent="0.3">
      <c r="A116" s="20"/>
      <c r="B116" s="429"/>
      <c r="C116" s="376"/>
      <c r="D116" s="376"/>
      <c r="E116" s="376"/>
      <c r="F116" s="376"/>
      <c r="G116" s="376"/>
      <c r="H116" s="377"/>
      <c r="I116" s="21"/>
      <c r="J116" s="266"/>
      <c r="K116" s="2"/>
      <c r="L116" s="2"/>
      <c r="M116" s="2"/>
      <c r="N116" s="2"/>
      <c r="O116" s="2"/>
      <c r="P116" s="2"/>
      <c r="Q116" s="2"/>
      <c r="R116" s="2"/>
      <c r="S116" s="2"/>
      <c r="T116" s="2"/>
      <c r="U116" s="2"/>
      <c r="V116" s="2"/>
      <c r="W116" s="2"/>
      <c r="X116" s="2"/>
      <c r="Y116" s="2"/>
      <c r="Z116" s="2"/>
      <c r="AA116" s="2"/>
      <c r="AB116" s="2"/>
      <c r="AC116" s="2"/>
      <c r="AD116" s="2"/>
      <c r="AE116" s="2"/>
      <c r="AF116" s="2"/>
    </row>
    <row r="117" spans="1:32" ht="12.75" hidden="1" customHeight="1" x14ac:dyDescent="0.3">
      <c r="A117" s="2"/>
      <c r="B117" s="2"/>
      <c r="C117" s="2"/>
      <c r="D117" s="2"/>
      <c r="E117" s="2"/>
      <c r="F117" s="2"/>
      <c r="G117" s="2"/>
      <c r="H117" s="2"/>
      <c r="I117" s="2"/>
      <c r="J117" s="266"/>
      <c r="K117" s="2"/>
      <c r="L117" s="2"/>
      <c r="M117" s="2"/>
      <c r="N117" s="2"/>
      <c r="O117" s="2"/>
      <c r="P117" s="2"/>
      <c r="Q117" s="2"/>
      <c r="R117" s="2"/>
      <c r="S117" s="2"/>
      <c r="T117" s="2"/>
      <c r="U117" s="2"/>
      <c r="V117" s="2"/>
      <c r="W117" s="2"/>
      <c r="X117" s="2"/>
      <c r="Y117" s="2"/>
      <c r="Z117" s="2"/>
      <c r="AA117" s="2"/>
      <c r="AB117" s="2"/>
      <c r="AC117" s="2"/>
      <c r="AD117" s="2"/>
      <c r="AE117" s="2"/>
      <c r="AF117" s="2"/>
    </row>
    <row r="118" spans="1:32" ht="12.75" hidden="1" customHeight="1" x14ac:dyDescent="0.3">
      <c r="A118" s="2"/>
      <c r="B118" s="2"/>
      <c r="C118" s="2"/>
      <c r="D118" s="2"/>
      <c r="E118" s="2"/>
      <c r="F118" s="2"/>
      <c r="G118" s="2"/>
      <c r="H118" s="2"/>
      <c r="I118" s="2"/>
      <c r="J118" s="266"/>
      <c r="K118" s="2"/>
      <c r="L118" s="2"/>
      <c r="M118" s="2"/>
      <c r="N118" s="2"/>
      <c r="O118" s="2"/>
      <c r="P118" s="2"/>
      <c r="Q118" s="2"/>
      <c r="R118" s="2"/>
      <c r="S118" s="2"/>
      <c r="T118" s="2"/>
      <c r="U118" s="2"/>
      <c r="V118" s="2"/>
      <c r="W118" s="2"/>
      <c r="X118" s="2"/>
      <c r="Y118" s="2"/>
      <c r="Z118" s="2"/>
      <c r="AA118" s="2"/>
      <c r="AB118" s="2"/>
      <c r="AC118" s="2"/>
      <c r="AD118" s="2"/>
      <c r="AE118" s="2"/>
      <c r="AF118" s="2"/>
    </row>
    <row r="119" spans="1:32" ht="12.75" hidden="1" customHeight="1" x14ac:dyDescent="0.3">
      <c r="A119" s="2"/>
      <c r="B119" s="2"/>
      <c r="C119" s="2"/>
      <c r="D119" s="2"/>
      <c r="E119" s="2"/>
      <c r="F119" s="2"/>
      <c r="G119" s="2"/>
      <c r="H119" s="2"/>
      <c r="I119" s="2"/>
      <c r="J119" s="266"/>
      <c r="K119" s="2"/>
      <c r="L119" s="2"/>
      <c r="M119" s="2"/>
      <c r="N119" s="2"/>
      <c r="O119" s="2"/>
      <c r="P119" s="2"/>
      <c r="Q119" s="2"/>
      <c r="R119" s="2"/>
      <c r="S119" s="2"/>
      <c r="T119" s="2"/>
      <c r="U119" s="2"/>
      <c r="V119" s="2"/>
      <c r="W119" s="2"/>
      <c r="X119" s="2"/>
      <c r="Y119" s="2"/>
      <c r="Z119" s="2"/>
      <c r="AA119" s="2"/>
      <c r="AB119" s="2"/>
      <c r="AC119" s="2"/>
      <c r="AD119" s="2"/>
      <c r="AE119" s="2"/>
      <c r="AF119" s="2"/>
    </row>
    <row r="120" spans="1:32" ht="12.75" hidden="1" customHeight="1" x14ac:dyDescent="0.3">
      <c r="A120" s="2"/>
      <c r="B120" s="2"/>
      <c r="C120" s="2"/>
      <c r="D120" s="2"/>
      <c r="E120" s="2"/>
      <c r="F120" s="2"/>
      <c r="G120" s="2"/>
      <c r="H120" s="2"/>
      <c r="I120" s="2"/>
      <c r="J120" s="266"/>
      <c r="K120" s="2"/>
      <c r="L120" s="2"/>
      <c r="M120" s="2"/>
      <c r="N120" s="2"/>
      <c r="O120" s="2"/>
      <c r="P120" s="2"/>
      <c r="Q120" s="2"/>
      <c r="R120" s="2"/>
      <c r="S120" s="2"/>
      <c r="T120" s="2"/>
      <c r="U120" s="2"/>
      <c r="V120" s="2"/>
      <c r="W120" s="2"/>
      <c r="X120" s="2"/>
      <c r="Y120" s="2"/>
      <c r="Z120" s="2"/>
      <c r="AA120" s="2"/>
      <c r="AB120" s="2"/>
      <c r="AC120" s="2"/>
      <c r="AD120" s="2"/>
      <c r="AE120" s="2"/>
      <c r="AF120" s="2"/>
    </row>
    <row r="121" spans="1:32" ht="12.75" hidden="1" customHeight="1" x14ac:dyDescent="0.3">
      <c r="A121" s="2"/>
      <c r="B121" s="2"/>
      <c r="C121" s="2"/>
      <c r="D121" s="2"/>
      <c r="E121" s="2"/>
      <c r="F121" s="2"/>
      <c r="G121" s="2"/>
      <c r="H121" s="2"/>
      <c r="I121" s="2"/>
      <c r="J121" s="266"/>
      <c r="K121" s="2"/>
      <c r="L121" s="2"/>
      <c r="M121" s="2"/>
      <c r="N121" s="2"/>
      <c r="O121" s="2"/>
      <c r="P121" s="2"/>
      <c r="Q121" s="2"/>
      <c r="R121" s="2"/>
      <c r="S121" s="2"/>
      <c r="T121" s="2"/>
      <c r="U121" s="2"/>
      <c r="V121" s="2"/>
      <c r="W121" s="2"/>
      <c r="X121" s="2"/>
      <c r="Y121" s="2"/>
      <c r="Z121" s="2"/>
      <c r="AA121" s="2"/>
      <c r="AB121" s="2"/>
      <c r="AC121" s="2"/>
      <c r="AD121" s="2"/>
      <c r="AE121" s="2"/>
      <c r="AF121" s="2"/>
    </row>
    <row r="122" spans="1:32" ht="12.75" hidden="1" customHeight="1" x14ac:dyDescent="0.3">
      <c r="A122" s="2"/>
      <c r="B122" s="2"/>
      <c r="C122" s="2"/>
      <c r="D122" s="2"/>
      <c r="E122" s="2"/>
      <c r="F122" s="2"/>
      <c r="G122" s="2"/>
      <c r="H122" s="2"/>
      <c r="I122" s="2"/>
      <c r="J122" s="266"/>
      <c r="K122" s="2"/>
      <c r="L122" s="2"/>
      <c r="M122" s="2"/>
      <c r="N122" s="2"/>
      <c r="O122" s="2"/>
      <c r="P122" s="2"/>
      <c r="Q122" s="2"/>
      <c r="R122" s="2"/>
      <c r="S122" s="2"/>
      <c r="T122" s="2"/>
      <c r="U122" s="2"/>
      <c r="V122" s="2"/>
      <c r="W122" s="2"/>
      <c r="X122" s="2"/>
      <c r="Y122" s="2"/>
      <c r="Z122" s="2"/>
      <c r="AA122" s="2"/>
      <c r="AB122" s="2"/>
      <c r="AC122" s="2"/>
      <c r="AD122" s="2"/>
      <c r="AE122" s="2"/>
      <c r="AF122" s="2"/>
    </row>
    <row r="123" spans="1:32" ht="12.75" hidden="1" customHeight="1" x14ac:dyDescent="0.3">
      <c r="A123" s="2"/>
      <c r="B123" s="2"/>
      <c r="C123" s="2"/>
      <c r="D123" s="2"/>
      <c r="E123" s="2"/>
      <c r="F123" s="2"/>
      <c r="G123" s="2"/>
      <c r="H123" s="2"/>
      <c r="I123" s="2"/>
      <c r="J123" s="266"/>
      <c r="K123" s="2"/>
      <c r="L123" s="2"/>
      <c r="M123" s="2"/>
      <c r="N123" s="2"/>
      <c r="O123" s="2"/>
      <c r="P123" s="2"/>
      <c r="Q123" s="2"/>
      <c r="R123" s="2"/>
      <c r="S123" s="2"/>
      <c r="T123" s="2"/>
      <c r="U123" s="2"/>
      <c r="V123" s="2"/>
      <c r="W123" s="2"/>
      <c r="X123" s="2"/>
      <c r="Y123" s="2"/>
      <c r="Z123" s="2"/>
      <c r="AA123" s="2"/>
      <c r="AB123" s="2"/>
      <c r="AC123" s="2"/>
      <c r="AD123" s="2"/>
      <c r="AE123" s="2"/>
      <c r="AF123" s="2"/>
    </row>
    <row r="124" spans="1:32" ht="12.75" hidden="1" customHeight="1" x14ac:dyDescent="0.3">
      <c r="A124" s="2"/>
      <c r="B124" s="2"/>
      <c r="C124" s="2"/>
      <c r="D124" s="2"/>
      <c r="E124" s="2"/>
      <c r="F124" s="2"/>
      <c r="G124" s="2"/>
      <c r="H124" s="2"/>
      <c r="I124" s="2"/>
      <c r="J124" s="266"/>
      <c r="K124" s="2"/>
      <c r="L124" s="2"/>
      <c r="M124" s="2"/>
      <c r="N124" s="2"/>
      <c r="O124" s="2"/>
      <c r="P124" s="2"/>
      <c r="Q124" s="2"/>
      <c r="R124" s="2"/>
      <c r="S124" s="2"/>
      <c r="T124" s="2"/>
      <c r="U124" s="2"/>
      <c r="V124" s="2"/>
      <c r="W124" s="2"/>
      <c r="X124" s="2"/>
      <c r="Y124" s="2"/>
      <c r="Z124" s="2"/>
      <c r="AA124" s="2"/>
      <c r="AB124" s="2"/>
      <c r="AC124" s="2"/>
      <c r="AD124" s="2"/>
      <c r="AE124" s="2"/>
      <c r="AF124" s="2"/>
    </row>
    <row r="125" spans="1:32" ht="12.75" hidden="1" customHeight="1" x14ac:dyDescent="0.3">
      <c r="A125" s="2"/>
      <c r="B125" s="2"/>
      <c r="C125" s="2"/>
      <c r="D125" s="2"/>
      <c r="E125" s="2"/>
      <c r="F125" s="2"/>
      <c r="G125" s="2"/>
      <c r="H125" s="2"/>
      <c r="I125" s="2"/>
      <c r="J125" s="266"/>
      <c r="K125" s="2"/>
      <c r="L125" s="2"/>
      <c r="M125" s="2"/>
      <c r="N125" s="2"/>
      <c r="O125" s="2"/>
      <c r="P125" s="2"/>
      <c r="Q125" s="2"/>
      <c r="R125" s="2"/>
      <c r="S125" s="2"/>
      <c r="T125" s="2"/>
      <c r="U125" s="2"/>
      <c r="V125" s="2"/>
      <c r="W125" s="2"/>
      <c r="X125" s="2"/>
      <c r="Y125" s="2"/>
      <c r="Z125" s="2"/>
      <c r="AA125" s="2"/>
      <c r="AB125" s="2"/>
      <c r="AC125" s="2"/>
      <c r="AD125" s="2"/>
      <c r="AE125" s="2"/>
      <c r="AF125" s="2"/>
    </row>
    <row r="126" spans="1:32" ht="12.75" hidden="1" customHeight="1" x14ac:dyDescent="0.3">
      <c r="A126" s="2"/>
      <c r="B126" s="2"/>
      <c r="C126" s="2"/>
      <c r="D126" s="2"/>
      <c r="E126" s="2"/>
      <c r="F126" s="2"/>
      <c r="G126" s="2"/>
      <c r="H126" s="2"/>
      <c r="I126" s="2"/>
      <c r="J126" s="266"/>
      <c r="K126" s="2"/>
      <c r="L126" s="2"/>
      <c r="M126" s="2"/>
      <c r="N126" s="2"/>
      <c r="O126" s="2"/>
      <c r="P126" s="2"/>
      <c r="Q126" s="2"/>
      <c r="R126" s="2"/>
      <c r="S126" s="2"/>
      <c r="T126" s="2"/>
      <c r="U126" s="2"/>
      <c r="V126" s="2"/>
      <c r="W126" s="2"/>
      <c r="X126" s="2"/>
      <c r="Y126" s="2"/>
      <c r="Z126" s="2"/>
      <c r="AA126" s="2"/>
      <c r="AB126" s="2"/>
      <c r="AC126" s="2"/>
      <c r="AD126" s="2"/>
      <c r="AE126" s="2"/>
      <c r="AF126" s="2"/>
    </row>
    <row r="127" spans="1:32" ht="12.75" hidden="1" customHeight="1" x14ac:dyDescent="0.3">
      <c r="A127" s="2"/>
      <c r="B127" s="2"/>
      <c r="C127" s="2"/>
      <c r="D127" s="2"/>
      <c r="E127" s="2"/>
      <c r="F127" s="2"/>
      <c r="G127" s="2"/>
      <c r="H127" s="2"/>
      <c r="I127" s="2"/>
      <c r="J127" s="266"/>
      <c r="K127" s="2"/>
      <c r="L127" s="2"/>
      <c r="M127" s="2"/>
      <c r="N127" s="2"/>
      <c r="O127" s="2"/>
      <c r="P127" s="2"/>
      <c r="Q127" s="2"/>
      <c r="R127" s="2"/>
      <c r="S127" s="2"/>
      <c r="T127" s="2"/>
      <c r="U127" s="2"/>
      <c r="V127" s="2"/>
      <c r="W127" s="2"/>
      <c r="X127" s="2"/>
      <c r="Y127" s="2"/>
      <c r="Z127" s="2"/>
      <c r="AA127" s="2"/>
      <c r="AB127" s="2"/>
      <c r="AC127" s="2"/>
      <c r="AD127" s="2"/>
      <c r="AE127" s="2"/>
      <c r="AF127" s="2"/>
    </row>
    <row r="128" spans="1:32" ht="12.75" hidden="1" customHeight="1" x14ac:dyDescent="0.3">
      <c r="A128" s="2"/>
      <c r="B128" s="2"/>
      <c r="C128" s="2"/>
      <c r="D128" s="2"/>
      <c r="E128" s="2"/>
      <c r="F128" s="2"/>
      <c r="G128" s="2"/>
      <c r="H128" s="2"/>
      <c r="I128" s="2"/>
      <c r="J128" s="266"/>
      <c r="K128" s="2"/>
      <c r="L128" s="2"/>
      <c r="M128" s="2"/>
      <c r="N128" s="2"/>
      <c r="O128" s="2"/>
      <c r="P128" s="2"/>
      <c r="Q128" s="2"/>
      <c r="R128" s="2"/>
      <c r="S128" s="2"/>
      <c r="T128" s="2"/>
      <c r="U128" s="2"/>
      <c r="V128" s="2"/>
      <c r="W128" s="2"/>
      <c r="X128" s="2"/>
      <c r="Y128" s="2"/>
      <c r="Z128" s="2"/>
      <c r="AA128" s="2"/>
      <c r="AB128" s="2"/>
      <c r="AC128" s="2"/>
      <c r="AD128" s="2"/>
      <c r="AE128" s="2"/>
      <c r="AF128" s="2"/>
    </row>
    <row r="129" spans="1:32" ht="12.75" hidden="1" customHeight="1" x14ac:dyDescent="0.3">
      <c r="A129" s="2"/>
      <c r="B129" s="2"/>
      <c r="C129" s="2"/>
      <c r="D129" s="2"/>
      <c r="E129" s="2"/>
      <c r="F129" s="2"/>
      <c r="G129" s="2"/>
      <c r="H129" s="2"/>
      <c r="I129" s="2"/>
      <c r="J129" s="266"/>
      <c r="K129" s="2"/>
      <c r="L129" s="2"/>
      <c r="M129" s="2"/>
      <c r="N129" s="2"/>
      <c r="O129" s="2"/>
      <c r="P129" s="2"/>
      <c r="Q129" s="2"/>
      <c r="R129" s="2"/>
      <c r="S129" s="2"/>
      <c r="T129" s="2"/>
      <c r="U129" s="2"/>
      <c r="V129" s="2"/>
      <c r="W129" s="2"/>
      <c r="X129" s="2"/>
      <c r="Y129" s="2"/>
      <c r="Z129" s="2"/>
      <c r="AA129" s="2"/>
      <c r="AB129" s="2"/>
      <c r="AC129" s="2"/>
      <c r="AD129" s="2"/>
      <c r="AE129" s="2"/>
      <c r="AF129" s="2"/>
    </row>
    <row r="130" spans="1:32" ht="12.75" hidden="1" customHeight="1" x14ac:dyDescent="0.3">
      <c r="A130" s="2"/>
      <c r="B130" s="2"/>
      <c r="C130" s="2"/>
      <c r="D130" s="2"/>
      <c r="E130" s="2"/>
      <c r="F130" s="2"/>
      <c r="G130" s="2"/>
      <c r="H130" s="2"/>
      <c r="I130" s="2"/>
      <c r="J130" s="266"/>
      <c r="K130" s="2"/>
      <c r="L130" s="2"/>
      <c r="M130" s="2"/>
      <c r="N130" s="2"/>
      <c r="O130" s="2"/>
      <c r="P130" s="2"/>
      <c r="Q130" s="2"/>
      <c r="R130" s="2"/>
      <c r="S130" s="2"/>
      <c r="T130" s="2"/>
      <c r="U130" s="2"/>
      <c r="V130" s="2"/>
      <c r="W130" s="2"/>
      <c r="X130" s="2"/>
      <c r="Y130" s="2"/>
      <c r="Z130" s="2"/>
      <c r="AA130" s="2"/>
      <c r="AB130" s="2"/>
      <c r="AC130" s="2"/>
      <c r="AD130" s="2"/>
      <c r="AE130" s="2"/>
      <c r="AF130" s="2"/>
    </row>
    <row r="131" spans="1:32" ht="12.75" hidden="1" customHeight="1" x14ac:dyDescent="0.3">
      <c r="A131" s="2"/>
      <c r="B131" s="2"/>
      <c r="C131" s="2"/>
      <c r="D131" s="2"/>
      <c r="E131" s="2"/>
      <c r="F131" s="2"/>
      <c r="G131" s="2"/>
      <c r="H131" s="2"/>
      <c r="I131" s="2"/>
      <c r="J131" s="266"/>
      <c r="K131" s="2"/>
      <c r="L131" s="2"/>
      <c r="M131" s="2"/>
      <c r="N131" s="2"/>
      <c r="O131" s="2"/>
      <c r="P131" s="2"/>
      <c r="Q131" s="2"/>
      <c r="R131" s="2"/>
      <c r="S131" s="2"/>
      <c r="T131" s="2"/>
      <c r="U131" s="2"/>
      <c r="V131" s="2"/>
      <c r="W131" s="2"/>
      <c r="X131" s="2"/>
      <c r="Y131" s="2"/>
      <c r="Z131" s="2"/>
      <c r="AA131" s="2"/>
      <c r="AB131" s="2"/>
      <c r="AC131" s="2"/>
      <c r="AD131" s="2"/>
      <c r="AE131" s="2"/>
      <c r="AF131" s="2"/>
    </row>
    <row r="132" spans="1:32" ht="12.75" hidden="1" customHeight="1" x14ac:dyDescent="0.3">
      <c r="A132" s="2"/>
      <c r="B132" s="2"/>
      <c r="C132" s="2"/>
      <c r="D132" s="2"/>
      <c r="E132" s="2"/>
      <c r="F132" s="2"/>
      <c r="G132" s="2"/>
      <c r="H132" s="2"/>
      <c r="I132" s="2"/>
      <c r="J132" s="266"/>
      <c r="K132" s="2"/>
      <c r="L132" s="2"/>
      <c r="M132" s="2"/>
      <c r="N132" s="2"/>
      <c r="O132" s="2"/>
      <c r="P132" s="2"/>
      <c r="Q132" s="2"/>
      <c r="R132" s="2"/>
      <c r="S132" s="2"/>
      <c r="T132" s="2"/>
      <c r="U132" s="2"/>
      <c r="V132" s="2"/>
      <c r="W132" s="2"/>
      <c r="X132" s="2"/>
      <c r="Y132" s="2"/>
      <c r="Z132" s="2"/>
      <c r="AA132" s="2"/>
      <c r="AB132" s="2"/>
      <c r="AC132" s="2"/>
      <c r="AD132" s="2"/>
      <c r="AE132" s="2"/>
      <c r="AF132" s="2"/>
    </row>
    <row r="133" spans="1:32" ht="12.75" hidden="1" customHeight="1" x14ac:dyDescent="0.3">
      <c r="A133" s="2"/>
      <c r="B133" s="2"/>
      <c r="C133" s="2"/>
      <c r="D133" s="2"/>
      <c r="E133" s="2"/>
      <c r="F133" s="2"/>
      <c r="G133" s="2"/>
      <c r="H133" s="2"/>
      <c r="I133" s="2"/>
      <c r="J133" s="266"/>
      <c r="K133" s="2"/>
      <c r="L133" s="2"/>
      <c r="M133" s="2"/>
      <c r="N133" s="2"/>
      <c r="O133" s="2"/>
      <c r="P133" s="2"/>
      <c r="Q133" s="2"/>
      <c r="R133" s="2"/>
      <c r="S133" s="2"/>
      <c r="T133" s="2"/>
      <c r="U133" s="2"/>
      <c r="V133" s="2"/>
      <c r="W133" s="2"/>
      <c r="X133" s="2"/>
      <c r="Y133" s="2"/>
      <c r="Z133" s="2"/>
      <c r="AA133" s="2"/>
      <c r="AB133" s="2"/>
      <c r="AC133" s="2"/>
      <c r="AD133" s="2"/>
      <c r="AE133" s="2"/>
      <c r="AF133" s="2"/>
    </row>
    <row r="134" spans="1:32" ht="12.75" hidden="1" customHeight="1" x14ac:dyDescent="0.3">
      <c r="A134" s="2"/>
      <c r="B134" s="2"/>
      <c r="C134" s="2"/>
      <c r="D134" s="2"/>
      <c r="E134" s="2"/>
      <c r="F134" s="2"/>
      <c r="G134" s="2"/>
      <c r="H134" s="2"/>
      <c r="I134" s="2"/>
      <c r="J134" s="266"/>
      <c r="K134" s="2"/>
      <c r="L134" s="2"/>
      <c r="M134" s="2"/>
      <c r="N134" s="2"/>
      <c r="O134" s="2"/>
      <c r="P134" s="2"/>
      <c r="Q134" s="2"/>
      <c r="R134" s="2"/>
      <c r="S134" s="2"/>
      <c r="T134" s="2"/>
      <c r="U134" s="2"/>
      <c r="V134" s="2"/>
      <c r="W134" s="2"/>
      <c r="X134" s="2"/>
      <c r="Y134" s="2"/>
      <c r="Z134" s="2"/>
      <c r="AA134" s="2"/>
      <c r="AB134" s="2"/>
      <c r="AC134" s="2"/>
      <c r="AD134" s="2"/>
      <c r="AE134" s="2"/>
      <c r="AF134" s="2"/>
    </row>
    <row r="135" spans="1:32" ht="12.75" hidden="1" customHeight="1" x14ac:dyDescent="0.3">
      <c r="A135" s="2"/>
      <c r="B135" s="2"/>
      <c r="C135" s="2"/>
      <c r="D135" s="2"/>
      <c r="E135" s="2"/>
      <c r="F135" s="2"/>
      <c r="G135" s="2"/>
      <c r="H135" s="2"/>
      <c r="I135" s="2"/>
      <c r="J135" s="266"/>
      <c r="K135" s="2"/>
      <c r="L135" s="2"/>
      <c r="M135" s="2"/>
      <c r="N135" s="2"/>
      <c r="O135" s="2"/>
      <c r="P135" s="2"/>
      <c r="Q135" s="2"/>
      <c r="R135" s="2"/>
      <c r="S135" s="2"/>
      <c r="T135" s="2"/>
      <c r="U135" s="2"/>
      <c r="V135" s="2"/>
      <c r="W135" s="2"/>
      <c r="X135" s="2"/>
      <c r="Y135" s="2"/>
      <c r="Z135" s="2"/>
      <c r="AA135" s="2"/>
      <c r="AB135" s="2"/>
      <c r="AC135" s="2"/>
      <c r="AD135" s="2"/>
      <c r="AE135" s="2"/>
      <c r="AF135" s="2"/>
    </row>
    <row r="136" spans="1:32" ht="12.75" hidden="1" customHeight="1" x14ac:dyDescent="0.3">
      <c r="A136" s="2"/>
      <c r="B136" s="2"/>
      <c r="C136" s="2"/>
      <c r="D136" s="2"/>
      <c r="E136" s="2"/>
      <c r="F136" s="2"/>
      <c r="G136" s="2"/>
      <c r="H136" s="2"/>
      <c r="I136" s="2"/>
      <c r="J136" s="266"/>
      <c r="K136" s="2"/>
      <c r="L136" s="2"/>
      <c r="M136" s="2"/>
      <c r="N136" s="2"/>
      <c r="O136" s="2"/>
      <c r="P136" s="2"/>
      <c r="Q136" s="2"/>
      <c r="R136" s="2"/>
      <c r="S136" s="2"/>
      <c r="T136" s="2"/>
      <c r="U136" s="2"/>
      <c r="V136" s="2"/>
      <c r="W136" s="2"/>
      <c r="X136" s="2"/>
      <c r="Y136" s="2"/>
      <c r="Z136" s="2"/>
      <c r="AA136" s="2"/>
      <c r="AB136" s="2"/>
      <c r="AC136" s="2"/>
      <c r="AD136" s="2"/>
      <c r="AE136" s="2"/>
      <c r="AF136" s="2"/>
    </row>
    <row r="137" spans="1:32" ht="12.75" hidden="1" customHeight="1" x14ac:dyDescent="0.3">
      <c r="A137" s="2"/>
      <c r="B137" s="2"/>
      <c r="C137" s="2"/>
      <c r="D137" s="2"/>
      <c r="E137" s="2"/>
      <c r="F137" s="2"/>
      <c r="G137" s="2"/>
      <c r="H137" s="2"/>
      <c r="I137" s="2"/>
      <c r="J137" s="266"/>
      <c r="K137" s="2"/>
      <c r="L137" s="2"/>
      <c r="M137" s="2"/>
      <c r="N137" s="2"/>
      <c r="O137" s="2"/>
      <c r="P137" s="2"/>
      <c r="Q137" s="2"/>
      <c r="R137" s="2"/>
      <c r="S137" s="2"/>
      <c r="T137" s="2"/>
      <c r="U137" s="2"/>
      <c r="V137" s="2"/>
      <c r="W137" s="2"/>
      <c r="X137" s="2"/>
      <c r="Y137" s="2"/>
      <c r="Z137" s="2"/>
      <c r="AA137" s="2"/>
      <c r="AB137" s="2"/>
      <c r="AC137" s="2"/>
      <c r="AD137" s="2"/>
      <c r="AE137" s="2"/>
      <c r="AF137" s="2"/>
    </row>
    <row r="138" spans="1:32" ht="12.75" hidden="1" customHeight="1" x14ac:dyDescent="0.3">
      <c r="A138" s="2"/>
      <c r="B138" s="2"/>
      <c r="C138" s="2"/>
      <c r="D138" s="2"/>
      <c r="E138" s="2"/>
      <c r="F138" s="2"/>
      <c r="G138" s="2"/>
      <c r="H138" s="2"/>
      <c r="I138" s="2"/>
      <c r="J138" s="266"/>
      <c r="K138" s="2"/>
      <c r="L138" s="2"/>
      <c r="M138" s="2"/>
      <c r="N138" s="2"/>
      <c r="O138" s="2"/>
      <c r="P138" s="2"/>
      <c r="Q138" s="2"/>
      <c r="R138" s="2"/>
      <c r="S138" s="2"/>
      <c r="T138" s="2"/>
      <c r="U138" s="2"/>
      <c r="V138" s="2"/>
      <c r="W138" s="2"/>
      <c r="X138" s="2"/>
      <c r="Y138" s="2"/>
      <c r="Z138" s="2"/>
      <c r="AA138" s="2"/>
      <c r="AB138" s="2"/>
      <c r="AC138" s="2"/>
      <c r="AD138" s="2"/>
      <c r="AE138" s="2"/>
      <c r="AF138" s="2"/>
    </row>
    <row r="139" spans="1:32" ht="12.75" hidden="1" customHeight="1" x14ac:dyDescent="0.3">
      <c r="A139" s="2"/>
      <c r="B139" s="2"/>
      <c r="C139" s="2"/>
      <c r="D139" s="2"/>
      <c r="E139" s="2"/>
      <c r="F139" s="2"/>
      <c r="G139" s="2"/>
      <c r="H139" s="2"/>
      <c r="I139" s="2"/>
      <c r="J139" s="266"/>
      <c r="K139" s="2"/>
      <c r="L139" s="2"/>
      <c r="M139" s="2"/>
      <c r="N139" s="2"/>
      <c r="O139" s="2"/>
      <c r="P139" s="2"/>
      <c r="Q139" s="2"/>
      <c r="R139" s="2"/>
      <c r="S139" s="2"/>
      <c r="T139" s="2"/>
      <c r="U139" s="2"/>
      <c r="V139" s="2"/>
      <c r="W139" s="2"/>
      <c r="X139" s="2"/>
      <c r="Y139" s="2"/>
      <c r="Z139" s="2"/>
      <c r="AA139" s="2"/>
      <c r="AB139" s="2"/>
      <c r="AC139" s="2"/>
      <c r="AD139" s="2"/>
      <c r="AE139" s="2"/>
      <c r="AF139" s="2"/>
    </row>
    <row r="140" spans="1:32" ht="12.75" hidden="1" customHeight="1" x14ac:dyDescent="0.3">
      <c r="A140" s="2"/>
      <c r="B140" s="2"/>
      <c r="C140" s="2"/>
      <c r="D140" s="2"/>
      <c r="E140" s="2"/>
      <c r="F140" s="2"/>
      <c r="G140" s="2"/>
      <c r="H140" s="2"/>
      <c r="I140" s="2"/>
      <c r="J140" s="266"/>
      <c r="K140" s="2"/>
      <c r="L140" s="2"/>
      <c r="M140" s="2"/>
      <c r="N140" s="2"/>
      <c r="O140" s="2"/>
      <c r="P140" s="2"/>
      <c r="Q140" s="2"/>
      <c r="R140" s="2"/>
      <c r="S140" s="2"/>
      <c r="T140" s="2"/>
      <c r="U140" s="2"/>
      <c r="V140" s="2"/>
      <c r="W140" s="2"/>
      <c r="X140" s="2"/>
      <c r="Y140" s="2"/>
      <c r="Z140" s="2"/>
      <c r="AA140" s="2"/>
      <c r="AB140" s="2"/>
      <c r="AC140" s="2"/>
      <c r="AD140" s="2"/>
      <c r="AE140" s="2"/>
      <c r="AF140" s="2"/>
    </row>
    <row r="141" spans="1:32" ht="12.75" hidden="1" customHeight="1" x14ac:dyDescent="0.3">
      <c r="A141" s="2"/>
      <c r="B141" s="2"/>
      <c r="C141" s="2"/>
      <c r="D141" s="2"/>
      <c r="E141" s="2"/>
      <c r="F141" s="2"/>
      <c r="G141" s="2"/>
      <c r="H141" s="2"/>
      <c r="I141" s="2"/>
      <c r="J141" s="266"/>
      <c r="K141" s="2"/>
      <c r="L141" s="2"/>
      <c r="M141" s="2"/>
      <c r="N141" s="2"/>
      <c r="O141" s="2"/>
      <c r="P141" s="2"/>
      <c r="Q141" s="2"/>
      <c r="R141" s="2"/>
      <c r="S141" s="2"/>
      <c r="T141" s="2"/>
      <c r="U141" s="2"/>
      <c r="V141" s="2"/>
      <c r="W141" s="2"/>
      <c r="X141" s="2"/>
      <c r="Y141" s="2"/>
      <c r="Z141" s="2"/>
      <c r="AA141" s="2"/>
      <c r="AB141" s="2"/>
      <c r="AC141" s="2"/>
      <c r="AD141" s="2"/>
      <c r="AE141" s="2"/>
      <c r="AF141" s="2"/>
    </row>
    <row r="142" spans="1:32" ht="12.75" hidden="1" customHeight="1" x14ac:dyDescent="0.3">
      <c r="A142" s="2"/>
      <c r="B142" s="2"/>
      <c r="C142" s="2"/>
      <c r="D142" s="2"/>
      <c r="E142" s="2"/>
      <c r="F142" s="2"/>
      <c r="G142" s="2"/>
      <c r="H142" s="2"/>
      <c r="I142" s="2"/>
      <c r="J142" s="266"/>
      <c r="K142" s="2"/>
      <c r="L142" s="2"/>
      <c r="M142" s="2"/>
      <c r="N142" s="2"/>
      <c r="O142" s="2"/>
      <c r="P142" s="2"/>
      <c r="Q142" s="2"/>
      <c r="R142" s="2"/>
      <c r="S142" s="2"/>
      <c r="T142" s="2"/>
      <c r="U142" s="2"/>
      <c r="V142" s="2"/>
      <c r="W142" s="2"/>
      <c r="X142" s="2"/>
      <c r="Y142" s="2"/>
      <c r="Z142" s="2"/>
      <c r="AA142" s="2"/>
      <c r="AB142" s="2"/>
      <c r="AC142" s="2"/>
      <c r="AD142" s="2"/>
      <c r="AE142" s="2"/>
      <c r="AF142" s="2"/>
    </row>
    <row r="143" spans="1:32" ht="12.75" hidden="1" customHeight="1" x14ac:dyDescent="0.3">
      <c r="A143" s="2"/>
      <c r="B143" s="2"/>
      <c r="C143" s="2"/>
      <c r="D143" s="2"/>
      <c r="E143" s="2"/>
      <c r="F143" s="2"/>
      <c r="G143" s="2"/>
      <c r="H143" s="2"/>
      <c r="I143" s="2"/>
      <c r="J143" s="266"/>
      <c r="K143" s="2"/>
      <c r="L143" s="2"/>
      <c r="M143" s="2"/>
      <c r="N143" s="2"/>
      <c r="O143" s="2"/>
      <c r="P143" s="2"/>
      <c r="Q143" s="2"/>
      <c r="R143" s="2"/>
      <c r="S143" s="2"/>
      <c r="T143" s="2"/>
      <c r="U143" s="2"/>
      <c r="V143" s="2"/>
      <c r="W143" s="2"/>
      <c r="X143" s="2"/>
      <c r="Y143" s="2"/>
      <c r="Z143" s="2"/>
      <c r="AA143" s="2"/>
      <c r="AB143" s="2"/>
      <c r="AC143" s="2"/>
      <c r="AD143" s="2"/>
      <c r="AE143" s="2"/>
      <c r="AF143" s="2"/>
    </row>
    <row r="144" spans="1:32" ht="12.75" hidden="1" customHeight="1" x14ac:dyDescent="0.3">
      <c r="A144" s="2"/>
      <c r="B144" s="2"/>
      <c r="C144" s="2"/>
      <c r="D144" s="2"/>
      <c r="E144" s="2"/>
      <c r="F144" s="2"/>
      <c r="G144" s="2"/>
      <c r="H144" s="2"/>
      <c r="I144" s="2"/>
      <c r="J144" s="266"/>
      <c r="K144" s="2"/>
      <c r="L144" s="2"/>
      <c r="M144" s="2"/>
      <c r="N144" s="2"/>
      <c r="O144" s="2"/>
      <c r="P144" s="2"/>
      <c r="Q144" s="2"/>
      <c r="R144" s="2"/>
      <c r="S144" s="2"/>
      <c r="T144" s="2"/>
      <c r="U144" s="2"/>
      <c r="V144" s="2"/>
      <c r="W144" s="2"/>
      <c r="X144" s="2"/>
      <c r="Y144" s="2"/>
      <c r="Z144" s="2"/>
      <c r="AA144" s="2"/>
      <c r="AB144" s="2"/>
      <c r="AC144" s="2"/>
      <c r="AD144" s="2"/>
      <c r="AE144" s="2"/>
      <c r="AF144" s="2"/>
    </row>
    <row r="145" spans="1:32" ht="12.75" hidden="1" customHeight="1" x14ac:dyDescent="0.3">
      <c r="A145" s="2"/>
      <c r="B145" s="2"/>
      <c r="C145" s="2"/>
      <c r="D145" s="2"/>
      <c r="E145" s="2"/>
      <c r="F145" s="2"/>
      <c r="G145" s="2"/>
      <c r="H145" s="2"/>
      <c r="I145" s="2"/>
      <c r="J145" s="266"/>
      <c r="K145" s="2"/>
      <c r="L145" s="2"/>
      <c r="M145" s="2"/>
      <c r="N145" s="2"/>
      <c r="O145" s="2"/>
      <c r="P145" s="2"/>
      <c r="Q145" s="2"/>
      <c r="R145" s="2"/>
      <c r="S145" s="2"/>
      <c r="T145" s="2"/>
      <c r="U145" s="2"/>
      <c r="V145" s="2"/>
      <c r="W145" s="2"/>
      <c r="X145" s="2"/>
      <c r="Y145" s="2"/>
      <c r="Z145" s="2"/>
      <c r="AA145" s="2"/>
      <c r="AB145" s="2"/>
      <c r="AC145" s="2"/>
      <c r="AD145" s="2"/>
      <c r="AE145" s="2"/>
      <c r="AF145" s="2"/>
    </row>
    <row r="146" spans="1:32" ht="12.75" hidden="1" customHeight="1" x14ac:dyDescent="0.3">
      <c r="A146" s="2"/>
      <c r="B146" s="2"/>
      <c r="C146" s="2"/>
      <c r="D146" s="2"/>
      <c r="E146" s="2"/>
      <c r="F146" s="2"/>
      <c r="G146" s="2"/>
      <c r="H146" s="2"/>
      <c r="I146" s="2"/>
      <c r="J146" s="266"/>
      <c r="K146" s="2"/>
      <c r="L146" s="2"/>
      <c r="M146" s="2"/>
      <c r="N146" s="2"/>
      <c r="O146" s="2"/>
      <c r="P146" s="2"/>
      <c r="Q146" s="2"/>
      <c r="R146" s="2"/>
      <c r="S146" s="2"/>
      <c r="T146" s="2"/>
      <c r="U146" s="2"/>
      <c r="V146" s="2"/>
      <c r="W146" s="2"/>
      <c r="X146" s="2"/>
      <c r="Y146" s="2"/>
      <c r="Z146" s="2"/>
      <c r="AA146" s="2"/>
      <c r="AB146" s="2"/>
      <c r="AC146" s="2"/>
      <c r="AD146" s="2"/>
      <c r="AE146" s="2"/>
      <c r="AF146" s="2"/>
    </row>
    <row r="147" spans="1:32" ht="12.75" hidden="1" customHeight="1" x14ac:dyDescent="0.3">
      <c r="A147" s="2"/>
      <c r="B147" s="2"/>
      <c r="C147" s="2"/>
      <c r="D147" s="2"/>
      <c r="E147" s="2"/>
      <c r="F147" s="2"/>
      <c r="G147" s="2"/>
      <c r="H147" s="2"/>
      <c r="I147" s="2"/>
      <c r="J147" s="266"/>
      <c r="K147" s="2"/>
      <c r="L147" s="2"/>
      <c r="M147" s="2"/>
      <c r="N147" s="2"/>
      <c r="O147" s="2"/>
      <c r="P147" s="2"/>
      <c r="Q147" s="2"/>
      <c r="R147" s="2"/>
      <c r="S147" s="2"/>
      <c r="T147" s="2"/>
      <c r="U147" s="2"/>
      <c r="V147" s="2"/>
      <c r="W147" s="2"/>
      <c r="X147" s="2"/>
      <c r="Y147" s="2"/>
      <c r="Z147" s="2"/>
      <c r="AA147" s="2"/>
      <c r="AB147" s="2"/>
      <c r="AC147" s="2"/>
      <c r="AD147" s="2"/>
      <c r="AE147" s="2"/>
      <c r="AF147" s="2"/>
    </row>
    <row r="148" spans="1:32" ht="12.75" hidden="1" customHeight="1" x14ac:dyDescent="0.3">
      <c r="A148" s="2"/>
      <c r="B148" s="2"/>
      <c r="C148" s="2"/>
      <c r="D148" s="2"/>
      <c r="E148" s="2"/>
      <c r="F148" s="2"/>
      <c r="G148" s="2"/>
      <c r="H148" s="2"/>
      <c r="I148" s="2"/>
      <c r="J148" s="266"/>
      <c r="K148" s="2"/>
      <c r="L148" s="2"/>
      <c r="M148" s="2"/>
      <c r="N148" s="2"/>
      <c r="O148" s="2"/>
      <c r="P148" s="2"/>
      <c r="Q148" s="2"/>
      <c r="R148" s="2"/>
      <c r="S148" s="2"/>
      <c r="T148" s="2"/>
      <c r="U148" s="2"/>
      <c r="V148" s="2"/>
      <c r="W148" s="2"/>
      <c r="X148" s="2"/>
      <c r="Y148" s="2"/>
      <c r="Z148" s="2"/>
      <c r="AA148" s="2"/>
      <c r="AB148" s="2"/>
      <c r="AC148" s="2"/>
      <c r="AD148" s="2"/>
      <c r="AE148" s="2"/>
      <c r="AF148" s="2"/>
    </row>
    <row r="149" spans="1:32" ht="12.75" hidden="1" customHeight="1" x14ac:dyDescent="0.3">
      <c r="A149" s="2"/>
      <c r="B149" s="2"/>
      <c r="C149" s="2"/>
      <c r="D149" s="2"/>
      <c r="E149" s="2"/>
      <c r="F149" s="2"/>
      <c r="G149" s="2"/>
      <c r="H149" s="2"/>
      <c r="I149" s="2"/>
      <c r="J149" s="266"/>
      <c r="K149" s="2"/>
      <c r="L149" s="2"/>
      <c r="M149" s="2"/>
      <c r="N149" s="2"/>
      <c r="O149" s="2"/>
      <c r="P149" s="2"/>
      <c r="Q149" s="2"/>
      <c r="R149" s="2"/>
      <c r="S149" s="2"/>
      <c r="T149" s="2"/>
      <c r="U149" s="2"/>
      <c r="V149" s="2"/>
      <c r="W149" s="2"/>
      <c r="X149" s="2"/>
      <c r="Y149" s="2"/>
      <c r="Z149" s="2"/>
      <c r="AA149" s="2"/>
      <c r="AB149" s="2"/>
      <c r="AC149" s="2"/>
      <c r="AD149" s="2"/>
      <c r="AE149" s="2"/>
      <c r="AF149" s="2"/>
    </row>
    <row r="150" spans="1:32" ht="12.75" hidden="1" customHeight="1" x14ac:dyDescent="0.3">
      <c r="A150" s="2"/>
      <c r="B150" s="2"/>
      <c r="C150" s="2"/>
      <c r="D150" s="2"/>
      <c r="E150" s="2"/>
      <c r="F150" s="2"/>
      <c r="G150" s="2"/>
      <c r="H150" s="2"/>
      <c r="I150" s="2"/>
      <c r="J150" s="266"/>
      <c r="K150" s="2"/>
      <c r="L150" s="2"/>
      <c r="M150" s="2"/>
      <c r="N150" s="2"/>
      <c r="O150" s="2"/>
      <c r="P150" s="2"/>
      <c r="Q150" s="2"/>
      <c r="R150" s="2"/>
      <c r="S150" s="2"/>
      <c r="T150" s="2"/>
      <c r="U150" s="2"/>
      <c r="V150" s="2"/>
      <c r="W150" s="2"/>
      <c r="X150" s="2"/>
      <c r="Y150" s="2"/>
      <c r="Z150" s="2"/>
      <c r="AA150" s="2"/>
      <c r="AB150" s="2"/>
      <c r="AC150" s="2"/>
      <c r="AD150" s="2"/>
      <c r="AE150" s="2"/>
      <c r="AF150" s="2"/>
    </row>
    <row r="151" spans="1:32" ht="12.75" hidden="1" customHeight="1" x14ac:dyDescent="0.3">
      <c r="A151" s="2"/>
      <c r="B151" s="2"/>
      <c r="C151" s="2"/>
      <c r="D151" s="2"/>
      <c r="E151" s="2"/>
      <c r="F151" s="2"/>
      <c r="G151" s="2"/>
      <c r="H151" s="2"/>
      <c r="I151" s="2"/>
      <c r="J151" s="266"/>
      <c r="K151" s="2"/>
      <c r="L151" s="2"/>
      <c r="M151" s="2"/>
      <c r="N151" s="2"/>
      <c r="O151" s="2"/>
      <c r="P151" s="2"/>
      <c r="Q151" s="2"/>
      <c r="R151" s="2"/>
      <c r="S151" s="2"/>
      <c r="T151" s="2"/>
      <c r="U151" s="2"/>
      <c r="V151" s="2"/>
      <c r="W151" s="2"/>
      <c r="X151" s="2"/>
      <c r="Y151" s="2"/>
      <c r="Z151" s="2"/>
      <c r="AA151" s="2"/>
      <c r="AB151" s="2"/>
      <c r="AC151" s="2"/>
      <c r="AD151" s="2"/>
      <c r="AE151" s="2"/>
      <c r="AF151" s="2"/>
    </row>
    <row r="152" spans="1:32" ht="12.75" hidden="1" customHeight="1" x14ac:dyDescent="0.3">
      <c r="A152" s="2"/>
      <c r="B152" s="2"/>
      <c r="C152" s="2"/>
      <c r="D152" s="2"/>
      <c r="E152" s="2"/>
      <c r="F152" s="2"/>
      <c r="G152" s="2"/>
      <c r="H152" s="2"/>
      <c r="I152" s="2"/>
      <c r="J152" s="266"/>
      <c r="K152" s="2"/>
      <c r="L152" s="2"/>
      <c r="M152" s="2"/>
      <c r="N152" s="2"/>
      <c r="O152" s="2"/>
      <c r="P152" s="2"/>
      <c r="Q152" s="2"/>
      <c r="R152" s="2"/>
      <c r="S152" s="2"/>
      <c r="T152" s="2"/>
      <c r="U152" s="2"/>
      <c r="V152" s="2"/>
      <c r="W152" s="2"/>
      <c r="X152" s="2"/>
      <c r="Y152" s="2"/>
      <c r="Z152" s="2"/>
      <c r="AA152" s="2"/>
      <c r="AB152" s="2"/>
      <c r="AC152" s="2"/>
      <c r="AD152" s="2"/>
      <c r="AE152" s="2"/>
      <c r="AF152" s="2"/>
    </row>
    <row r="153" spans="1:32" ht="12.75" hidden="1" customHeight="1" x14ac:dyDescent="0.3">
      <c r="A153" s="2"/>
      <c r="B153" s="2"/>
      <c r="C153" s="2"/>
      <c r="D153" s="2"/>
      <c r="E153" s="2"/>
      <c r="F153" s="2"/>
      <c r="G153" s="2"/>
      <c r="H153" s="2"/>
      <c r="I153" s="2"/>
      <c r="J153" s="266"/>
      <c r="K153" s="2"/>
      <c r="L153" s="2"/>
      <c r="M153" s="2"/>
      <c r="N153" s="2"/>
      <c r="O153" s="2"/>
      <c r="P153" s="2"/>
      <c r="Q153" s="2"/>
      <c r="R153" s="2"/>
      <c r="S153" s="2"/>
      <c r="T153" s="2"/>
      <c r="U153" s="2"/>
      <c r="V153" s="2"/>
      <c r="W153" s="2"/>
      <c r="X153" s="2"/>
      <c r="Y153" s="2"/>
      <c r="Z153" s="2"/>
      <c r="AA153" s="2"/>
      <c r="AB153" s="2"/>
      <c r="AC153" s="2"/>
      <c r="AD153" s="2"/>
      <c r="AE153" s="2"/>
      <c r="AF153" s="2"/>
    </row>
    <row r="154" spans="1:32" ht="12.75" hidden="1" customHeight="1" x14ac:dyDescent="0.3">
      <c r="A154" s="2"/>
      <c r="B154" s="2"/>
      <c r="C154" s="2"/>
      <c r="D154" s="2"/>
      <c r="E154" s="2"/>
      <c r="F154" s="2"/>
      <c r="G154" s="2"/>
      <c r="H154" s="2"/>
      <c r="I154" s="2"/>
      <c r="J154" s="266"/>
      <c r="K154" s="2"/>
      <c r="L154" s="2"/>
      <c r="M154" s="2"/>
      <c r="N154" s="2"/>
      <c r="O154" s="2"/>
      <c r="P154" s="2"/>
      <c r="Q154" s="2"/>
      <c r="R154" s="2"/>
      <c r="S154" s="2"/>
      <c r="T154" s="2"/>
      <c r="U154" s="2"/>
      <c r="V154" s="2"/>
      <c r="W154" s="2"/>
      <c r="X154" s="2"/>
      <c r="Y154" s="2"/>
      <c r="Z154" s="2"/>
      <c r="AA154" s="2"/>
      <c r="AB154" s="2"/>
      <c r="AC154" s="2"/>
      <c r="AD154" s="2"/>
      <c r="AE154" s="2"/>
      <c r="AF154" s="2"/>
    </row>
    <row r="155" spans="1:32" ht="12.75" hidden="1" customHeight="1" x14ac:dyDescent="0.3">
      <c r="A155" s="2"/>
      <c r="B155" s="2"/>
      <c r="C155" s="2"/>
      <c r="D155" s="2"/>
      <c r="E155" s="2"/>
      <c r="F155" s="2"/>
      <c r="G155" s="2"/>
      <c r="H155" s="2"/>
      <c r="I155" s="2"/>
      <c r="J155" s="266"/>
      <c r="K155" s="2"/>
      <c r="L155" s="2"/>
      <c r="M155" s="2"/>
      <c r="N155" s="2"/>
      <c r="O155" s="2"/>
      <c r="P155" s="2"/>
      <c r="Q155" s="2"/>
      <c r="R155" s="2"/>
      <c r="S155" s="2"/>
      <c r="T155" s="2"/>
      <c r="U155" s="2"/>
      <c r="V155" s="2"/>
      <c r="W155" s="2"/>
      <c r="X155" s="2"/>
      <c r="Y155" s="2"/>
      <c r="Z155" s="2"/>
      <c r="AA155" s="2"/>
      <c r="AB155" s="2"/>
      <c r="AC155" s="2"/>
      <c r="AD155" s="2"/>
      <c r="AE155" s="2"/>
      <c r="AF155" s="2"/>
    </row>
    <row r="156" spans="1:32" ht="12.75" hidden="1" customHeight="1" x14ac:dyDescent="0.3">
      <c r="A156" s="2"/>
      <c r="B156" s="2"/>
      <c r="C156" s="2"/>
      <c r="D156" s="2"/>
      <c r="E156" s="2"/>
      <c r="F156" s="2"/>
      <c r="G156" s="2"/>
      <c r="H156" s="2"/>
      <c r="I156" s="2"/>
      <c r="J156" s="266"/>
      <c r="K156" s="2"/>
      <c r="L156" s="2"/>
      <c r="M156" s="2"/>
      <c r="N156" s="2"/>
      <c r="O156" s="2"/>
      <c r="P156" s="2"/>
      <c r="Q156" s="2"/>
      <c r="R156" s="2"/>
      <c r="S156" s="2"/>
      <c r="T156" s="2"/>
      <c r="U156" s="2"/>
      <c r="V156" s="2"/>
      <c r="W156" s="2"/>
      <c r="X156" s="2"/>
      <c r="Y156" s="2"/>
      <c r="Z156" s="2"/>
      <c r="AA156" s="2"/>
      <c r="AB156" s="2"/>
      <c r="AC156" s="2"/>
      <c r="AD156" s="2"/>
      <c r="AE156" s="2"/>
      <c r="AF156" s="2"/>
    </row>
    <row r="157" spans="1:32" ht="12.75" hidden="1" customHeight="1" x14ac:dyDescent="0.3">
      <c r="A157" s="2"/>
      <c r="B157" s="2"/>
      <c r="C157" s="2"/>
      <c r="D157" s="2"/>
      <c r="E157" s="2"/>
      <c r="F157" s="2"/>
      <c r="G157" s="2"/>
      <c r="H157" s="2"/>
      <c r="I157" s="2"/>
      <c r="J157" s="266"/>
      <c r="K157" s="2"/>
      <c r="L157" s="2"/>
      <c r="M157" s="2"/>
      <c r="N157" s="2"/>
      <c r="O157" s="2"/>
      <c r="P157" s="2"/>
      <c r="Q157" s="2"/>
      <c r="R157" s="2"/>
      <c r="S157" s="2"/>
      <c r="T157" s="2"/>
      <c r="U157" s="2"/>
      <c r="V157" s="2"/>
      <c r="W157" s="2"/>
      <c r="X157" s="2"/>
      <c r="Y157" s="2"/>
      <c r="Z157" s="2"/>
      <c r="AA157" s="2"/>
      <c r="AB157" s="2"/>
      <c r="AC157" s="2"/>
      <c r="AD157" s="2"/>
      <c r="AE157" s="2"/>
      <c r="AF157" s="2"/>
    </row>
    <row r="158" spans="1:32" ht="12.75" hidden="1" customHeight="1" x14ac:dyDescent="0.3">
      <c r="A158" s="2"/>
      <c r="B158" s="2"/>
      <c r="C158" s="2"/>
      <c r="D158" s="2"/>
      <c r="E158" s="2"/>
      <c r="F158" s="2"/>
      <c r="G158" s="2"/>
      <c r="H158" s="2"/>
      <c r="I158" s="2"/>
      <c r="J158" s="266"/>
      <c r="K158" s="2"/>
      <c r="L158" s="2"/>
      <c r="M158" s="2"/>
      <c r="N158" s="2"/>
      <c r="O158" s="2"/>
      <c r="P158" s="2"/>
      <c r="Q158" s="2"/>
      <c r="R158" s="2"/>
      <c r="S158" s="2"/>
      <c r="T158" s="2"/>
      <c r="U158" s="2"/>
      <c r="V158" s="2"/>
      <c r="W158" s="2"/>
      <c r="X158" s="2"/>
      <c r="Y158" s="2"/>
      <c r="Z158" s="2"/>
      <c r="AA158" s="2"/>
      <c r="AB158" s="2"/>
      <c r="AC158" s="2"/>
      <c r="AD158" s="2"/>
      <c r="AE158" s="2"/>
      <c r="AF158" s="2"/>
    </row>
    <row r="159" spans="1:32" ht="12.75" hidden="1" customHeight="1" x14ac:dyDescent="0.3">
      <c r="A159" s="2"/>
      <c r="B159" s="2"/>
      <c r="C159" s="2"/>
      <c r="D159" s="2"/>
      <c r="E159" s="2"/>
      <c r="F159" s="2"/>
      <c r="G159" s="2"/>
      <c r="H159" s="2"/>
      <c r="I159" s="2"/>
      <c r="J159" s="266"/>
      <c r="K159" s="2"/>
      <c r="L159" s="2"/>
      <c r="M159" s="2"/>
      <c r="N159" s="2"/>
      <c r="O159" s="2"/>
      <c r="P159" s="2"/>
      <c r="Q159" s="2"/>
      <c r="R159" s="2"/>
      <c r="S159" s="2"/>
      <c r="T159" s="2"/>
      <c r="U159" s="2"/>
      <c r="V159" s="2"/>
      <c r="W159" s="2"/>
      <c r="X159" s="2"/>
      <c r="Y159" s="2"/>
      <c r="Z159" s="2"/>
      <c r="AA159" s="2"/>
      <c r="AB159" s="2"/>
      <c r="AC159" s="2"/>
      <c r="AD159" s="2"/>
      <c r="AE159" s="2"/>
      <c r="AF159" s="2"/>
    </row>
    <row r="160" spans="1:32" ht="12.75" hidden="1" customHeight="1" x14ac:dyDescent="0.3">
      <c r="A160" s="2"/>
      <c r="B160" s="2"/>
      <c r="C160" s="2"/>
      <c r="D160" s="2"/>
      <c r="E160" s="2"/>
      <c r="F160" s="2"/>
      <c r="G160" s="2"/>
      <c r="H160" s="2"/>
      <c r="I160" s="2"/>
      <c r="J160" s="266"/>
      <c r="K160" s="2"/>
      <c r="L160" s="2"/>
      <c r="M160" s="2"/>
      <c r="N160" s="2"/>
      <c r="O160" s="2"/>
      <c r="P160" s="2"/>
      <c r="Q160" s="2"/>
      <c r="R160" s="2"/>
      <c r="S160" s="2"/>
      <c r="T160" s="2"/>
      <c r="U160" s="2"/>
      <c r="V160" s="2"/>
      <c r="W160" s="2"/>
      <c r="X160" s="2"/>
      <c r="Y160" s="2"/>
      <c r="Z160" s="2"/>
      <c r="AA160" s="2"/>
      <c r="AB160" s="2"/>
      <c r="AC160" s="2"/>
      <c r="AD160" s="2"/>
      <c r="AE160" s="2"/>
      <c r="AF160" s="2"/>
    </row>
    <row r="161" spans="1:32" ht="12.75" hidden="1" customHeight="1" x14ac:dyDescent="0.3">
      <c r="A161" s="2"/>
      <c r="B161" s="2"/>
      <c r="C161" s="2"/>
      <c r="D161" s="2"/>
      <c r="E161" s="2"/>
      <c r="F161" s="2"/>
      <c r="G161" s="2"/>
      <c r="H161" s="2"/>
      <c r="I161" s="2"/>
      <c r="J161" s="266"/>
      <c r="K161" s="2"/>
      <c r="L161" s="2"/>
      <c r="M161" s="2"/>
      <c r="N161" s="2"/>
      <c r="O161" s="2"/>
      <c r="P161" s="2"/>
      <c r="Q161" s="2"/>
      <c r="R161" s="2"/>
      <c r="S161" s="2"/>
      <c r="T161" s="2"/>
      <c r="U161" s="2"/>
      <c r="V161" s="2"/>
      <c r="W161" s="2"/>
      <c r="X161" s="2"/>
      <c r="Y161" s="2"/>
      <c r="Z161" s="2"/>
      <c r="AA161" s="2"/>
      <c r="AB161" s="2"/>
      <c r="AC161" s="2"/>
      <c r="AD161" s="2"/>
      <c r="AE161" s="2"/>
      <c r="AF161" s="2"/>
    </row>
    <row r="162" spans="1:32" ht="12.75" hidden="1" customHeight="1" x14ac:dyDescent="0.3">
      <c r="A162" s="2"/>
      <c r="B162" s="2"/>
      <c r="C162" s="2"/>
      <c r="D162" s="2"/>
      <c r="E162" s="2"/>
      <c r="F162" s="2"/>
      <c r="G162" s="2"/>
      <c r="H162" s="2"/>
      <c r="I162" s="2"/>
      <c r="J162" s="266"/>
      <c r="K162" s="2"/>
      <c r="L162" s="2"/>
      <c r="M162" s="2"/>
      <c r="N162" s="2"/>
      <c r="O162" s="2"/>
      <c r="P162" s="2"/>
      <c r="Q162" s="2"/>
      <c r="R162" s="2"/>
      <c r="S162" s="2"/>
      <c r="T162" s="2"/>
      <c r="U162" s="2"/>
      <c r="V162" s="2"/>
      <c r="W162" s="2"/>
      <c r="X162" s="2"/>
      <c r="Y162" s="2"/>
      <c r="Z162" s="2"/>
      <c r="AA162" s="2"/>
      <c r="AB162" s="2"/>
      <c r="AC162" s="2"/>
      <c r="AD162" s="2"/>
      <c r="AE162" s="2"/>
      <c r="AF162" s="2"/>
    </row>
    <row r="163" spans="1:32" ht="12.75" hidden="1" customHeight="1" x14ac:dyDescent="0.3">
      <c r="A163" s="2"/>
      <c r="B163" s="2"/>
      <c r="C163" s="2"/>
      <c r="D163" s="2"/>
      <c r="E163" s="2"/>
      <c r="F163" s="2"/>
      <c r="G163" s="2"/>
      <c r="H163" s="2"/>
      <c r="I163" s="2"/>
      <c r="J163" s="266"/>
      <c r="K163" s="2"/>
      <c r="L163" s="2"/>
      <c r="M163" s="2"/>
      <c r="N163" s="2"/>
      <c r="O163" s="2"/>
      <c r="P163" s="2"/>
      <c r="Q163" s="2"/>
      <c r="R163" s="2"/>
      <c r="S163" s="2"/>
      <c r="T163" s="2"/>
      <c r="U163" s="2"/>
      <c r="V163" s="2"/>
      <c r="W163" s="2"/>
      <c r="X163" s="2"/>
      <c r="Y163" s="2"/>
      <c r="Z163" s="2"/>
      <c r="AA163" s="2"/>
      <c r="AB163" s="2"/>
      <c r="AC163" s="2"/>
      <c r="AD163" s="2"/>
      <c r="AE163" s="2"/>
      <c r="AF163" s="2"/>
    </row>
    <row r="164" spans="1:32" ht="12.75" hidden="1" customHeight="1" x14ac:dyDescent="0.3">
      <c r="A164" s="2"/>
      <c r="B164" s="2"/>
      <c r="C164" s="2"/>
      <c r="D164" s="2"/>
      <c r="E164" s="2"/>
      <c r="F164" s="2"/>
      <c r="G164" s="2"/>
      <c r="H164" s="2"/>
      <c r="I164" s="2"/>
      <c r="J164" s="266"/>
      <c r="K164" s="2"/>
      <c r="L164" s="2"/>
      <c r="M164" s="2"/>
      <c r="N164" s="2"/>
      <c r="O164" s="2"/>
      <c r="P164" s="2"/>
      <c r="Q164" s="2"/>
      <c r="R164" s="2"/>
      <c r="S164" s="2"/>
      <c r="T164" s="2"/>
      <c r="U164" s="2"/>
      <c r="V164" s="2"/>
      <c r="W164" s="2"/>
      <c r="X164" s="2"/>
      <c r="Y164" s="2"/>
      <c r="Z164" s="2"/>
      <c r="AA164" s="2"/>
      <c r="AB164" s="2"/>
      <c r="AC164" s="2"/>
      <c r="AD164" s="2"/>
      <c r="AE164" s="2"/>
      <c r="AF164" s="2"/>
    </row>
    <row r="165" spans="1:32" ht="12.75" hidden="1" customHeight="1" x14ac:dyDescent="0.3">
      <c r="A165" s="2"/>
      <c r="B165" s="2"/>
      <c r="C165" s="2"/>
      <c r="D165" s="2"/>
      <c r="E165" s="2"/>
      <c r="F165" s="2"/>
      <c r="G165" s="2"/>
      <c r="H165" s="2"/>
      <c r="I165" s="2"/>
      <c r="J165" s="266"/>
      <c r="K165" s="2"/>
      <c r="L165" s="2"/>
      <c r="M165" s="2"/>
      <c r="N165" s="2"/>
      <c r="O165" s="2"/>
      <c r="P165" s="2"/>
      <c r="Q165" s="2"/>
      <c r="R165" s="2"/>
      <c r="S165" s="2"/>
      <c r="T165" s="2"/>
      <c r="U165" s="2"/>
      <c r="V165" s="2"/>
      <c r="W165" s="2"/>
      <c r="X165" s="2"/>
      <c r="Y165" s="2"/>
      <c r="Z165" s="2"/>
      <c r="AA165" s="2"/>
      <c r="AB165" s="2"/>
      <c r="AC165" s="2"/>
      <c r="AD165" s="2"/>
      <c r="AE165" s="2"/>
      <c r="AF165" s="2"/>
    </row>
    <row r="166" spans="1:32" ht="12.75" hidden="1" customHeight="1" x14ac:dyDescent="0.3">
      <c r="A166" s="2"/>
      <c r="B166" s="2"/>
      <c r="C166" s="2"/>
      <c r="D166" s="2"/>
      <c r="E166" s="2"/>
      <c r="F166" s="2"/>
      <c r="G166" s="2"/>
      <c r="H166" s="2"/>
      <c r="I166" s="2"/>
      <c r="J166" s="266"/>
      <c r="K166" s="2"/>
      <c r="L166" s="2"/>
      <c r="M166" s="2"/>
      <c r="N166" s="2"/>
      <c r="O166" s="2"/>
      <c r="P166" s="2"/>
      <c r="Q166" s="2"/>
      <c r="R166" s="2"/>
      <c r="S166" s="2"/>
      <c r="T166" s="2"/>
      <c r="U166" s="2"/>
      <c r="V166" s="2"/>
      <c r="W166" s="2"/>
      <c r="X166" s="2"/>
      <c r="Y166" s="2"/>
      <c r="Z166" s="2"/>
      <c r="AA166" s="2"/>
      <c r="AB166" s="2"/>
      <c r="AC166" s="2"/>
      <c r="AD166" s="2"/>
      <c r="AE166" s="2"/>
      <c r="AF166" s="2"/>
    </row>
    <row r="167" spans="1:32" ht="12.75" hidden="1" customHeight="1" x14ac:dyDescent="0.3">
      <c r="A167" s="2"/>
      <c r="B167" s="2"/>
      <c r="C167" s="2"/>
      <c r="D167" s="2"/>
      <c r="E167" s="2"/>
      <c r="F167" s="2"/>
      <c r="G167" s="2"/>
      <c r="H167" s="2"/>
      <c r="I167" s="2"/>
      <c r="J167" s="266"/>
      <c r="K167" s="2"/>
      <c r="L167" s="2"/>
      <c r="M167" s="2"/>
      <c r="N167" s="2"/>
      <c r="O167" s="2"/>
      <c r="P167" s="2"/>
      <c r="Q167" s="2"/>
      <c r="R167" s="2"/>
      <c r="S167" s="2"/>
      <c r="T167" s="2"/>
      <c r="U167" s="2"/>
      <c r="V167" s="2"/>
      <c r="W167" s="2"/>
      <c r="X167" s="2"/>
      <c r="Y167" s="2"/>
      <c r="Z167" s="2"/>
      <c r="AA167" s="2"/>
      <c r="AB167" s="2"/>
      <c r="AC167" s="2"/>
      <c r="AD167" s="2"/>
      <c r="AE167" s="2"/>
      <c r="AF167" s="2"/>
    </row>
    <row r="168" spans="1:32" ht="12.75" hidden="1" customHeight="1" x14ac:dyDescent="0.3">
      <c r="A168" s="2"/>
      <c r="B168" s="2"/>
      <c r="C168" s="2"/>
      <c r="D168" s="2"/>
      <c r="E168" s="2"/>
      <c r="F168" s="2"/>
      <c r="G168" s="2"/>
      <c r="H168" s="2"/>
      <c r="I168" s="2"/>
      <c r="J168" s="266"/>
      <c r="K168" s="2"/>
      <c r="L168" s="2"/>
      <c r="M168" s="2"/>
      <c r="N168" s="2"/>
      <c r="O168" s="2"/>
      <c r="P168" s="2"/>
      <c r="Q168" s="2"/>
      <c r="R168" s="2"/>
      <c r="S168" s="2"/>
      <c r="T168" s="2"/>
      <c r="U168" s="2"/>
      <c r="V168" s="2"/>
      <c r="W168" s="2"/>
      <c r="X168" s="2"/>
      <c r="Y168" s="2"/>
      <c r="Z168" s="2"/>
      <c r="AA168" s="2"/>
      <c r="AB168" s="2"/>
      <c r="AC168" s="2"/>
      <c r="AD168" s="2"/>
      <c r="AE168" s="2"/>
      <c r="AF168" s="2"/>
    </row>
    <row r="169" spans="1:32" ht="12.75" hidden="1" customHeight="1" x14ac:dyDescent="0.3">
      <c r="A169" s="2"/>
      <c r="B169" s="2"/>
      <c r="C169" s="2"/>
      <c r="D169" s="2"/>
      <c r="E169" s="2"/>
      <c r="F169" s="2"/>
      <c r="G169" s="2"/>
      <c r="H169" s="2"/>
      <c r="I169" s="2"/>
      <c r="J169" s="266"/>
      <c r="K169" s="2"/>
      <c r="L169" s="2"/>
      <c r="M169" s="2"/>
      <c r="N169" s="2"/>
      <c r="O169" s="2"/>
      <c r="P169" s="2"/>
      <c r="Q169" s="2"/>
      <c r="R169" s="2"/>
      <c r="S169" s="2"/>
      <c r="T169" s="2"/>
      <c r="U169" s="2"/>
      <c r="V169" s="2"/>
      <c r="W169" s="2"/>
      <c r="X169" s="2"/>
      <c r="Y169" s="2"/>
      <c r="Z169" s="2"/>
      <c r="AA169" s="2"/>
      <c r="AB169" s="2"/>
      <c r="AC169" s="2"/>
      <c r="AD169" s="2"/>
      <c r="AE169" s="2"/>
      <c r="AF169" s="2"/>
    </row>
    <row r="170" spans="1:32" ht="12.75" hidden="1" customHeight="1" x14ac:dyDescent="0.3">
      <c r="A170" s="2"/>
      <c r="B170" s="2"/>
      <c r="C170" s="2"/>
      <c r="D170" s="2"/>
      <c r="E170" s="2"/>
      <c r="F170" s="2"/>
      <c r="G170" s="2"/>
      <c r="H170" s="2"/>
      <c r="I170" s="2"/>
      <c r="J170" s="266"/>
      <c r="K170" s="2"/>
      <c r="L170" s="2"/>
      <c r="M170" s="2"/>
      <c r="N170" s="2"/>
      <c r="O170" s="2"/>
      <c r="P170" s="2"/>
      <c r="Q170" s="2"/>
      <c r="R170" s="2"/>
      <c r="S170" s="2"/>
      <c r="T170" s="2"/>
      <c r="U170" s="2"/>
      <c r="V170" s="2"/>
      <c r="W170" s="2"/>
      <c r="X170" s="2"/>
      <c r="Y170" s="2"/>
      <c r="Z170" s="2"/>
      <c r="AA170" s="2"/>
      <c r="AB170" s="2"/>
      <c r="AC170" s="2"/>
      <c r="AD170" s="2"/>
      <c r="AE170" s="2"/>
      <c r="AF170" s="2"/>
    </row>
    <row r="171" spans="1:32" ht="12.75" hidden="1" customHeight="1" x14ac:dyDescent="0.3">
      <c r="A171" s="2"/>
      <c r="B171" s="2"/>
      <c r="C171" s="2"/>
      <c r="D171" s="2"/>
      <c r="E171" s="2"/>
      <c r="F171" s="2"/>
      <c r="G171" s="2"/>
      <c r="H171" s="2"/>
      <c r="I171" s="2"/>
      <c r="J171" s="266"/>
      <c r="K171" s="2"/>
      <c r="L171" s="2"/>
      <c r="M171" s="2"/>
      <c r="N171" s="2"/>
      <c r="O171" s="2"/>
      <c r="P171" s="2"/>
      <c r="Q171" s="2"/>
      <c r="R171" s="2"/>
      <c r="S171" s="2"/>
      <c r="T171" s="2"/>
      <c r="U171" s="2"/>
      <c r="V171" s="2"/>
      <c r="W171" s="2"/>
      <c r="X171" s="2"/>
      <c r="Y171" s="2"/>
      <c r="Z171" s="2"/>
      <c r="AA171" s="2"/>
      <c r="AB171" s="2"/>
      <c r="AC171" s="2"/>
      <c r="AD171" s="2"/>
      <c r="AE171" s="2"/>
      <c r="AF171" s="2"/>
    </row>
    <row r="172" spans="1:32" ht="12.75" hidden="1" customHeight="1" x14ac:dyDescent="0.3">
      <c r="A172" s="2"/>
      <c r="B172" s="2"/>
      <c r="C172" s="2"/>
      <c r="D172" s="2"/>
      <c r="E172" s="2"/>
      <c r="F172" s="2"/>
      <c r="G172" s="2"/>
      <c r="H172" s="2"/>
      <c r="I172" s="2"/>
      <c r="J172" s="266"/>
      <c r="K172" s="2"/>
      <c r="L172" s="2"/>
      <c r="M172" s="2"/>
      <c r="N172" s="2"/>
      <c r="O172" s="2"/>
      <c r="P172" s="2"/>
      <c r="Q172" s="2"/>
      <c r="R172" s="2"/>
      <c r="S172" s="2"/>
      <c r="T172" s="2"/>
      <c r="U172" s="2"/>
      <c r="V172" s="2"/>
      <c r="W172" s="2"/>
      <c r="X172" s="2"/>
      <c r="Y172" s="2"/>
      <c r="Z172" s="2"/>
      <c r="AA172" s="2"/>
      <c r="AB172" s="2"/>
      <c r="AC172" s="2"/>
      <c r="AD172" s="2"/>
      <c r="AE172" s="2"/>
      <c r="AF172" s="2"/>
    </row>
    <row r="173" spans="1:32" ht="12.75" hidden="1" customHeight="1" x14ac:dyDescent="0.3">
      <c r="A173" s="2"/>
      <c r="B173" s="2"/>
      <c r="C173" s="2"/>
      <c r="D173" s="2"/>
      <c r="E173" s="2"/>
      <c r="F173" s="2"/>
      <c r="G173" s="2"/>
      <c r="H173" s="2"/>
      <c r="I173" s="2"/>
      <c r="J173" s="266"/>
      <c r="K173" s="2"/>
      <c r="L173" s="2"/>
      <c r="M173" s="2"/>
      <c r="N173" s="2"/>
      <c r="O173" s="2"/>
      <c r="P173" s="2"/>
      <c r="Q173" s="2"/>
      <c r="R173" s="2"/>
      <c r="S173" s="2"/>
      <c r="T173" s="2"/>
      <c r="U173" s="2"/>
      <c r="V173" s="2"/>
      <c r="W173" s="2"/>
      <c r="X173" s="2"/>
      <c r="Y173" s="2"/>
      <c r="Z173" s="2"/>
      <c r="AA173" s="2"/>
      <c r="AB173" s="2"/>
      <c r="AC173" s="2"/>
      <c r="AD173" s="2"/>
      <c r="AE173" s="2"/>
      <c r="AF173" s="2"/>
    </row>
    <row r="174" spans="1:32" ht="12.75" hidden="1" customHeight="1" x14ac:dyDescent="0.3">
      <c r="A174" s="2"/>
      <c r="B174" s="2"/>
      <c r="C174" s="2"/>
      <c r="D174" s="2"/>
      <c r="E174" s="2"/>
      <c r="F174" s="2"/>
      <c r="G174" s="2"/>
      <c r="H174" s="2"/>
      <c r="I174" s="2"/>
      <c r="J174" s="266"/>
      <c r="K174" s="2"/>
      <c r="L174" s="2"/>
      <c r="M174" s="2"/>
      <c r="N174" s="2"/>
      <c r="O174" s="2"/>
      <c r="P174" s="2"/>
      <c r="Q174" s="2"/>
      <c r="R174" s="2"/>
      <c r="S174" s="2"/>
      <c r="T174" s="2"/>
      <c r="U174" s="2"/>
      <c r="V174" s="2"/>
      <c r="W174" s="2"/>
      <c r="X174" s="2"/>
      <c r="Y174" s="2"/>
      <c r="Z174" s="2"/>
      <c r="AA174" s="2"/>
      <c r="AB174" s="2"/>
      <c r="AC174" s="2"/>
      <c r="AD174" s="2"/>
      <c r="AE174" s="2"/>
      <c r="AF174" s="2"/>
    </row>
    <row r="175" spans="1:32" ht="12.75" hidden="1" customHeight="1" x14ac:dyDescent="0.3">
      <c r="A175" s="2"/>
      <c r="B175" s="2"/>
      <c r="C175" s="2"/>
      <c r="D175" s="2"/>
      <c r="E175" s="2"/>
      <c r="F175" s="2"/>
      <c r="G175" s="2"/>
      <c r="H175" s="2"/>
      <c r="I175" s="2"/>
      <c r="J175" s="266"/>
      <c r="K175" s="2"/>
      <c r="L175" s="2"/>
      <c r="M175" s="2"/>
      <c r="N175" s="2"/>
      <c r="O175" s="2"/>
      <c r="P175" s="2"/>
      <c r="Q175" s="2"/>
      <c r="R175" s="2"/>
      <c r="S175" s="2"/>
      <c r="T175" s="2"/>
      <c r="U175" s="2"/>
      <c r="V175" s="2"/>
      <c r="W175" s="2"/>
      <c r="X175" s="2"/>
      <c r="Y175" s="2"/>
      <c r="Z175" s="2"/>
      <c r="AA175" s="2"/>
      <c r="AB175" s="2"/>
      <c r="AC175" s="2"/>
      <c r="AD175" s="2"/>
      <c r="AE175" s="2"/>
      <c r="AF175" s="2"/>
    </row>
    <row r="176" spans="1:32" ht="12.75" hidden="1" customHeight="1" x14ac:dyDescent="0.3">
      <c r="A176" s="2"/>
      <c r="B176" s="2"/>
      <c r="C176" s="2"/>
      <c r="D176" s="2"/>
      <c r="E176" s="2"/>
      <c r="F176" s="2"/>
      <c r="G176" s="2"/>
      <c r="H176" s="2"/>
      <c r="I176" s="2"/>
      <c r="J176" s="266"/>
      <c r="K176" s="2"/>
      <c r="L176" s="2"/>
      <c r="M176" s="2"/>
      <c r="N176" s="2"/>
      <c r="O176" s="2"/>
      <c r="P176" s="2"/>
      <c r="Q176" s="2"/>
      <c r="R176" s="2"/>
      <c r="S176" s="2"/>
      <c r="T176" s="2"/>
      <c r="U176" s="2"/>
      <c r="V176" s="2"/>
      <c r="W176" s="2"/>
      <c r="X176" s="2"/>
      <c r="Y176" s="2"/>
      <c r="Z176" s="2"/>
      <c r="AA176" s="2"/>
      <c r="AB176" s="2"/>
      <c r="AC176" s="2"/>
      <c r="AD176" s="2"/>
      <c r="AE176" s="2"/>
      <c r="AF176" s="2"/>
    </row>
    <row r="177" spans="1:32" ht="12.75" hidden="1" customHeight="1" x14ac:dyDescent="0.3">
      <c r="A177" s="2"/>
      <c r="B177" s="2"/>
      <c r="C177" s="2"/>
      <c r="D177" s="2"/>
      <c r="E177" s="2"/>
      <c r="F177" s="2"/>
      <c r="G177" s="2"/>
      <c r="H177" s="2"/>
      <c r="I177" s="2"/>
      <c r="J177" s="266"/>
      <c r="K177" s="2"/>
      <c r="L177" s="2"/>
      <c r="M177" s="2"/>
      <c r="N177" s="2"/>
      <c r="O177" s="2"/>
      <c r="P177" s="2"/>
      <c r="Q177" s="2"/>
      <c r="R177" s="2"/>
      <c r="S177" s="2"/>
      <c r="T177" s="2"/>
      <c r="U177" s="2"/>
      <c r="V177" s="2"/>
      <c r="W177" s="2"/>
      <c r="X177" s="2"/>
      <c r="Y177" s="2"/>
      <c r="Z177" s="2"/>
      <c r="AA177" s="2"/>
      <c r="AB177" s="2"/>
      <c r="AC177" s="2"/>
      <c r="AD177" s="2"/>
      <c r="AE177" s="2"/>
      <c r="AF177" s="2"/>
    </row>
    <row r="178" spans="1:32" ht="12.75" hidden="1" customHeight="1" x14ac:dyDescent="0.3">
      <c r="A178" s="2"/>
      <c r="B178" s="2"/>
      <c r="C178" s="2"/>
      <c r="D178" s="2"/>
      <c r="E178" s="2"/>
      <c r="F178" s="2"/>
      <c r="G178" s="2"/>
      <c r="H178" s="2"/>
      <c r="I178" s="2"/>
      <c r="J178" s="266"/>
      <c r="K178" s="2"/>
      <c r="L178" s="2"/>
      <c r="M178" s="2"/>
      <c r="N178" s="2"/>
      <c r="O178" s="2"/>
      <c r="P178" s="2"/>
      <c r="Q178" s="2"/>
      <c r="R178" s="2"/>
      <c r="S178" s="2"/>
      <c r="T178" s="2"/>
      <c r="U178" s="2"/>
      <c r="V178" s="2"/>
      <c r="W178" s="2"/>
      <c r="X178" s="2"/>
      <c r="Y178" s="2"/>
      <c r="Z178" s="2"/>
      <c r="AA178" s="2"/>
      <c r="AB178" s="2"/>
      <c r="AC178" s="2"/>
      <c r="AD178" s="2"/>
      <c r="AE178" s="2"/>
      <c r="AF178" s="2"/>
    </row>
    <row r="179" spans="1:32" ht="12.75" hidden="1" customHeight="1" x14ac:dyDescent="0.3">
      <c r="A179" s="2"/>
      <c r="B179" s="2"/>
      <c r="C179" s="2"/>
      <c r="D179" s="2"/>
      <c r="E179" s="2"/>
      <c r="F179" s="2"/>
      <c r="G179" s="2"/>
      <c r="H179" s="2"/>
      <c r="I179" s="2"/>
      <c r="J179" s="266"/>
      <c r="K179" s="2"/>
      <c r="L179" s="2"/>
      <c r="M179" s="2"/>
      <c r="N179" s="2"/>
      <c r="O179" s="2"/>
      <c r="P179" s="2"/>
      <c r="Q179" s="2"/>
      <c r="R179" s="2"/>
      <c r="S179" s="2"/>
      <c r="T179" s="2"/>
      <c r="U179" s="2"/>
      <c r="V179" s="2"/>
      <c r="W179" s="2"/>
      <c r="X179" s="2"/>
      <c r="Y179" s="2"/>
      <c r="Z179" s="2"/>
      <c r="AA179" s="2"/>
      <c r="AB179" s="2"/>
      <c r="AC179" s="2"/>
      <c r="AD179" s="2"/>
      <c r="AE179" s="2"/>
      <c r="AF179" s="2"/>
    </row>
    <row r="180" spans="1:32" ht="12.75" hidden="1" customHeight="1" x14ac:dyDescent="0.3">
      <c r="A180" s="2"/>
      <c r="B180" s="2"/>
      <c r="C180" s="2"/>
      <c r="D180" s="2"/>
      <c r="E180" s="2"/>
      <c r="F180" s="2"/>
      <c r="G180" s="2"/>
      <c r="H180" s="2"/>
      <c r="I180" s="2"/>
      <c r="J180" s="266"/>
      <c r="K180" s="2"/>
      <c r="L180" s="2"/>
      <c r="M180" s="2"/>
      <c r="N180" s="2"/>
      <c r="O180" s="2"/>
      <c r="P180" s="2"/>
      <c r="Q180" s="2"/>
      <c r="R180" s="2"/>
      <c r="S180" s="2"/>
      <c r="T180" s="2"/>
      <c r="U180" s="2"/>
      <c r="V180" s="2"/>
      <c r="W180" s="2"/>
      <c r="X180" s="2"/>
      <c r="Y180" s="2"/>
      <c r="Z180" s="2"/>
      <c r="AA180" s="2"/>
      <c r="AB180" s="2"/>
      <c r="AC180" s="2"/>
      <c r="AD180" s="2"/>
      <c r="AE180" s="2"/>
      <c r="AF180" s="2"/>
    </row>
    <row r="181" spans="1:32" ht="12.75" hidden="1" customHeight="1" x14ac:dyDescent="0.3">
      <c r="A181" s="2"/>
      <c r="B181" s="2"/>
      <c r="C181" s="2"/>
      <c r="D181" s="2"/>
      <c r="E181" s="2"/>
      <c r="F181" s="2"/>
      <c r="G181" s="2"/>
      <c r="H181" s="2"/>
      <c r="I181" s="2"/>
      <c r="J181" s="266"/>
      <c r="K181" s="2"/>
      <c r="L181" s="2"/>
      <c r="M181" s="2"/>
      <c r="N181" s="2"/>
      <c r="O181" s="2"/>
      <c r="P181" s="2"/>
      <c r="Q181" s="2"/>
      <c r="R181" s="2"/>
      <c r="S181" s="2"/>
      <c r="T181" s="2"/>
      <c r="U181" s="2"/>
      <c r="V181" s="2"/>
      <c r="W181" s="2"/>
      <c r="X181" s="2"/>
      <c r="Y181" s="2"/>
      <c r="Z181" s="2"/>
      <c r="AA181" s="2"/>
      <c r="AB181" s="2"/>
      <c r="AC181" s="2"/>
      <c r="AD181" s="2"/>
      <c r="AE181" s="2"/>
      <c r="AF181" s="2"/>
    </row>
    <row r="182" spans="1:32" ht="12.75" hidden="1" customHeight="1" x14ac:dyDescent="0.3">
      <c r="A182" s="2"/>
      <c r="B182" s="2"/>
      <c r="C182" s="2"/>
      <c r="D182" s="2"/>
      <c r="E182" s="2"/>
      <c r="F182" s="2"/>
      <c r="G182" s="2"/>
      <c r="H182" s="2"/>
      <c r="I182" s="2"/>
      <c r="J182" s="266"/>
      <c r="K182" s="2"/>
      <c r="L182" s="2"/>
      <c r="M182" s="2"/>
      <c r="N182" s="2"/>
      <c r="O182" s="2"/>
      <c r="P182" s="2"/>
      <c r="Q182" s="2"/>
      <c r="R182" s="2"/>
      <c r="S182" s="2"/>
      <c r="T182" s="2"/>
      <c r="U182" s="2"/>
      <c r="V182" s="2"/>
      <c r="W182" s="2"/>
      <c r="X182" s="2"/>
      <c r="Y182" s="2"/>
      <c r="Z182" s="2"/>
      <c r="AA182" s="2"/>
      <c r="AB182" s="2"/>
      <c r="AC182" s="2"/>
      <c r="AD182" s="2"/>
      <c r="AE182" s="2"/>
      <c r="AF182" s="2"/>
    </row>
    <row r="183" spans="1:32" ht="12.75" hidden="1" customHeight="1" x14ac:dyDescent="0.3">
      <c r="A183" s="2"/>
      <c r="B183" s="2"/>
      <c r="C183" s="2"/>
      <c r="D183" s="2"/>
      <c r="E183" s="2"/>
      <c r="F183" s="2"/>
      <c r="G183" s="2"/>
      <c r="H183" s="2"/>
      <c r="I183" s="2"/>
      <c r="J183" s="266"/>
      <c r="K183" s="2"/>
      <c r="L183" s="2"/>
      <c r="M183" s="2"/>
      <c r="N183" s="2"/>
      <c r="O183" s="2"/>
      <c r="P183" s="2"/>
      <c r="Q183" s="2"/>
      <c r="R183" s="2"/>
      <c r="S183" s="2"/>
      <c r="T183" s="2"/>
      <c r="U183" s="2"/>
      <c r="V183" s="2"/>
      <c r="W183" s="2"/>
      <c r="X183" s="2"/>
      <c r="Y183" s="2"/>
      <c r="Z183" s="2"/>
      <c r="AA183" s="2"/>
      <c r="AB183" s="2"/>
      <c r="AC183" s="2"/>
      <c r="AD183" s="2"/>
      <c r="AE183" s="2"/>
      <c r="AF183" s="2"/>
    </row>
    <row r="184" spans="1:32" ht="12.75" hidden="1" customHeight="1" x14ac:dyDescent="0.3">
      <c r="A184" s="2"/>
      <c r="B184" s="2"/>
      <c r="C184" s="2"/>
      <c r="D184" s="2"/>
      <c r="E184" s="2"/>
      <c r="F184" s="2"/>
      <c r="G184" s="2"/>
      <c r="H184" s="2"/>
      <c r="I184" s="2"/>
      <c r="J184" s="266"/>
      <c r="K184" s="2"/>
      <c r="L184" s="2"/>
      <c r="M184" s="2"/>
      <c r="N184" s="2"/>
      <c r="O184" s="2"/>
      <c r="P184" s="2"/>
      <c r="Q184" s="2"/>
      <c r="R184" s="2"/>
      <c r="S184" s="2"/>
      <c r="T184" s="2"/>
      <c r="U184" s="2"/>
      <c r="V184" s="2"/>
      <c r="W184" s="2"/>
      <c r="X184" s="2"/>
      <c r="Y184" s="2"/>
      <c r="Z184" s="2"/>
      <c r="AA184" s="2"/>
      <c r="AB184" s="2"/>
      <c r="AC184" s="2"/>
      <c r="AD184" s="2"/>
      <c r="AE184" s="2"/>
      <c r="AF184" s="2"/>
    </row>
    <row r="185" spans="1:32" ht="12.75" hidden="1" customHeight="1" x14ac:dyDescent="0.3">
      <c r="A185" s="2"/>
      <c r="B185" s="2"/>
      <c r="C185" s="2"/>
      <c r="D185" s="2"/>
      <c r="E185" s="2"/>
      <c r="F185" s="2"/>
      <c r="G185" s="2"/>
      <c r="H185" s="2"/>
      <c r="I185" s="2"/>
      <c r="J185" s="266"/>
      <c r="K185" s="2"/>
      <c r="L185" s="2"/>
      <c r="M185" s="2"/>
      <c r="N185" s="2"/>
      <c r="O185" s="2"/>
      <c r="P185" s="2"/>
      <c r="Q185" s="2"/>
      <c r="R185" s="2"/>
      <c r="S185" s="2"/>
      <c r="T185" s="2"/>
      <c r="U185" s="2"/>
      <c r="V185" s="2"/>
      <c r="W185" s="2"/>
      <c r="X185" s="2"/>
      <c r="Y185" s="2"/>
      <c r="Z185" s="2"/>
      <c r="AA185" s="2"/>
      <c r="AB185" s="2"/>
      <c r="AC185" s="2"/>
      <c r="AD185" s="2"/>
      <c r="AE185" s="2"/>
      <c r="AF185" s="2"/>
    </row>
    <row r="186" spans="1:32" ht="12.75" hidden="1" customHeight="1" x14ac:dyDescent="0.3">
      <c r="A186" s="2"/>
      <c r="B186" s="2"/>
      <c r="C186" s="2"/>
      <c r="D186" s="2"/>
      <c r="E186" s="2"/>
      <c r="F186" s="2"/>
      <c r="G186" s="2"/>
      <c r="H186" s="2"/>
      <c r="I186" s="2"/>
      <c r="J186" s="266"/>
      <c r="K186" s="2"/>
      <c r="L186" s="2"/>
      <c r="M186" s="2"/>
      <c r="N186" s="2"/>
      <c r="O186" s="2"/>
      <c r="P186" s="2"/>
      <c r="Q186" s="2"/>
      <c r="R186" s="2"/>
      <c r="S186" s="2"/>
      <c r="T186" s="2"/>
      <c r="U186" s="2"/>
      <c r="V186" s="2"/>
      <c r="W186" s="2"/>
      <c r="X186" s="2"/>
      <c r="Y186" s="2"/>
      <c r="Z186" s="2"/>
      <c r="AA186" s="2"/>
      <c r="AB186" s="2"/>
      <c r="AC186" s="2"/>
      <c r="AD186" s="2"/>
      <c r="AE186" s="2"/>
      <c r="AF186" s="2"/>
    </row>
    <row r="187" spans="1:32" ht="12.75" hidden="1" customHeight="1" x14ac:dyDescent="0.3">
      <c r="A187" s="2"/>
      <c r="B187" s="2"/>
      <c r="C187" s="2"/>
      <c r="D187" s="2"/>
      <c r="E187" s="2"/>
      <c r="F187" s="2"/>
      <c r="G187" s="2"/>
      <c r="H187" s="2"/>
      <c r="I187" s="2"/>
      <c r="J187" s="266"/>
      <c r="K187" s="2"/>
      <c r="L187" s="2"/>
      <c r="M187" s="2"/>
      <c r="N187" s="2"/>
      <c r="O187" s="2"/>
      <c r="P187" s="2"/>
      <c r="Q187" s="2"/>
      <c r="R187" s="2"/>
      <c r="S187" s="2"/>
      <c r="T187" s="2"/>
      <c r="U187" s="2"/>
      <c r="V187" s="2"/>
      <c r="W187" s="2"/>
      <c r="X187" s="2"/>
      <c r="Y187" s="2"/>
      <c r="Z187" s="2"/>
      <c r="AA187" s="2"/>
      <c r="AB187" s="2"/>
      <c r="AC187" s="2"/>
      <c r="AD187" s="2"/>
      <c r="AE187" s="2"/>
      <c r="AF187" s="2"/>
    </row>
    <row r="188" spans="1:32" ht="12.75" hidden="1" customHeight="1" x14ac:dyDescent="0.3">
      <c r="A188" s="2"/>
      <c r="B188" s="2"/>
      <c r="C188" s="2"/>
      <c r="D188" s="2"/>
      <c r="E188" s="2"/>
      <c r="F188" s="2"/>
      <c r="G188" s="2"/>
      <c r="H188" s="2"/>
      <c r="I188" s="2"/>
      <c r="J188" s="266"/>
      <c r="K188" s="2"/>
      <c r="L188" s="2"/>
      <c r="M188" s="2"/>
      <c r="N188" s="2"/>
      <c r="O188" s="2"/>
      <c r="P188" s="2"/>
      <c r="Q188" s="2"/>
      <c r="R188" s="2"/>
      <c r="S188" s="2"/>
      <c r="T188" s="2"/>
      <c r="U188" s="2"/>
      <c r="V188" s="2"/>
      <c r="W188" s="2"/>
      <c r="X188" s="2"/>
      <c r="Y188" s="2"/>
      <c r="Z188" s="2"/>
      <c r="AA188" s="2"/>
      <c r="AB188" s="2"/>
      <c r="AC188" s="2"/>
      <c r="AD188" s="2"/>
      <c r="AE188" s="2"/>
      <c r="AF188" s="2"/>
    </row>
    <row r="189" spans="1:32" ht="12.75" hidden="1" customHeight="1" x14ac:dyDescent="0.3">
      <c r="A189" s="2"/>
      <c r="B189" s="2"/>
      <c r="C189" s="2"/>
      <c r="D189" s="2"/>
      <c r="E189" s="2"/>
      <c r="F189" s="2"/>
      <c r="G189" s="2"/>
      <c r="H189" s="2"/>
      <c r="I189" s="2"/>
      <c r="J189" s="266"/>
      <c r="K189" s="2"/>
      <c r="L189" s="2"/>
      <c r="M189" s="2"/>
      <c r="N189" s="2"/>
      <c r="O189" s="2"/>
      <c r="P189" s="2"/>
      <c r="Q189" s="2"/>
      <c r="R189" s="2"/>
      <c r="S189" s="2"/>
      <c r="T189" s="2"/>
      <c r="U189" s="2"/>
      <c r="V189" s="2"/>
      <c r="W189" s="2"/>
      <c r="X189" s="2"/>
      <c r="Y189" s="2"/>
      <c r="Z189" s="2"/>
      <c r="AA189" s="2"/>
      <c r="AB189" s="2"/>
      <c r="AC189" s="2"/>
      <c r="AD189" s="2"/>
      <c r="AE189" s="2"/>
      <c r="AF189" s="2"/>
    </row>
    <row r="190" spans="1:32" ht="12.75" hidden="1" customHeight="1" x14ac:dyDescent="0.3">
      <c r="A190" s="2"/>
      <c r="B190" s="2"/>
      <c r="C190" s="2"/>
      <c r="D190" s="2"/>
      <c r="E190" s="2"/>
      <c r="F190" s="2"/>
      <c r="G190" s="2"/>
      <c r="H190" s="2"/>
      <c r="I190" s="2"/>
      <c r="J190" s="266"/>
      <c r="K190" s="2"/>
      <c r="L190" s="2"/>
      <c r="M190" s="2"/>
      <c r="N190" s="2"/>
      <c r="O190" s="2"/>
      <c r="P190" s="2"/>
      <c r="Q190" s="2"/>
      <c r="R190" s="2"/>
      <c r="S190" s="2"/>
      <c r="T190" s="2"/>
      <c r="U190" s="2"/>
      <c r="V190" s="2"/>
      <c r="W190" s="2"/>
      <c r="X190" s="2"/>
      <c r="Y190" s="2"/>
      <c r="Z190" s="2"/>
      <c r="AA190" s="2"/>
      <c r="AB190" s="2"/>
      <c r="AC190" s="2"/>
      <c r="AD190" s="2"/>
      <c r="AE190" s="2"/>
      <c r="AF190" s="2"/>
    </row>
    <row r="191" spans="1:32" ht="12.75" hidden="1" customHeight="1" x14ac:dyDescent="0.3">
      <c r="A191" s="2"/>
      <c r="B191" s="2"/>
      <c r="C191" s="2"/>
      <c r="D191" s="2"/>
      <c r="E191" s="2"/>
      <c r="F191" s="2"/>
      <c r="G191" s="2"/>
      <c r="H191" s="2"/>
      <c r="I191" s="2"/>
      <c r="J191" s="266"/>
      <c r="K191" s="2"/>
      <c r="L191" s="2"/>
      <c r="M191" s="2"/>
      <c r="N191" s="2"/>
      <c r="O191" s="2"/>
      <c r="P191" s="2"/>
      <c r="Q191" s="2"/>
      <c r="R191" s="2"/>
      <c r="S191" s="2"/>
      <c r="T191" s="2"/>
      <c r="U191" s="2"/>
      <c r="V191" s="2"/>
      <c r="W191" s="2"/>
      <c r="X191" s="2"/>
      <c r="Y191" s="2"/>
      <c r="Z191" s="2"/>
      <c r="AA191" s="2"/>
      <c r="AB191" s="2"/>
      <c r="AC191" s="2"/>
      <c r="AD191" s="2"/>
      <c r="AE191" s="2"/>
      <c r="AF191" s="2"/>
    </row>
    <row r="192" spans="1:32" ht="12.75" hidden="1" customHeight="1" x14ac:dyDescent="0.3">
      <c r="A192" s="2"/>
      <c r="B192" s="2"/>
      <c r="C192" s="2"/>
      <c r="D192" s="2"/>
      <c r="E192" s="2"/>
      <c r="F192" s="2"/>
      <c r="G192" s="2"/>
      <c r="H192" s="2"/>
      <c r="I192" s="2"/>
      <c r="J192" s="266"/>
      <c r="K192" s="2"/>
      <c r="L192" s="2"/>
      <c r="M192" s="2"/>
      <c r="N192" s="2"/>
      <c r="O192" s="2"/>
      <c r="P192" s="2"/>
      <c r="Q192" s="2"/>
      <c r="R192" s="2"/>
      <c r="S192" s="2"/>
      <c r="T192" s="2"/>
      <c r="U192" s="2"/>
      <c r="V192" s="2"/>
      <c r="W192" s="2"/>
      <c r="X192" s="2"/>
      <c r="Y192" s="2"/>
      <c r="Z192" s="2"/>
      <c r="AA192" s="2"/>
      <c r="AB192" s="2"/>
      <c r="AC192" s="2"/>
      <c r="AD192" s="2"/>
      <c r="AE192" s="2"/>
      <c r="AF192" s="2"/>
    </row>
    <row r="193" spans="1:32" ht="12.75" hidden="1" customHeight="1" x14ac:dyDescent="0.3">
      <c r="A193" s="2"/>
      <c r="B193" s="2"/>
      <c r="C193" s="2"/>
      <c r="D193" s="2"/>
      <c r="E193" s="2"/>
      <c r="F193" s="2"/>
      <c r="G193" s="2"/>
      <c r="H193" s="2"/>
      <c r="I193" s="2"/>
      <c r="J193" s="266"/>
      <c r="K193" s="2"/>
      <c r="L193" s="2"/>
      <c r="M193" s="2"/>
      <c r="N193" s="2"/>
      <c r="O193" s="2"/>
      <c r="P193" s="2"/>
      <c r="Q193" s="2"/>
      <c r="R193" s="2"/>
      <c r="S193" s="2"/>
      <c r="T193" s="2"/>
      <c r="U193" s="2"/>
      <c r="V193" s="2"/>
      <c r="W193" s="2"/>
      <c r="X193" s="2"/>
      <c r="Y193" s="2"/>
      <c r="Z193" s="2"/>
      <c r="AA193" s="2"/>
      <c r="AB193" s="2"/>
      <c r="AC193" s="2"/>
      <c r="AD193" s="2"/>
      <c r="AE193" s="2"/>
      <c r="AF193" s="2"/>
    </row>
    <row r="194" spans="1:32" ht="12.75" hidden="1" customHeight="1" x14ac:dyDescent="0.3">
      <c r="A194" s="2"/>
      <c r="B194" s="2"/>
      <c r="C194" s="2"/>
      <c r="D194" s="2"/>
      <c r="E194" s="2"/>
      <c r="F194" s="2"/>
      <c r="G194" s="2"/>
      <c r="H194" s="2"/>
      <c r="I194" s="2"/>
      <c r="J194" s="266"/>
      <c r="K194" s="2"/>
      <c r="L194" s="2"/>
      <c r="M194" s="2"/>
      <c r="N194" s="2"/>
      <c r="O194" s="2"/>
      <c r="P194" s="2"/>
      <c r="Q194" s="2"/>
      <c r="R194" s="2"/>
      <c r="S194" s="2"/>
      <c r="T194" s="2"/>
      <c r="U194" s="2"/>
      <c r="V194" s="2"/>
      <c r="W194" s="2"/>
      <c r="X194" s="2"/>
      <c r="Y194" s="2"/>
      <c r="Z194" s="2"/>
      <c r="AA194" s="2"/>
      <c r="AB194" s="2"/>
      <c r="AC194" s="2"/>
      <c r="AD194" s="2"/>
      <c r="AE194" s="2"/>
      <c r="AF194" s="2"/>
    </row>
    <row r="195" spans="1:32" ht="12.75" hidden="1" customHeight="1" x14ac:dyDescent="0.3">
      <c r="A195" s="2"/>
      <c r="B195" s="2"/>
      <c r="C195" s="2"/>
      <c r="D195" s="2"/>
      <c r="E195" s="2"/>
      <c r="F195" s="2"/>
      <c r="G195" s="2"/>
      <c r="H195" s="2"/>
      <c r="I195" s="2"/>
      <c r="J195" s="266"/>
      <c r="K195" s="2"/>
      <c r="L195" s="2"/>
      <c r="M195" s="2"/>
      <c r="N195" s="2"/>
      <c r="O195" s="2"/>
      <c r="P195" s="2"/>
      <c r="Q195" s="2"/>
      <c r="R195" s="2"/>
      <c r="S195" s="2"/>
      <c r="T195" s="2"/>
      <c r="U195" s="2"/>
      <c r="V195" s="2"/>
      <c r="W195" s="2"/>
      <c r="X195" s="2"/>
      <c r="Y195" s="2"/>
      <c r="Z195" s="2"/>
      <c r="AA195" s="2"/>
      <c r="AB195" s="2"/>
      <c r="AC195" s="2"/>
      <c r="AD195" s="2"/>
      <c r="AE195" s="2"/>
      <c r="AF195" s="2"/>
    </row>
    <row r="196" spans="1:32" ht="12.75" hidden="1" customHeight="1" x14ac:dyDescent="0.3">
      <c r="A196" s="2"/>
      <c r="B196" s="2"/>
      <c r="C196" s="2"/>
      <c r="D196" s="2"/>
      <c r="E196" s="2"/>
      <c r="F196" s="2"/>
      <c r="G196" s="2"/>
      <c r="H196" s="2"/>
      <c r="I196" s="2"/>
      <c r="J196" s="266"/>
      <c r="K196" s="2"/>
      <c r="L196" s="2"/>
      <c r="M196" s="2"/>
      <c r="N196" s="2"/>
      <c r="O196" s="2"/>
      <c r="P196" s="2"/>
      <c r="Q196" s="2"/>
      <c r="R196" s="2"/>
      <c r="S196" s="2"/>
      <c r="T196" s="2"/>
      <c r="U196" s="2"/>
      <c r="V196" s="2"/>
      <c r="W196" s="2"/>
      <c r="X196" s="2"/>
      <c r="Y196" s="2"/>
      <c r="Z196" s="2"/>
      <c r="AA196" s="2"/>
      <c r="AB196" s="2"/>
      <c r="AC196" s="2"/>
      <c r="AD196" s="2"/>
      <c r="AE196" s="2"/>
      <c r="AF196" s="2"/>
    </row>
    <row r="197" spans="1:32" ht="12.75" hidden="1" customHeight="1" x14ac:dyDescent="0.3">
      <c r="A197" s="2"/>
      <c r="B197" s="2"/>
      <c r="C197" s="2"/>
      <c r="D197" s="2"/>
      <c r="E197" s="2"/>
      <c r="F197" s="2"/>
      <c r="G197" s="2"/>
      <c r="H197" s="2"/>
      <c r="I197" s="2"/>
      <c r="J197" s="266"/>
      <c r="K197" s="2"/>
      <c r="L197" s="2"/>
      <c r="M197" s="2"/>
      <c r="N197" s="2"/>
      <c r="O197" s="2"/>
      <c r="P197" s="2"/>
      <c r="Q197" s="2"/>
      <c r="R197" s="2"/>
      <c r="S197" s="2"/>
      <c r="T197" s="2"/>
      <c r="U197" s="2"/>
      <c r="V197" s="2"/>
      <c r="W197" s="2"/>
      <c r="X197" s="2"/>
      <c r="Y197" s="2"/>
      <c r="Z197" s="2"/>
      <c r="AA197" s="2"/>
      <c r="AB197" s="2"/>
      <c r="AC197" s="2"/>
      <c r="AD197" s="2"/>
      <c r="AE197" s="2"/>
      <c r="AF197" s="2"/>
    </row>
    <row r="198" spans="1:32" ht="12.75" hidden="1" customHeight="1" x14ac:dyDescent="0.3">
      <c r="A198" s="2"/>
      <c r="B198" s="2"/>
      <c r="C198" s="2"/>
      <c r="D198" s="2"/>
      <c r="E198" s="2"/>
      <c r="F198" s="2"/>
      <c r="G198" s="2"/>
      <c r="H198" s="2"/>
      <c r="I198" s="2"/>
      <c r="J198" s="266"/>
      <c r="K198" s="2"/>
      <c r="L198" s="2"/>
      <c r="M198" s="2"/>
      <c r="N198" s="2"/>
      <c r="O198" s="2"/>
      <c r="P198" s="2"/>
      <c r="Q198" s="2"/>
      <c r="R198" s="2"/>
      <c r="S198" s="2"/>
      <c r="T198" s="2"/>
      <c r="U198" s="2"/>
      <c r="V198" s="2"/>
      <c r="W198" s="2"/>
      <c r="X198" s="2"/>
      <c r="Y198" s="2"/>
      <c r="Z198" s="2"/>
      <c r="AA198" s="2"/>
      <c r="AB198" s="2"/>
      <c r="AC198" s="2"/>
      <c r="AD198" s="2"/>
      <c r="AE198" s="2"/>
      <c r="AF198" s="2"/>
    </row>
    <row r="199" spans="1:32" ht="12.75" hidden="1" customHeight="1" x14ac:dyDescent="0.3">
      <c r="A199" s="2"/>
      <c r="B199" s="2"/>
      <c r="C199" s="2"/>
      <c r="D199" s="2"/>
      <c r="E199" s="2"/>
      <c r="F199" s="2"/>
      <c r="G199" s="2"/>
      <c r="H199" s="2"/>
      <c r="I199" s="2"/>
      <c r="J199" s="266"/>
      <c r="K199" s="2"/>
      <c r="L199" s="2"/>
      <c r="M199" s="2"/>
      <c r="N199" s="2"/>
      <c r="O199" s="2"/>
      <c r="P199" s="2"/>
      <c r="Q199" s="2"/>
      <c r="R199" s="2"/>
      <c r="S199" s="2"/>
      <c r="T199" s="2"/>
      <c r="U199" s="2"/>
      <c r="V199" s="2"/>
      <c r="W199" s="2"/>
      <c r="X199" s="2"/>
      <c r="Y199" s="2"/>
      <c r="Z199" s="2"/>
      <c r="AA199" s="2"/>
      <c r="AB199" s="2"/>
      <c r="AC199" s="2"/>
      <c r="AD199" s="2"/>
      <c r="AE199" s="2"/>
      <c r="AF199" s="2"/>
    </row>
    <row r="200" spans="1:32" ht="12.75" hidden="1" customHeight="1" x14ac:dyDescent="0.3">
      <c r="A200" s="2"/>
      <c r="B200" s="2"/>
      <c r="C200" s="2"/>
      <c r="D200" s="2"/>
      <c r="E200" s="2"/>
      <c r="F200" s="2"/>
      <c r="G200" s="2"/>
      <c r="H200" s="2"/>
      <c r="I200" s="2"/>
      <c r="J200" s="266"/>
      <c r="K200" s="2"/>
      <c r="L200" s="2"/>
      <c r="M200" s="2"/>
      <c r="N200" s="2"/>
      <c r="O200" s="2"/>
      <c r="P200" s="2"/>
      <c r="Q200" s="2"/>
      <c r="R200" s="2"/>
      <c r="S200" s="2"/>
      <c r="T200" s="2"/>
      <c r="U200" s="2"/>
      <c r="V200" s="2"/>
      <c r="W200" s="2"/>
      <c r="X200" s="2"/>
      <c r="Y200" s="2"/>
      <c r="Z200" s="2"/>
      <c r="AA200" s="2"/>
      <c r="AB200" s="2"/>
      <c r="AC200" s="2"/>
      <c r="AD200" s="2"/>
      <c r="AE200" s="2"/>
      <c r="AF200" s="2"/>
    </row>
    <row r="201" spans="1:32" ht="12.75" hidden="1" customHeight="1" x14ac:dyDescent="0.3">
      <c r="A201" s="2"/>
      <c r="B201" s="2"/>
      <c r="C201" s="2"/>
      <c r="D201" s="2"/>
      <c r="E201" s="2"/>
      <c r="F201" s="2"/>
      <c r="G201" s="2"/>
      <c r="H201" s="2"/>
      <c r="I201" s="2"/>
      <c r="J201" s="266"/>
      <c r="K201" s="2"/>
      <c r="L201" s="2"/>
      <c r="M201" s="2"/>
      <c r="N201" s="2"/>
      <c r="O201" s="2"/>
      <c r="P201" s="2"/>
      <c r="Q201" s="2"/>
      <c r="R201" s="2"/>
      <c r="S201" s="2"/>
      <c r="T201" s="2"/>
      <c r="U201" s="2"/>
      <c r="V201" s="2"/>
      <c r="W201" s="2"/>
      <c r="X201" s="2"/>
      <c r="Y201" s="2"/>
      <c r="Z201" s="2"/>
      <c r="AA201" s="2"/>
      <c r="AB201" s="2"/>
      <c r="AC201" s="2"/>
      <c r="AD201" s="2"/>
      <c r="AE201" s="2"/>
      <c r="AF201" s="2"/>
    </row>
    <row r="202" spans="1:32" ht="12.75" hidden="1" customHeight="1" x14ac:dyDescent="0.3">
      <c r="A202" s="2"/>
      <c r="B202" s="2"/>
      <c r="C202" s="2"/>
      <c r="D202" s="2"/>
      <c r="E202" s="2"/>
      <c r="F202" s="2"/>
      <c r="G202" s="2"/>
      <c r="H202" s="2"/>
      <c r="I202" s="2"/>
      <c r="J202" s="266"/>
      <c r="K202" s="2"/>
      <c r="L202" s="2"/>
      <c r="M202" s="2"/>
      <c r="N202" s="2"/>
      <c r="O202" s="2"/>
      <c r="P202" s="2"/>
      <c r="Q202" s="2"/>
      <c r="R202" s="2"/>
      <c r="S202" s="2"/>
      <c r="T202" s="2"/>
      <c r="U202" s="2"/>
      <c r="V202" s="2"/>
      <c r="W202" s="2"/>
      <c r="X202" s="2"/>
      <c r="Y202" s="2"/>
      <c r="Z202" s="2"/>
      <c r="AA202" s="2"/>
      <c r="AB202" s="2"/>
      <c r="AC202" s="2"/>
      <c r="AD202" s="2"/>
      <c r="AE202" s="2"/>
      <c r="AF202" s="2"/>
    </row>
    <row r="203" spans="1:32" ht="12.75" hidden="1" customHeight="1" x14ac:dyDescent="0.3">
      <c r="A203" s="2"/>
      <c r="B203" s="2"/>
      <c r="C203" s="2"/>
      <c r="D203" s="2"/>
      <c r="E203" s="2"/>
      <c r="F203" s="2"/>
      <c r="G203" s="2"/>
      <c r="H203" s="2"/>
      <c r="I203" s="2"/>
      <c r="J203" s="266"/>
      <c r="K203" s="2"/>
      <c r="L203" s="2"/>
      <c r="M203" s="2"/>
      <c r="N203" s="2"/>
      <c r="O203" s="2"/>
      <c r="P203" s="2"/>
      <c r="Q203" s="2"/>
      <c r="R203" s="2"/>
      <c r="S203" s="2"/>
      <c r="T203" s="2"/>
      <c r="U203" s="2"/>
      <c r="V203" s="2"/>
      <c r="W203" s="2"/>
      <c r="X203" s="2"/>
      <c r="Y203" s="2"/>
      <c r="Z203" s="2"/>
      <c r="AA203" s="2"/>
      <c r="AB203" s="2"/>
      <c r="AC203" s="2"/>
      <c r="AD203" s="2"/>
      <c r="AE203" s="2"/>
      <c r="AF203" s="2"/>
    </row>
    <row r="204" spans="1:32" ht="12.75" hidden="1" customHeight="1" x14ac:dyDescent="0.3">
      <c r="A204" s="2"/>
      <c r="B204" s="2"/>
      <c r="C204" s="2"/>
      <c r="D204" s="2"/>
      <c r="E204" s="2"/>
      <c r="F204" s="2"/>
      <c r="G204" s="2"/>
      <c r="H204" s="2"/>
      <c r="I204" s="2"/>
      <c r="J204" s="266"/>
      <c r="K204" s="2"/>
      <c r="L204" s="2"/>
      <c r="M204" s="2"/>
      <c r="N204" s="2"/>
      <c r="O204" s="2"/>
      <c r="P204" s="2"/>
      <c r="Q204" s="2"/>
      <c r="R204" s="2"/>
      <c r="S204" s="2"/>
      <c r="T204" s="2"/>
      <c r="U204" s="2"/>
      <c r="V204" s="2"/>
      <c r="W204" s="2"/>
      <c r="X204" s="2"/>
      <c r="Y204" s="2"/>
      <c r="Z204" s="2"/>
      <c r="AA204" s="2"/>
      <c r="AB204" s="2"/>
      <c r="AC204" s="2"/>
      <c r="AD204" s="2"/>
      <c r="AE204" s="2"/>
      <c r="AF204" s="2"/>
    </row>
    <row r="205" spans="1:32" ht="12.75" hidden="1" customHeight="1" x14ac:dyDescent="0.3">
      <c r="A205" s="2"/>
      <c r="B205" s="2"/>
      <c r="C205" s="2"/>
      <c r="D205" s="2"/>
      <c r="E205" s="2"/>
      <c r="F205" s="2"/>
      <c r="G205" s="2"/>
      <c r="H205" s="2"/>
      <c r="I205" s="2"/>
      <c r="J205" s="266"/>
      <c r="K205" s="2"/>
      <c r="L205" s="2"/>
      <c r="M205" s="2"/>
      <c r="N205" s="2"/>
      <c r="O205" s="2"/>
      <c r="P205" s="2"/>
      <c r="Q205" s="2"/>
      <c r="R205" s="2"/>
      <c r="S205" s="2"/>
      <c r="T205" s="2"/>
      <c r="U205" s="2"/>
      <c r="V205" s="2"/>
      <c r="W205" s="2"/>
      <c r="X205" s="2"/>
      <c r="Y205" s="2"/>
      <c r="Z205" s="2"/>
      <c r="AA205" s="2"/>
      <c r="AB205" s="2"/>
      <c r="AC205" s="2"/>
      <c r="AD205" s="2"/>
      <c r="AE205" s="2"/>
      <c r="AF205" s="2"/>
    </row>
    <row r="206" spans="1:32" ht="12.75" hidden="1" customHeight="1" x14ac:dyDescent="0.3">
      <c r="A206" s="2"/>
      <c r="B206" s="2"/>
      <c r="C206" s="2"/>
      <c r="D206" s="2"/>
      <c r="E206" s="2"/>
      <c r="F206" s="2"/>
      <c r="G206" s="2"/>
      <c r="H206" s="2"/>
      <c r="I206" s="2"/>
      <c r="J206" s="266"/>
      <c r="K206" s="2"/>
      <c r="L206" s="2"/>
      <c r="M206" s="2"/>
      <c r="N206" s="2"/>
      <c r="O206" s="2"/>
      <c r="P206" s="2"/>
      <c r="Q206" s="2"/>
      <c r="R206" s="2"/>
      <c r="S206" s="2"/>
      <c r="T206" s="2"/>
      <c r="U206" s="2"/>
      <c r="V206" s="2"/>
      <c r="W206" s="2"/>
      <c r="X206" s="2"/>
      <c r="Y206" s="2"/>
      <c r="Z206" s="2"/>
      <c r="AA206" s="2"/>
      <c r="AB206" s="2"/>
      <c r="AC206" s="2"/>
      <c r="AD206" s="2"/>
      <c r="AE206" s="2"/>
      <c r="AF206" s="2"/>
    </row>
    <row r="207" spans="1:32" ht="12.75" hidden="1" customHeight="1" x14ac:dyDescent="0.3">
      <c r="A207" s="2"/>
      <c r="B207" s="2"/>
      <c r="C207" s="2"/>
      <c r="D207" s="2"/>
      <c r="E207" s="2"/>
      <c r="F207" s="2"/>
      <c r="G207" s="2"/>
      <c r="H207" s="2"/>
      <c r="I207" s="2"/>
      <c r="J207" s="266"/>
      <c r="K207" s="2"/>
      <c r="L207" s="2"/>
      <c r="M207" s="2"/>
      <c r="N207" s="2"/>
      <c r="O207" s="2"/>
      <c r="P207" s="2"/>
      <c r="Q207" s="2"/>
      <c r="R207" s="2"/>
      <c r="S207" s="2"/>
      <c r="T207" s="2"/>
      <c r="U207" s="2"/>
      <c r="V207" s="2"/>
      <c r="W207" s="2"/>
      <c r="X207" s="2"/>
      <c r="Y207" s="2"/>
      <c r="Z207" s="2"/>
      <c r="AA207" s="2"/>
      <c r="AB207" s="2"/>
      <c r="AC207" s="2"/>
      <c r="AD207" s="2"/>
      <c r="AE207" s="2"/>
      <c r="AF207" s="2"/>
    </row>
    <row r="208" spans="1:32" ht="12.75" hidden="1" customHeight="1" x14ac:dyDescent="0.3">
      <c r="A208" s="2"/>
      <c r="B208" s="2"/>
      <c r="C208" s="2"/>
      <c r="D208" s="2"/>
      <c r="E208" s="2"/>
      <c r="F208" s="2"/>
      <c r="G208" s="2"/>
      <c r="H208" s="2"/>
      <c r="I208" s="2"/>
      <c r="J208" s="266"/>
      <c r="K208" s="2"/>
      <c r="L208" s="2"/>
      <c r="M208" s="2"/>
      <c r="N208" s="2"/>
      <c r="O208" s="2"/>
      <c r="P208" s="2"/>
      <c r="Q208" s="2"/>
      <c r="R208" s="2"/>
      <c r="S208" s="2"/>
      <c r="T208" s="2"/>
      <c r="U208" s="2"/>
      <c r="V208" s="2"/>
      <c r="W208" s="2"/>
      <c r="X208" s="2"/>
      <c r="Y208" s="2"/>
      <c r="Z208" s="2"/>
      <c r="AA208" s="2"/>
      <c r="AB208" s="2"/>
      <c r="AC208" s="2"/>
      <c r="AD208" s="2"/>
      <c r="AE208" s="2"/>
      <c r="AF208" s="2"/>
    </row>
    <row r="209" spans="1:32" ht="12.75" hidden="1" customHeight="1" x14ac:dyDescent="0.3">
      <c r="A209" s="2"/>
      <c r="B209" s="2"/>
      <c r="C209" s="2"/>
      <c r="D209" s="2"/>
      <c r="E209" s="2"/>
      <c r="F209" s="2"/>
      <c r="G209" s="2"/>
      <c r="H209" s="2"/>
      <c r="I209" s="2"/>
      <c r="J209" s="266"/>
      <c r="K209" s="2"/>
      <c r="L209" s="2"/>
      <c r="M209" s="2"/>
      <c r="N209" s="2"/>
      <c r="O209" s="2"/>
      <c r="P209" s="2"/>
      <c r="Q209" s="2"/>
      <c r="R209" s="2"/>
      <c r="S209" s="2"/>
      <c r="T209" s="2"/>
      <c r="U209" s="2"/>
      <c r="V209" s="2"/>
      <c r="W209" s="2"/>
      <c r="X209" s="2"/>
      <c r="Y209" s="2"/>
      <c r="Z209" s="2"/>
      <c r="AA209" s="2"/>
      <c r="AB209" s="2"/>
      <c r="AC209" s="2"/>
      <c r="AD209" s="2"/>
      <c r="AE209" s="2"/>
      <c r="AF209" s="2"/>
    </row>
    <row r="210" spans="1:32" ht="12.75" hidden="1" customHeight="1" x14ac:dyDescent="0.3">
      <c r="A210" s="2"/>
      <c r="B210" s="2"/>
      <c r="C210" s="2"/>
      <c r="D210" s="2"/>
      <c r="E210" s="2"/>
      <c r="F210" s="2"/>
      <c r="G210" s="2"/>
      <c r="H210" s="2"/>
      <c r="I210" s="2"/>
      <c r="J210" s="266"/>
      <c r="K210" s="2"/>
      <c r="L210" s="2"/>
      <c r="M210" s="2"/>
      <c r="N210" s="2"/>
      <c r="O210" s="2"/>
      <c r="P210" s="2"/>
      <c r="Q210" s="2"/>
      <c r="R210" s="2"/>
      <c r="S210" s="2"/>
      <c r="T210" s="2"/>
      <c r="U210" s="2"/>
      <c r="V210" s="2"/>
      <c r="W210" s="2"/>
      <c r="X210" s="2"/>
      <c r="Y210" s="2"/>
      <c r="Z210" s="2"/>
      <c r="AA210" s="2"/>
      <c r="AB210" s="2"/>
      <c r="AC210" s="2"/>
      <c r="AD210" s="2"/>
      <c r="AE210" s="2"/>
      <c r="AF210" s="2"/>
    </row>
    <row r="211" spans="1:32" ht="12.75" hidden="1" customHeight="1" x14ac:dyDescent="0.3">
      <c r="A211" s="2"/>
      <c r="B211" s="2"/>
      <c r="C211" s="2"/>
      <c r="D211" s="2"/>
      <c r="E211" s="2"/>
      <c r="F211" s="2"/>
      <c r="G211" s="2"/>
      <c r="H211" s="2"/>
      <c r="I211" s="2"/>
      <c r="J211" s="266"/>
      <c r="K211" s="2"/>
      <c r="L211" s="2"/>
      <c r="M211" s="2"/>
      <c r="N211" s="2"/>
      <c r="O211" s="2"/>
      <c r="P211" s="2"/>
      <c r="Q211" s="2"/>
      <c r="R211" s="2"/>
      <c r="S211" s="2"/>
      <c r="T211" s="2"/>
      <c r="U211" s="2"/>
      <c r="V211" s="2"/>
      <c r="W211" s="2"/>
      <c r="X211" s="2"/>
      <c r="Y211" s="2"/>
      <c r="Z211" s="2"/>
      <c r="AA211" s="2"/>
      <c r="AB211" s="2"/>
      <c r="AC211" s="2"/>
      <c r="AD211" s="2"/>
      <c r="AE211" s="2"/>
      <c r="AF211" s="2"/>
    </row>
    <row r="212" spans="1:32" ht="12.75" hidden="1" customHeight="1" x14ac:dyDescent="0.3">
      <c r="A212" s="2"/>
      <c r="B212" s="2"/>
      <c r="C212" s="2"/>
      <c r="D212" s="2"/>
      <c r="E212" s="2"/>
      <c r="F212" s="2"/>
      <c r="G212" s="2"/>
      <c r="H212" s="2"/>
      <c r="I212" s="2"/>
      <c r="J212" s="266"/>
      <c r="K212" s="2"/>
      <c r="L212" s="2"/>
      <c r="M212" s="2"/>
      <c r="N212" s="2"/>
      <c r="O212" s="2"/>
      <c r="P212" s="2"/>
      <c r="Q212" s="2"/>
      <c r="R212" s="2"/>
      <c r="S212" s="2"/>
      <c r="T212" s="2"/>
      <c r="U212" s="2"/>
      <c r="V212" s="2"/>
      <c r="W212" s="2"/>
      <c r="X212" s="2"/>
      <c r="Y212" s="2"/>
      <c r="Z212" s="2"/>
      <c r="AA212" s="2"/>
      <c r="AB212" s="2"/>
      <c r="AC212" s="2"/>
      <c r="AD212" s="2"/>
      <c r="AE212" s="2"/>
      <c r="AF212" s="2"/>
    </row>
    <row r="213" spans="1:32" ht="12.75" hidden="1" customHeight="1" x14ac:dyDescent="0.3">
      <c r="A213" s="2"/>
      <c r="B213" s="2"/>
      <c r="C213" s="2"/>
      <c r="D213" s="2"/>
      <c r="E213" s="2"/>
      <c r="F213" s="2"/>
      <c r="G213" s="2"/>
      <c r="H213" s="2"/>
      <c r="I213" s="2"/>
      <c r="J213" s="266"/>
      <c r="K213" s="2"/>
      <c r="L213" s="2"/>
      <c r="M213" s="2"/>
      <c r="N213" s="2"/>
      <c r="O213" s="2"/>
      <c r="P213" s="2"/>
      <c r="Q213" s="2"/>
      <c r="R213" s="2"/>
      <c r="S213" s="2"/>
      <c r="T213" s="2"/>
      <c r="U213" s="2"/>
      <c r="V213" s="2"/>
      <c r="W213" s="2"/>
      <c r="X213" s="2"/>
      <c r="Y213" s="2"/>
      <c r="Z213" s="2"/>
      <c r="AA213" s="2"/>
      <c r="AB213" s="2"/>
      <c r="AC213" s="2"/>
      <c r="AD213" s="2"/>
      <c r="AE213" s="2"/>
      <c r="AF213" s="2"/>
    </row>
    <row r="214" spans="1:32" ht="12.75" hidden="1" customHeight="1" x14ac:dyDescent="0.3">
      <c r="A214" s="2"/>
      <c r="B214" s="2"/>
      <c r="C214" s="2"/>
      <c r="D214" s="2"/>
      <c r="E214" s="2"/>
      <c r="F214" s="2"/>
      <c r="G214" s="2"/>
      <c r="H214" s="2"/>
      <c r="I214" s="2"/>
      <c r="J214" s="266"/>
      <c r="K214" s="2"/>
      <c r="L214" s="2"/>
      <c r="M214" s="2"/>
      <c r="N214" s="2"/>
      <c r="O214" s="2"/>
      <c r="P214" s="2"/>
      <c r="Q214" s="2"/>
      <c r="R214" s="2"/>
      <c r="S214" s="2"/>
      <c r="T214" s="2"/>
      <c r="U214" s="2"/>
      <c r="V214" s="2"/>
      <c r="W214" s="2"/>
      <c r="X214" s="2"/>
      <c r="Y214" s="2"/>
      <c r="Z214" s="2"/>
      <c r="AA214" s="2"/>
      <c r="AB214" s="2"/>
      <c r="AC214" s="2"/>
      <c r="AD214" s="2"/>
      <c r="AE214" s="2"/>
      <c r="AF214" s="2"/>
    </row>
    <row r="215" spans="1:32" ht="12.75" hidden="1" customHeight="1" x14ac:dyDescent="0.3">
      <c r="A215" s="2"/>
      <c r="B215" s="2"/>
      <c r="C215" s="2"/>
      <c r="D215" s="2"/>
      <c r="E215" s="2"/>
      <c r="F215" s="2"/>
      <c r="G215" s="2"/>
      <c r="H215" s="2"/>
      <c r="I215" s="2"/>
      <c r="J215" s="266"/>
      <c r="K215" s="2"/>
      <c r="L215" s="2"/>
      <c r="M215" s="2"/>
      <c r="N215" s="2"/>
      <c r="O215" s="2"/>
      <c r="P215" s="2"/>
      <c r="Q215" s="2"/>
      <c r="R215" s="2"/>
      <c r="S215" s="2"/>
      <c r="T215" s="2"/>
      <c r="U215" s="2"/>
      <c r="V215" s="2"/>
      <c r="W215" s="2"/>
      <c r="X215" s="2"/>
      <c r="Y215" s="2"/>
      <c r="Z215" s="2"/>
      <c r="AA215" s="2"/>
      <c r="AB215" s="2"/>
      <c r="AC215" s="2"/>
      <c r="AD215" s="2"/>
      <c r="AE215" s="2"/>
      <c r="AF215" s="2"/>
    </row>
    <row r="216" spans="1:32" ht="12.75" hidden="1" customHeight="1" x14ac:dyDescent="0.3">
      <c r="A216" s="2"/>
      <c r="B216" s="2"/>
      <c r="C216" s="2"/>
      <c r="D216" s="2"/>
      <c r="E216" s="2"/>
      <c r="F216" s="2"/>
      <c r="G216" s="2"/>
      <c r="H216" s="2"/>
      <c r="I216" s="2"/>
      <c r="J216" s="266"/>
      <c r="K216" s="2"/>
      <c r="L216" s="2"/>
      <c r="M216" s="2"/>
      <c r="N216" s="2"/>
      <c r="O216" s="2"/>
      <c r="P216" s="2"/>
      <c r="Q216" s="2"/>
      <c r="R216" s="2"/>
      <c r="S216" s="2"/>
      <c r="T216" s="2"/>
      <c r="U216" s="2"/>
      <c r="V216" s="2"/>
      <c r="W216" s="2"/>
      <c r="X216" s="2"/>
      <c r="Y216" s="2"/>
      <c r="Z216" s="2"/>
      <c r="AA216" s="2"/>
      <c r="AB216" s="2"/>
      <c r="AC216" s="2"/>
      <c r="AD216" s="2"/>
      <c r="AE216" s="2"/>
      <c r="AF216" s="2"/>
    </row>
    <row r="217" spans="1:32" ht="12.75" hidden="1" customHeight="1" x14ac:dyDescent="0.3">
      <c r="A217" s="2"/>
      <c r="B217" s="2"/>
      <c r="C217" s="2"/>
      <c r="D217" s="2"/>
      <c r="E217" s="2"/>
      <c r="F217" s="2"/>
      <c r="G217" s="2"/>
      <c r="H217" s="2"/>
      <c r="I217" s="2"/>
      <c r="J217" s="266"/>
      <c r="K217" s="2"/>
      <c r="L217" s="2"/>
      <c r="M217" s="2"/>
      <c r="N217" s="2"/>
      <c r="O217" s="2"/>
      <c r="P217" s="2"/>
      <c r="Q217" s="2"/>
      <c r="R217" s="2"/>
      <c r="S217" s="2"/>
      <c r="T217" s="2"/>
      <c r="U217" s="2"/>
      <c r="V217" s="2"/>
      <c r="W217" s="2"/>
      <c r="X217" s="2"/>
      <c r="Y217" s="2"/>
      <c r="Z217" s="2"/>
      <c r="AA217" s="2"/>
      <c r="AB217" s="2"/>
      <c r="AC217" s="2"/>
      <c r="AD217" s="2"/>
      <c r="AE217" s="2"/>
      <c r="AF217" s="2"/>
    </row>
    <row r="218" spans="1:32" ht="12.75" hidden="1" customHeight="1" x14ac:dyDescent="0.3">
      <c r="A218" s="2"/>
      <c r="B218" s="2"/>
      <c r="C218" s="2"/>
      <c r="D218" s="2"/>
      <c r="E218" s="2"/>
      <c r="F218" s="2"/>
      <c r="G218" s="2"/>
      <c r="H218" s="2"/>
      <c r="I218" s="2"/>
      <c r="J218" s="266"/>
      <c r="K218" s="2"/>
      <c r="L218" s="2"/>
      <c r="M218" s="2"/>
      <c r="N218" s="2"/>
      <c r="O218" s="2"/>
      <c r="P218" s="2"/>
      <c r="Q218" s="2"/>
      <c r="R218" s="2"/>
      <c r="S218" s="2"/>
      <c r="T218" s="2"/>
      <c r="U218" s="2"/>
      <c r="V218" s="2"/>
      <c r="W218" s="2"/>
      <c r="X218" s="2"/>
      <c r="Y218" s="2"/>
      <c r="Z218" s="2"/>
      <c r="AA218" s="2"/>
      <c r="AB218" s="2"/>
      <c r="AC218" s="2"/>
      <c r="AD218" s="2"/>
      <c r="AE218" s="2"/>
      <c r="AF218" s="2"/>
    </row>
    <row r="219" spans="1:32" ht="12.75" hidden="1" customHeight="1" x14ac:dyDescent="0.3">
      <c r="A219" s="2"/>
      <c r="B219" s="2"/>
      <c r="C219" s="2"/>
      <c r="D219" s="2"/>
      <c r="E219" s="2"/>
      <c r="F219" s="2"/>
      <c r="G219" s="2"/>
      <c r="H219" s="2"/>
      <c r="I219" s="2"/>
      <c r="J219" s="266"/>
      <c r="K219" s="2"/>
      <c r="L219" s="2"/>
      <c r="M219" s="2"/>
      <c r="N219" s="2"/>
      <c r="O219" s="2"/>
      <c r="P219" s="2"/>
      <c r="Q219" s="2"/>
      <c r="R219" s="2"/>
      <c r="S219" s="2"/>
      <c r="T219" s="2"/>
      <c r="U219" s="2"/>
      <c r="V219" s="2"/>
      <c r="W219" s="2"/>
      <c r="X219" s="2"/>
      <c r="Y219" s="2"/>
      <c r="Z219" s="2"/>
      <c r="AA219" s="2"/>
      <c r="AB219" s="2"/>
      <c r="AC219" s="2"/>
      <c r="AD219" s="2"/>
      <c r="AE219" s="2"/>
      <c r="AF219" s="2"/>
    </row>
    <row r="220" spans="1:32" ht="12.75" hidden="1" customHeight="1" x14ac:dyDescent="0.3">
      <c r="A220" s="2"/>
      <c r="B220" s="2"/>
      <c r="C220" s="2"/>
      <c r="D220" s="2"/>
      <c r="E220" s="2"/>
      <c r="F220" s="2"/>
      <c r="G220" s="2"/>
      <c r="H220" s="2"/>
      <c r="I220" s="2"/>
      <c r="J220" s="266"/>
      <c r="K220" s="2"/>
      <c r="L220" s="2"/>
      <c r="M220" s="2"/>
      <c r="N220" s="2"/>
      <c r="O220" s="2"/>
      <c r="P220" s="2"/>
      <c r="Q220" s="2"/>
      <c r="R220" s="2"/>
      <c r="S220" s="2"/>
      <c r="T220" s="2"/>
      <c r="U220" s="2"/>
      <c r="V220" s="2"/>
      <c r="W220" s="2"/>
      <c r="X220" s="2"/>
      <c r="Y220" s="2"/>
      <c r="Z220" s="2"/>
      <c r="AA220" s="2"/>
      <c r="AB220" s="2"/>
      <c r="AC220" s="2"/>
      <c r="AD220" s="2"/>
      <c r="AE220" s="2"/>
      <c r="AF220" s="2"/>
    </row>
    <row r="221" spans="1:32" ht="12.75" hidden="1" customHeight="1" x14ac:dyDescent="0.3">
      <c r="A221" s="2"/>
      <c r="B221" s="2"/>
      <c r="C221" s="2"/>
      <c r="D221" s="2"/>
      <c r="E221" s="2"/>
      <c r="F221" s="2"/>
      <c r="G221" s="2"/>
      <c r="H221" s="2"/>
      <c r="I221" s="2"/>
      <c r="J221" s="266"/>
      <c r="K221" s="2"/>
      <c r="L221" s="2"/>
      <c r="M221" s="2"/>
      <c r="N221" s="2"/>
      <c r="O221" s="2"/>
      <c r="P221" s="2"/>
      <c r="Q221" s="2"/>
      <c r="R221" s="2"/>
      <c r="S221" s="2"/>
      <c r="T221" s="2"/>
      <c r="U221" s="2"/>
      <c r="V221" s="2"/>
      <c r="W221" s="2"/>
      <c r="X221" s="2"/>
      <c r="Y221" s="2"/>
      <c r="Z221" s="2"/>
      <c r="AA221" s="2"/>
      <c r="AB221" s="2"/>
      <c r="AC221" s="2"/>
      <c r="AD221" s="2"/>
      <c r="AE221" s="2"/>
      <c r="AF221" s="2"/>
    </row>
    <row r="222" spans="1:32" ht="12.75" hidden="1" customHeight="1" x14ac:dyDescent="0.3">
      <c r="A222" s="2"/>
      <c r="B222" s="2"/>
      <c r="C222" s="2"/>
      <c r="D222" s="2"/>
      <c r="E222" s="2"/>
      <c r="F222" s="2"/>
      <c r="G222" s="2"/>
      <c r="H222" s="2"/>
      <c r="I222" s="2"/>
      <c r="J222" s="266"/>
      <c r="K222" s="2"/>
      <c r="L222" s="2"/>
      <c r="M222" s="2"/>
      <c r="N222" s="2"/>
      <c r="O222" s="2"/>
      <c r="P222" s="2"/>
      <c r="Q222" s="2"/>
      <c r="R222" s="2"/>
      <c r="S222" s="2"/>
      <c r="T222" s="2"/>
      <c r="U222" s="2"/>
      <c r="V222" s="2"/>
      <c r="W222" s="2"/>
      <c r="X222" s="2"/>
      <c r="Y222" s="2"/>
      <c r="Z222" s="2"/>
      <c r="AA222" s="2"/>
      <c r="AB222" s="2"/>
      <c r="AC222" s="2"/>
      <c r="AD222" s="2"/>
      <c r="AE222" s="2"/>
      <c r="AF222" s="2"/>
    </row>
    <row r="223" spans="1:32" ht="12.75" hidden="1" customHeight="1" x14ac:dyDescent="0.3">
      <c r="A223" s="2"/>
      <c r="B223" s="2"/>
      <c r="C223" s="2"/>
      <c r="D223" s="2"/>
      <c r="E223" s="2"/>
      <c r="F223" s="2"/>
      <c r="G223" s="2"/>
      <c r="H223" s="2"/>
      <c r="I223" s="2"/>
      <c r="J223" s="266"/>
      <c r="K223" s="2"/>
      <c r="L223" s="2"/>
      <c r="M223" s="2"/>
      <c r="N223" s="2"/>
      <c r="O223" s="2"/>
      <c r="P223" s="2"/>
      <c r="Q223" s="2"/>
      <c r="R223" s="2"/>
      <c r="S223" s="2"/>
      <c r="T223" s="2"/>
      <c r="U223" s="2"/>
      <c r="V223" s="2"/>
      <c r="W223" s="2"/>
      <c r="X223" s="2"/>
      <c r="Y223" s="2"/>
      <c r="Z223" s="2"/>
      <c r="AA223" s="2"/>
      <c r="AB223" s="2"/>
      <c r="AC223" s="2"/>
      <c r="AD223" s="2"/>
      <c r="AE223" s="2"/>
      <c r="AF223" s="2"/>
    </row>
    <row r="224" spans="1:32" ht="12.75" hidden="1" customHeight="1" x14ac:dyDescent="0.3">
      <c r="A224" s="2"/>
      <c r="B224" s="2"/>
      <c r="C224" s="2"/>
      <c r="D224" s="2"/>
      <c r="E224" s="2"/>
      <c r="F224" s="2"/>
      <c r="G224" s="2"/>
      <c r="H224" s="2"/>
      <c r="I224" s="2"/>
      <c r="J224" s="266"/>
      <c r="K224" s="2"/>
      <c r="L224" s="2"/>
      <c r="M224" s="2"/>
      <c r="N224" s="2"/>
      <c r="O224" s="2"/>
      <c r="P224" s="2"/>
      <c r="Q224" s="2"/>
      <c r="R224" s="2"/>
      <c r="S224" s="2"/>
      <c r="T224" s="2"/>
      <c r="U224" s="2"/>
      <c r="V224" s="2"/>
      <c r="W224" s="2"/>
      <c r="X224" s="2"/>
      <c r="Y224" s="2"/>
      <c r="Z224" s="2"/>
      <c r="AA224" s="2"/>
      <c r="AB224" s="2"/>
      <c r="AC224" s="2"/>
      <c r="AD224" s="2"/>
      <c r="AE224" s="2"/>
      <c r="AF224" s="2"/>
    </row>
    <row r="225" spans="1:32" ht="12.75" hidden="1" customHeight="1" x14ac:dyDescent="0.3">
      <c r="A225" s="2"/>
      <c r="B225" s="2"/>
      <c r="C225" s="2"/>
      <c r="D225" s="2"/>
      <c r="E225" s="2"/>
      <c r="F225" s="2"/>
      <c r="G225" s="2"/>
      <c r="H225" s="2"/>
      <c r="I225" s="2"/>
      <c r="J225" s="266"/>
      <c r="K225" s="2"/>
      <c r="L225" s="2"/>
      <c r="M225" s="2"/>
      <c r="N225" s="2"/>
      <c r="O225" s="2"/>
      <c r="P225" s="2"/>
      <c r="Q225" s="2"/>
      <c r="R225" s="2"/>
      <c r="S225" s="2"/>
      <c r="T225" s="2"/>
      <c r="U225" s="2"/>
      <c r="V225" s="2"/>
      <c r="W225" s="2"/>
      <c r="X225" s="2"/>
      <c r="Y225" s="2"/>
      <c r="Z225" s="2"/>
      <c r="AA225" s="2"/>
      <c r="AB225" s="2"/>
      <c r="AC225" s="2"/>
      <c r="AD225" s="2"/>
      <c r="AE225" s="2"/>
      <c r="AF225" s="2"/>
    </row>
    <row r="226" spans="1:32" ht="12.75" hidden="1" customHeight="1" x14ac:dyDescent="0.3">
      <c r="A226" s="2"/>
      <c r="B226" s="2"/>
      <c r="C226" s="2"/>
      <c r="D226" s="2"/>
      <c r="E226" s="2"/>
      <c r="F226" s="2"/>
      <c r="G226" s="2"/>
      <c r="H226" s="2"/>
      <c r="I226" s="2"/>
      <c r="J226" s="266"/>
      <c r="K226" s="2"/>
      <c r="L226" s="2"/>
      <c r="M226" s="2"/>
      <c r="N226" s="2"/>
      <c r="O226" s="2"/>
      <c r="P226" s="2"/>
      <c r="Q226" s="2"/>
      <c r="R226" s="2"/>
      <c r="S226" s="2"/>
      <c r="T226" s="2"/>
      <c r="U226" s="2"/>
      <c r="V226" s="2"/>
      <c r="W226" s="2"/>
      <c r="X226" s="2"/>
      <c r="Y226" s="2"/>
      <c r="Z226" s="2"/>
      <c r="AA226" s="2"/>
      <c r="AB226" s="2"/>
      <c r="AC226" s="2"/>
      <c r="AD226" s="2"/>
      <c r="AE226" s="2"/>
      <c r="AF226" s="2"/>
    </row>
    <row r="227" spans="1:32" ht="12.75" hidden="1" customHeight="1" x14ac:dyDescent="0.3">
      <c r="A227" s="2"/>
      <c r="B227" s="2"/>
      <c r="C227" s="2"/>
      <c r="D227" s="2"/>
      <c r="E227" s="2"/>
      <c r="F227" s="2"/>
      <c r="G227" s="2"/>
      <c r="H227" s="2"/>
      <c r="I227" s="2"/>
      <c r="J227" s="266"/>
      <c r="K227" s="2"/>
      <c r="L227" s="2"/>
      <c r="M227" s="2"/>
      <c r="N227" s="2"/>
      <c r="O227" s="2"/>
      <c r="P227" s="2"/>
      <c r="Q227" s="2"/>
      <c r="R227" s="2"/>
      <c r="S227" s="2"/>
      <c r="T227" s="2"/>
      <c r="U227" s="2"/>
      <c r="V227" s="2"/>
      <c r="W227" s="2"/>
      <c r="X227" s="2"/>
      <c r="Y227" s="2"/>
      <c r="Z227" s="2"/>
      <c r="AA227" s="2"/>
      <c r="AB227" s="2"/>
      <c r="AC227" s="2"/>
      <c r="AD227" s="2"/>
      <c r="AE227" s="2"/>
      <c r="AF227" s="2"/>
    </row>
    <row r="228" spans="1:32" ht="12.75" hidden="1" customHeight="1" x14ac:dyDescent="0.3">
      <c r="A228" s="2"/>
      <c r="B228" s="2"/>
      <c r="C228" s="2"/>
      <c r="D228" s="2"/>
      <c r="E228" s="2"/>
      <c r="F228" s="2"/>
      <c r="G228" s="2"/>
      <c r="H228" s="2"/>
      <c r="I228" s="2"/>
      <c r="J228" s="266"/>
      <c r="K228" s="2"/>
      <c r="L228" s="2"/>
      <c r="M228" s="2"/>
      <c r="N228" s="2"/>
      <c r="O228" s="2"/>
      <c r="P228" s="2"/>
      <c r="Q228" s="2"/>
      <c r="R228" s="2"/>
      <c r="S228" s="2"/>
      <c r="T228" s="2"/>
      <c r="U228" s="2"/>
      <c r="V228" s="2"/>
      <c r="W228" s="2"/>
      <c r="X228" s="2"/>
      <c r="Y228" s="2"/>
      <c r="Z228" s="2"/>
      <c r="AA228" s="2"/>
      <c r="AB228" s="2"/>
      <c r="AC228" s="2"/>
      <c r="AD228" s="2"/>
      <c r="AE228" s="2"/>
      <c r="AF228" s="2"/>
    </row>
    <row r="229" spans="1:32" ht="12.75" hidden="1" customHeight="1" x14ac:dyDescent="0.3">
      <c r="A229" s="2"/>
      <c r="B229" s="2"/>
      <c r="C229" s="2"/>
      <c r="D229" s="2"/>
      <c r="E229" s="2"/>
      <c r="F229" s="2"/>
      <c r="G229" s="2"/>
      <c r="H229" s="2"/>
      <c r="I229" s="2"/>
      <c r="J229" s="266"/>
      <c r="K229" s="2"/>
      <c r="L229" s="2"/>
      <c r="M229" s="2"/>
      <c r="N229" s="2"/>
      <c r="O229" s="2"/>
      <c r="P229" s="2"/>
      <c r="Q229" s="2"/>
      <c r="R229" s="2"/>
      <c r="S229" s="2"/>
      <c r="T229" s="2"/>
      <c r="U229" s="2"/>
      <c r="V229" s="2"/>
      <c r="W229" s="2"/>
      <c r="X229" s="2"/>
      <c r="Y229" s="2"/>
      <c r="Z229" s="2"/>
      <c r="AA229" s="2"/>
      <c r="AB229" s="2"/>
      <c r="AC229" s="2"/>
      <c r="AD229" s="2"/>
      <c r="AE229" s="2"/>
      <c r="AF229" s="2"/>
    </row>
    <row r="230" spans="1:32" ht="12.75" hidden="1" customHeight="1" x14ac:dyDescent="0.3">
      <c r="A230" s="2"/>
      <c r="B230" s="2"/>
      <c r="C230" s="2"/>
      <c r="D230" s="2"/>
      <c r="E230" s="2"/>
      <c r="F230" s="2"/>
      <c r="G230" s="2"/>
      <c r="H230" s="2"/>
      <c r="I230" s="2"/>
      <c r="J230" s="266"/>
      <c r="K230" s="2"/>
      <c r="L230" s="2"/>
      <c r="M230" s="2"/>
      <c r="N230" s="2"/>
      <c r="O230" s="2"/>
      <c r="P230" s="2"/>
      <c r="Q230" s="2"/>
      <c r="R230" s="2"/>
      <c r="S230" s="2"/>
      <c r="T230" s="2"/>
      <c r="U230" s="2"/>
      <c r="V230" s="2"/>
      <c r="W230" s="2"/>
      <c r="X230" s="2"/>
      <c r="Y230" s="2"/>
      <c r="Z230" s="2"/>
      <c r="AA230" s="2"/>
      <c r="AB230" s="2"/>
      <c r="AC230" s="2"/>
      <c r="AD230" s="2"/>
      <c r="AE230" s="2"/>
      <c r="AF230" s="2"/>
    </row>
    <row r="231" spans="1:32" ht="12.75" hidden="1" customHeight="1" x14ac:dyDescent="0.3">
      <c r="A231" s="2"/>
      <c r="B231" s="2"/>
      <c r="C231" s="2"/>
      <c r="D231" s="2"/>
      <c r="E231" s="2"/>
      <c r="F231" s="2"/>
      <c r="G231" s="2"/>
      <c r="H231" s="2"/>
      <c r="I231" s="2"/>
      <c r="J231" s="266"/>
      <c r="K231" s="2"/>
      <c r="L231" s="2"/>
      <c r="M231" s="2"/>
      <c r="N231" s="2"/>
      <c r="O231" s="2"/>
      <c r="P231" s="2"/>
      <c r="Q231" s="2"/>
      <c r="R231" s="2"/>
      <c r="S231" s="2"/>
      <c r="T231" s="2"/>
      <c r="U231" s="2"/>
      <c r="V231" s="2"/>
      <c r="W231" s="2"/>
      <c r="X231" s="2"/>
      <c r="Y231" s="2"/>
      <c r="Z231" s="2"/>
      <c r="AA231" s="2"/>
      <c r="AB231" s="2"/>
      <c r="AC231" s="2"/>
      <c r="AD231" s="2"/>
      <c r="AE231" s="2"/>
      <c r="AF231" s="2"/>
    </row>
    <row r="232" spans="1:32" ht="12.75" hidden="1" customHeight="1" x14ac:dyDescent="0.3">
      <c r="A232" s="2"/>
      <c r="B232" s="2"/>
      <c r="C232" s="2"/>
      <c r="D232" s="2"/>
      <c r="E232" s="2"/>
      <c r="F232" s="2"/>
      <c r="G232" s="2"/>
      <c r="H232" s="2"/>
      <c r="I232" s="2"/>
      <c r="J232" s="266"/>
      <c r="K232" s="2"/>
      <c r="L232" s="2"/>
      <c r="M232" s="2"/>
      <c r="N232" s="2"/>
      <c r="O232" s="2"/>
      <c r="P232" s="2"/>
      <c r="Q232" s="2"/>
      <c r="R232" s="2"/>
      <c r="S232" s="2"/>
      <c r="T232" s="2"/>
      <c r="U232" s="2"/>
      <c r="V232" s="2"/>
      <c r="W232" s="2"/>
      <c r="X232" s="2"/>
      <c r="Y232" s="2"/>
      <c r="Z232" s="2"/>
      <c r="AA232" s="2"/>
      <c r="AB232" s="2"/>
      <c r="AC232" s="2"/>
      <c r="AD232" s="2"/>
      <c r="AE232" s="2"/>
      <c r="AF232" s="2"/>
    </row>
    <row r="233" spans="1:32" ht="12.75" hidden="1" customHeight="1" x14ac:dyDescent="0.3">
      <c r="A233" s="2"/>
      <c r="B233" s="2"/>
      <c r="C233" s="2"/>
      <c r="D233" s="2"/>
      <c r="E233" s="2"/>
      <c r="F233" s="2"/>
      <c r="G233" s="2"/>
      <c r="H233" s="2"/>
      <c r="I233" s="2"/>
      <c r="J233" s="266"/>
      <c r="K233" s="2"/>
      <c r="L233" s="2"/>
      <c r="M233" s="2"/>
      <c r="N233" s="2"/>
      <c r="O233" s="2"/>
      <c r="P233" s="2"/>
      <c r="Q233" s="2"/>
      <c r="R233" s="2"/>
      <c r="S233" s="2"/>
      <c r="T233" s="2"/>
      <c r="U233" s="2"/>
      <c r="V233" s="2"/>
      <c r="W233" s="2"/>
      <c r="X233" s="2"/>
      <c r="Y233" s="2"/>
      <c r="Z233" s="2"/>
      <c r="AA233" s="2"/>
      <c r="AB233" s="2"/>
      <c r="AC233" s="2"/>
      <c r="AD233" s="2"/>
      <c r="AE233" s="2"/>
      <c r="AF233" s="2"/>
    </row>
    <row r="234" spans="1:32" ht="12.75" hidden="1" customHeight="1" x14ac:dyDescent="0.3">
      <c r="A234" s="2"/>
      <c r="B234" s="2"/>
      <c r="C234" s="2"/>
      <c r="D234" s="2"/>
      <c r="E234" s="2"/>
      <c r="F234" s="2"/>
      <c r="G234" s="2"/>
      <c r="H234" s="2"/>
      <c r="I234" s="2"/>
      <c r="J234" s="266"/>
      <c r="K234" s="2"/>
      <c r="L234" s="2"/>
      <c r="M234" s="2"/>
      <c r="N234" s="2"/>
      <c r="O234" s="2"/>
      <c r="P234" s="2"/>
      <c r="Q234" s="2"/>
      <c r="R234" s="2"/>
      <c r="S234" s="2"/>
      <c r="T234" s="2"/>
      <c r="U234" s="2"/>
      <c r="V234" s="2"/>
      <c r="W234" s="2"/>
      <c r="X234" s="2"/>
      <c r="Y234" s="2"/>
      <c r="Z234" s="2"/>
      <c r="AA234" s="2"/>
      <c r="AB234" s="2"/>
      <c r="AC234" s="2"/>
      <c r="AD234" s="2"/>
      <c r="AE234" s="2"/>
      <c r="AF234" s="2"/>
    </row>
    <row r="235" spans="1:32" ht="12.75" hidden="1" customHeight="1" x14ac:dyDescent="0.3">
      <c r="A235" s="2"/>
      <c r="B235" s="2"/>
      <c r="C235" s="2"/>
      <c r="D235" s="2"/>
      <c r="E235" s="2"/>
      <c r="F235" s="2"/>
      <c r="G235" s="2"/>
      <c r="H235" s="2"/>
      <c r="I235" s="2"/>
      <c r="J235" s="266"/>
      <c r="K235" s="2"/>
      <c r="L235" s="2"/>
      <c r="M235" s="2"/>
      <c r="N235" s="2"/>
      <c r="O235" s="2"/>
      <c r="P235" s="2"/>
      <c r="Q235" s="2"/>
      <c r="R235" s="2"/>
      <c r="S235" s="2"/>
      <c r="T235" s="2"/>
      <c r="U235" s="2"/>
      <c r="V235" s="2"/>
      <c r="W235" s="2"/>
      <c r="X235" s="2"/>
      <c r="Y235" s="2"/>
      <c r="Z235" s="2"/>
      <c r="AA235" s="2"/>
      <c r="AB235" s="2"/>
      <c r="AC235" s="2"/>
      <c r="AD235" s="2"/>
      <c r="AE235" s="2"/>
      <c r="AF235" s="2"/>
    </row>
    <row r="236" spans="1:32" ht="12.75" hidden="1" customHeight="1" x14ac:dyDescent="0.3">
      <c r="A236" s="2"/>
      <c r="B236" s="2"/>
      <c r="C236" s="2"/>
      <c r="D236" s="2"/>
      <c r="E236" s="2"/>
      <c r="F236" s="2"/>
      <c r="G236" s="2"/>
      <c r="H236" s="2"/>
      <c r="I236" s="2"/>
      <c r="J236" s="266"/>
      <c r="K236" s="2"/>
      <c r="L236" s="2"/>
      <c r="M236" s="2"/>
      <c r="N236" s="2"/>
      <c r="O236" s="2"/>
      <c r="P236" s="2"/>
      <c r="Q236" s="2"/>
      <c r="R236" s="2"/>
      <c r="S236" s="2"/>
      <c r="T236" s="2"/>
      <c r="U236" s="2"/>
      <c r="V236" s="2"/>
      <c r="W236" s="2"/>
      <c r="X236" s="2"/>
      <c r="Y236" s="2"/>
      <c r="Z236" s="2"/>
      <c r="AA236" s="2"/>
      <c r="AB236" s="2"/>
      <c r="AC236" s="2"/>
      <c r="AD236" s="2"/>
      <c r="AE236" s="2"/>
      <c r="AF236" s="2"/>
    </row>
    <row r="237" spans="1:32" ht="12.75" hidden="1" customHeight="1" x14ac:dyDescent="0.3">
      <c r="A237" s="2"/>
      <c r="B237" s="2"/>
      <c r="C237" s="2"/>
      <c r="D237" s="2"/>
      <c r="E237" s="2"/>
      <c r="F237" s="2"/>
      <c r="G237" s="2"/>
      <c r="H237" s="2"/>
      <c r="I237" s="2"/>
      <c r="J237" s="266"/>
      <c r="K237" s="2"/>
      <c r="L237" s="2"/>
      <c r="M237" s="2"/>
      <c r="N237" s="2"/>
      <c r="O237" s="2"/>
      <c r="P237" s="2"/>
      <c r="Q237" s="2"/>
      <c r="R237" s="2"/>
      <c r="S237" s="2"/>
      <c r="T237" s="2"/>
      <c r="U237" s="2"/>
      <c r="V237" s="2"/>
      <c r="W237" s="2"/>
      <c r="X237" s="2"/>
      <c r="Y237" s="2"/>
      <c r="Z237" s="2"/>
      <c r="AA237" s="2"/>
      <c r="AB237" s="2"/>
      <c r="AC237" s="2"/>
      <c r="AD237" s="2"/>
      <c r="AE237" s="2"/>
      <c r="AF237" s="2"/>
    </row>
    <row r="238" spans="1:32" ht="12.75" hidden="1" customHeight="1" x14ac:dyDescent="0.3">
      <c r="A238" s="2"/>
      <c r="B238" s="2"/>
      <c r="C238" s="2"/>
      <c r="D238" s="2"/>
      <c r="E238" s="2"/>
      <c r="F238" s="2"/>
      <c r="G238" s="2"/>
      <c r="H238" s="2"/>
      <c r="I238" s="2"/>
      <c r="J238" s="266"/>
      <c r="K238" s="2"/>
      <c r="L238" s="2"/>
      <c r="M238" s="2"/>
      <c r="N238" s="2"/>
      <c r="O238" s="2"/>
      <c r="P238" s="2"/>
      <c r="Q238" s="2"/>
      <c r="R238" s="2"/>
      <c r="S238" s="2"/>
      <c r="T238" s="2"/>
      <c r="U238" s="2"/>
      <c r="V238" s="2"/>
      <c r="W238" s="2"/>
      <c r="X238" s="2"/>
      <c r="Y238" s="2"/>
      <c r="Z238" s="2"/>
      <c r="AA238" s="2"/>
      <c r="AB238" s="2"/>
      <c r="AC238" s="2"/>
      <c r="AD238" s="2"/>
      <c r="AE238" s="2"/>
      <c r="AF238" s="2"/>
    </row>
    <row r="239" spans="1:32" ht="12.75" hidden="1" customHeight="1" x14ac:dyDescent="0.3">
      <c r="A239" s="2"/>
      <c r="B239" s="2"/>
      <c r="C239" s="2"/>
      <c r="D239" s="2"/>
      <c r="E239" s="2"/>
      <c r="F239" s="2"/>
      <c r="G239" s="2"/>
      <c r="H239" s="2"/>
      <c r="I239" s="2"/>
      <c r="J239" s="266"/>
      <c r="K239" s="2"/>
      <c r="L239" s="2"/>
      <c r="M239" s="2"/>
      <c r="N239" s="2"/>
      <c r="O239" s="2"/>
      <c r="P239" s="2"/>
      <c r="Q239" s="2"/>
      <c r="R239" s="2"/>
      <c r="S239" s="2"/>
      <c r="T239" s="2"/>
      <c r="U239" s="2"/>
      <c r="V239" s="2"/>
      <c r="W239" s="2"/>
      <c r="X239" s="2"/>
      <c r="Y239" s="2"/>
      <c r="Z239" s="2"/>
      <c r="AA239" s="2"/>
      <c r="AB239" s="2"/>
      <c r="AC239" s="2"/>
      <c r="AD239" s="2"/>
      <c r="AE239" s="2"/>
      <c r="AF239" s="2"/>
    </row>
    <row r="240" spans="1:32" ht="12.75" hidden="1" customHeight="1" x14ac:dyDescent="0.3">
      <c r="A240" s="2"/>
      <c r="B240" s="2"/>
      <c r="C240" s="2"/>
      <c r="D240" s="2"/>
      <c r="E240" s="2"/>
      <c r="F240" s="2"/>
      <c r="G240" s="2"/>
      <c r="H240" s="2"/>
      <c r="I240" s="2"/>
      <c r="J240" s="266"/>
      <c r="K240" s="2"/>
      <c r="L240" s="2"/>
      <c r="M240" s="2"/>
      <c r="N240" s="2"/>
      <c r="O240" s="2"/>
      <c r="P240" s="2"/>
      <c r="Q240" s="2"/>
      <c r="R240" s="2"/>
      <c r="S240" s="2"/>
      <c r="T240" s="2"/>
      <c r="U240" s="2"/>
      <c r="V240" s="2"/>
      <c r="W240" s="2"/>
      <c r="X240" s="2"/>
      <c r="Y240" s="2"/>
      <c r="Z240" s="2"/>
      <c r="AA240" s="2"/>
      <c r="AB240" s="2"/>
      <c r="AC240" s="2"/>
      <c r="AD240" s="2"/>
      <c r="AE240" s="2"/>
      <c r="AF240" s="2"/>
    </row>
    <row r="241" spans="1:32" ht="12.75" hidden="1" customHeight="1" x14ac:dyDescent="0.3">
      <c r="A241" s="2"/>
      <c r="B241" s="2"/>
      <c r="C241" s="2"/>
      <c r="D241" s="2"/>
      <c r="E241" s="2"/>
      <c r="F241" s="2"/>
      <c r="G241" s="2"/>
      <c r="H241" s="2"/>
      <c r="I241" s="2"/>
      <c r="J241" s="266"/>
      <c r="K241" s="2"/>
      <c r="L241" s="2"/>
      <c r="M241" s="2"/>
      <c r="N241" s="2"/>
      <c r="O241" s="2"/>
      <c r="P241" s="2"/>
      <c r="Q241" s="2"/>
      <c r="R241" s="2"/>
      <c r="S241" s="2"/>
      <c r="T241" s="2"/>
      <c r="U241" s="2"/>
      <c r="V241" s="2"/>
      <c r="W241" s="2"/>
      <c r="X241" s="2"/>
      <c r="Y241" s="2"/>
      <c r="Z241" s="2"/>
      <c r="AA241" s="2"/>
      <c r="AB241" s="2"/>
      <c r="AC241" s="2"/>
      <c r="AD241" s="2"/>
      <c r="AE241" s="2"/>
      <c r="AF241" s="2"/>
    </row>
    <row r="242" spans="1:32" ht="12.75" hidden="1" customHeight="1" x14ac:dyDescent="0.3">
      <c r="A242" s="2"/>
      <c r="B242" s="2"/>
      <c r="C242" s="2"/>
      <c r="D242" s="2"/>
      <c r="E242" s="2"/>
      <c r="F242" s="2"/>
      <c r="G242" s="2"/>
      <c r="H242" s="2"/>
      <c r="I242" s="2"/>
      <c r="J242" s="266"/>
      <c r="K242" s="2"/>
      <c r="L242" s="2"/>
      <c r="M242" s="2"/>
      <c r="N242" s="2"/>
      <c r="O242" s="2"/>
      <c r="P242" s="2"/>
      <c r="Q242" s="2"/>
      <c r="R242" s="2"/>
      <c r="S242" s="2"/>
      <c r="T242" s="2"/>
      <c r="U242" s="2"/>
      <c r="V242" s="2"/>
      <c r="W242" s="2"/>
      <c r="X242" s="2"/>
      <c r="Y242" s="2"/>
      <c r="Z242" s="2"/>
      <c r="AA242" s="2"/>
      <c r="AB242" s="2"/>
      <c r="AC242" s="2"/>
      <c r="AD242" s="2"/>
      <c r="AE242" s="2"/>
      <c r="AF242" s="2"/>
    </row>
    <row r="243" spans="1:32" ht="12.75" hidden="1" customHeight="1" x14ac:dyDescent="0.3">
      <c r="A243" s="2"/>
      <c r="B243" s="2"/>
      <c r="C243" s="2"/>
      <c r="D243" s="2"/>
      <c r="E243" s="2"/>
      <c r="F243" s="2"/>
      <c r="G243" s="2"/>
      <c r="H243" s="2"/>
      <c r="I243" s="2"/>
      <c r="J243" s="266"/>
      <c r="K243" s="2"/>
      <c r="L243" s="2"/>
      <c r="M243" s="2"/>
      <c r="N243" s="2"/>
      <c r="O243" s="2"/>
      <c r="P243" s="2"/>
      <c r="Q243" s="2"/>
      <c r="R243" s="2"/>
      <c r="S243" s="2"/>
      <c r="T243" s="2"/>
      <c r="U243" s="2"/>
      <c r="V243" s="2"/>
      <c r="W243" s="2"/>
      <c r="X243" s="2"/>
      <c r="Y243" s="2"/>
      <c r="Z243" s="2"/>
      <c r="AA243" s="2"/>
      <c r="AB243" s="2"/>
      <c r="AC243" s="2"/>
      <c r="AD243" s="2"/>
      <c r="AE243" s="2"/>
      <c r="AF243" s="2"/>
    </row>
    <row r="244" spans="1:32" ht="12.75" hidden="1" customHeight="1" x14ac:dyDescent="0.3">
      <c r="A244" s="2"/>
      <c r="B244" s="2"/>
      <c r="C244" s="2"/>
      <c r="D244" s="2"/>
      <c r="E244" s="2"/>
      <c r="F244" s="2"/>
      <c r="G244" s="2"/>
      <c r="H244" s="2"/>
      <c r="I244" s="2"/>
      <c r="J244" s="266"/>
      <c r="K244" s="2"/>
      <c r="L244" s="2"/>
      <c r="M244" s="2"/>
      <c r="N244" s="2"/>
      <c r="O244" s="2"/>
      <c r="P244" s="2"/>
      <c r="Q244" s="2"/>
      <c r="R244" s="2"/>
      <c r="S244" s="2"/>
      <c r="T244" s="2"/>
      <c r="U244" s="2"/>
      <c r="V244" s="2"/>
      <c r="W244" s="2"/>
      <c r="X244" s="2"/>
      <c r="Y244" s="2"/>
      <c r="Z244" s="2"/>
      <c r="AA244" s="2"/>
      <c r="AB244" s="2"/>
      <c r="AC244" s="2"/>
      <c r="AD244" s="2"/>
      <c r="AE244" s="2"/>
      <c r="AF244" s="2"/>
    </row>
    <row r="245" spans="1:32" ht="12.75" hidden="1" customHeight="1" x14ac:dyDescent="0.3">
      <c r="A245" s="2"/>
      <c r="B245" s="2"/>
      <c r="C245" s="2"/>
      <c r="D245" s="2"/>
      <c r="E245" s="2"/>
      <c r="F245" s="2"/>
      <c r="G245" s="2"/>
      <c r="H245" s="2"/>
      <c r="I245" s="2"/>
      <c r="J245" s="266"/>
      <c r="K245" s="2"/>
      <c r="L245" s="2"/>
      <c r="M245" s="2"/>
      <c r="N245" s="2"/>
      <c r="O245" s="2"/>
      <c r="P245" s="2"/>
      <c r="Q245" s="2"/>
      <c r="R245" s="2"/>
      <c r="S245" s="2"/>
      <c r="T245" s="2"/>
      <c r="U245" s="2"/>
      <c r="V245" s="2"/>
      <c r="W245" s="2"/>
      <c r="X245" s="2"/>
      <c r="Y245" s="2"/>
      <c r="Z245" s="2"/>
      <c r="AA245" s="2"/>
      <c r="AB245" s="2"/>
      <c r="AC245" s="2"/>
      <c r="AD245" s="2"/>
      <c r="AE245" s="2"/>
      <c r="AF245" s="2"/>
    </row>
    <row r="246" spans="1:32" ht="12.75" hidden="1" customHeight="1" x14ac:dyDescent="0.3">
      <c r="A246" s="2"/>
      <c r="B246" s="2"/>
      <c r="C246" s="2"/>
      <c r="D246" s="2"/>
      <c r="E246" s="2"/>
      <c r="F246" s="2"/>
      <c r="G246" s="2"/>
      <c r="H246" s="2"/>
      <c r="I246" s="2"/>
      <c r="J246" s="266"/>
      <c r="K246" s="2"/>
      <c r="L246" s="2"/>
      <c r="M246" s="2"/>
      <c r="N246" s="2"/>
      <c r="O246" s="2"/>
      <c r="P246" s="2"/>
      <c r="Q246" s="2"/>
      <c r="R246" s="2"/>
      <c r="S246" s="2"/>
      <c r="T246" s="2"/>
      <c r="U246" s="2"/>
      <c r="V246" s="2"/>
      <c r="W246" s="2"/>
      <c r="X246" s="2"/>
      <c r="Y246" s="2"/>
      <c r="Z246" s="2"/>
      <c r="AA246" s="2"/>
      <c r="AB246" s="2"/>
      <c r="AC246" s="2"/>
      <c r="AD246" s="2"/>
      <c r="AE246" s="2"/>
      <c r="AF246" s="2"/>
    </row>
    <row r="247" spans="1:32" ht="12.75" hidden="1" customHeight="1" x14ac:dyDescent="0.3">
      <c r="A247" s="2"/>
      <c r="B247" s="2"/>
      <c r="C247" s="2"/>
      <c r="D247" s="2"/>
      <c r="E247" s="2"/>
      <c r="F247" s="2"/>
      <c r="G247" s="2"/>
      <c r="H247" s="2"/>
      <c r="I247" s="2"/>
      <c r="J247" s="266"/>
      <c r="K247" s="2"/>
      <c r="L247" s="2"/>
      <c r="M247" s="2"/>
      <c r="N247" s="2"/>
      <c r="O247" s="2"/>
      <c r="P247" s="2"/>
      <c r="Q247" s="2"/>
      <c r="R247" s="2"/>
      <c r="S247" s="2"/>
      <c r="T247" s="2"/>
      <c r="U247" s="2"/>
      <c r="V247" s="2"/>
      <c r="W247" s="2"/>
      <c r="X247" s="2"/>
      <c r="Y247" s="2"/>
      <c r="Z247" s="2"/>
      <c r="AA247" s="2"/>
      <c r="AB247" s="2"/>
      <c r="AC247" s="2"/>
      <c r="AD247" s="2"/>
      <c r="AE247" s="2"/>
      <c r="AF247" s="2"/>
    </row>
    <row r="248" spans="1:32" ht="12.75" hidden="1" customHeight="1" x14ac:dyDescent="0.3">
      <c r="A248" s="2"/>
      <c r="B248" s="2"/>
      <c r="C248" s="2"/>
      <c r="D248" s="2"/>
      <c r="E248" s="2"/>
      <c r="F248" s="2"/>
      <c r="G248" s="2"/>
      <c r="H248" s="2"/>
      <c r="I248" s="2"/>
      <c r="J248" s="266"/>
      <c r="K248" s="2"/>
      <c r="L248" s="2"/>
      <c r="M248" s="2"/>
      <c r="N248" s="2"/>
      <c r="O248" s="2"/>
      <c r="P248" s="2"/>
      <c r="Q248" s="2"/>
      <c r="R248" s="2"/>
      <c r="S248" s="2"/>
      <c r="T248" s="2"/>
      <c r="U248" s="2"/>
      <c r="V248" s="2"/>
      <c r="W248" s="2"/>
      <c r="X248" s="2"/>
      <c r="Y248" s="2"/>
      <c r="Z248" s="2"/>
      <c r="AA248" s="2"/>
      <c r="AB248" s="2"/>
      <c r="AC248" s="2"/>
      <c r="AD248" s="2"/>
      <c r="AE248" s="2"/>
      <c r="AF248" s="2"/>
    </row>
    <row r="249" spans="1:32" ht="12.75" hidden="1" customHeight="1" x14ac:dyDescent="0.3">
      <c r="A249" s="2"/>
      <c r="B249" s="2"/>
      <c r="C249" s="2"/>
      <c r="D249" s="2"/>
      <c r="E249" s="2"/>
      <c r="F249" s="2"/>
      <c r="G249" s="2"/>
      <c r="H249" s="2"/>
      <c r="I249" s="2"/>
      <c r="J249" s="266"/>
      <c r="K249" s="2"/>
      <c r="L249" s="2"/>
      <c r="M249" s="2"/>
      <c r="N249" s="2"/>
      <c r="O249" s="2"/>
      <c r="P249" s="2"/>
      <c r="Q249" s="2"/>
      <c r="R249" s="2"/>
      <c r="S249" s="2"/>
      <c r="T249" s="2"/>
      <c r="U249" s="2"/>
      <c r="V249" s="2"/>
      <c r="W249" s="2"/>
      <c r="X249" s="2"/>
      <c r="Y249" s="2"/>
      <c r="Z249" s="2"/>
      <c r="AA249" s="2"/>
      <c r="AB249" s="2"/>
      <c r="AC249" s="2"/>
      <c r="AD249" s="2"/>
      <c r="AE249" s="2"/>
      <c r="AF249" s="2"/>
    </row>
    <row r="250" spans="1:32" ht="12.75" hidden="1" customHeight="1" x14ac:dyDescent="0.3">
      <c r="A250" s="2"/>
      <c r="B250" s="2"/>
      <c r="C250" s="2"/>
      <c r="D250" s="2"/>
      <c r="E250" s="2"/>
      <c r="F250" s="2"/>
      <c r="G250" s="2"/>
      <c r="H250" s="2"/>
      <c r="I250" s="2"/>
      <c r="J250" s="266"/>
      <c r="K250" s="2"/>
      <c r="L250" s="2"/>
      <c r="M250" s="2"/>
      <c r="N250" s="2"/>
      <c r="O250" s="2"/>
      <c r="P250" s="2"/>
      <c r="Q250" s="2"/>
      <c r="R250" s="2"/>
      <c r="S250" s="2"/>
      <c r="T250" s="2"/>
      <c r="U250" s="2"/>
      <c r="V250" s="2"/>
      <c r="W250" s="2"/>
      <c r="X250" s="2"/>
      <c r="Y250" s="2"/>
      <c r="Z250" s="2"/>
      <c r="AA250" s="2"/>
      <c r="AB250" s="2"/>
      <c r="AC250" s="2"/>
      <c r="AD250" s="2"/>
      <c r="AE250" s="2"/>
      <c r="AF250" s="2"/>
    </row>
    <row r="251" spans="1:32" ht="12.75" hidden="1" customHeight="1" x14ac:dyDescent="0.3">
      <c r="A251" s="2"/>
      <c r="B251" s="2"/>
      <c r="C251" s="2"/>
      <c r="D251" s="2"/>
      <c r="E251" s="2"/>
      <c r="F251" s="2"/>
      <c r="G251" s="2"/>
      <c r="H251" s="2"/>
      <c r="I251" s="2"/>
      <c r="J251" s="266"/>
      <c r="K251" s="2"/>
      <c r="L251" s="2"/>
      <c r="M251" s="2"/>
      <c r="N251" s="2"/>
      <c r="O251" s="2"/>
      <c r="P251" s="2"/>
      <c r="Q251" s="2"/>
      <c r="R251" s="2"/>
      <c r="S251" s="2"/>
      <c r="T251" s="2"/>
      <c r="U251" s="2"/>
      <c r="V251" s="2"/>
      <c r="W251" s="2"/>
      <c r="X251" s="2"/>
      <c r="Y251" s="2"/>
      <c r="Z251" s="2"/>
      <c r="AA251" s="2"/>
      <c r="AB251" s="2"/>
      <c r="AC251" s="2"/>
      <c r="AD251" s="2"/>
      <c r="AE251" s="2"/>
      <c r="AF251" s="2"/>
    </row>
    <row r="252" spans="1:32" ht="12.75" hidden="1" customHeight="1" x14ac:dyDescent="0.3">
      <c r="A252" s="2"/>
      <c r="B252" s="2"/>
      <c r="C252" s="2"/>
      <c r="D252" s="2"/>
      <c r="E252" s="2"/>
      <c r="F252" s="2"/>
      <c r="G252" s="2"/>
      <c r="H252" s="2"/>
      <c r="I252" s="2"/>
      <c r="J252" s="266"/>
      <c r="K252" s="2"/>
      <c r="L252" s="2"/>
      <c r="M252" s="2"/>
      <c r="N252" s="2"/>
      <c r="O252" s="2"/>
      <c r="P252" s="2"/>
      <c r="Q252" s="2"/>
      <c r="R252" s="2"/>
      <c r="S252" s="2"/>
      <c r="T252" s="2"/>
      <c r="U252" s="2"/>
      <c r="V252" s="2"/>
      <c r="W252" s="2"/>
      <c r="X252" s="2"/>
      <c r="Y252" s="2"/>
      <c r="Z252" s="2"/>
      <c r="AA252" s="2"/>
      <c r="AB252" s="2"/>
      <c r="AC252" s="2"/>
      <c r="AD252" s="2"/>
      <c r="AE252" s="2"/>
      <c r="AF252" s="2"/>
    </row>
    <row r="253" spans="1:32" ht="12.75" hidden="1" customHeight="1" x14ac:dyDescent="0.3">
      <c r="A253" s="2"/>
      <c r="B253" s="2"/>
      <c r="C253" s="2"/>
      <c r="D253" s="2"/>
      <c r="E253" s="2"/>
      <c r="F253" s="2"/>
      <c r="G253" s="2"/>
      <c r="H253" s="2"/>
      <c r="I253" s="2"/>
      <c r="J253" s="266"/>
      <c r="K253" s="2"/>
      <c r="L253" s="2"/>
      <c r="M253" s="2"/>
      <c r="N253" s="2"/>
      <c r="O253" s="2"/>
      <c r="P253" s="2"/>
      <c r="Q253" s="2"/>
      <c r="R253" s="2"/>
      <c r="S253" s="2"/>
      <c r="T253" s="2"/>
      <c r="U253" s="2"/>
      <c r="V253" s="2"/>
      <c r="W253" s="2"/>
      <c r="X253" s="2"/>
      <c r="Y253" s="2"/>
      <c r="Z253" s="2"/>
      <c r="AA253" s="2"/>
      <c r="AB253" s="2"/>
      <c r="AC253" s="2"/>
      <c r="AD253" s="2"/>
      <c r="AE253" s="2"/>
      <c r="AF253" s="2"/>
    </row>
    <row r="254" spans="1:32" ht="12.75" hidden="1" customHeight="1" x14ac:dyDescent="0.3">
      <c r="A254" s="2"/>
      <c r="B254" s="2"/>
      <c r="C254" s="2"/>
      <c r="D254" s="2"/>
      <c r="E254" s="2"/>
      <c r="F254" s="2"/>
      <c r="G254" s="2"/>
      <c r="H254" s="2"/>
      <c r="I254" s="2"/>
      <c r="J254" s="266"/>
      <c r="K254" s="2"/>
      <c r="L254" s="2"/>
      <c r="M254" s="2"/>
      <c r="N254" s="2"/>
      <c r="O254" s="2"/>
      <c r="P254" s="2"/>
      <c r="Q254" s="2"/>
      <c r="R254" s="2"/>
      <c r="S254" s="2"/>
      <c r="T254" s="2"/>
      <c r="U254" s="2"/>
      <c r="V254" s="2"/>
      <c r="W254" s="2"/>
      <c r="X254" s="2"/>
      <c r="Y254" s="2"/>
      <c r="Z254" s="2"/>
      <c r="AA254" s="2"/>
      <c r="AB254" s="2"/>
      <c r="AC254" s="2"/>
      <c r="AD254" s="2"/>
      <c r="AE254" s="2"/>
      <c r="AF254" s="2"/>
    </row>
    <row r="255" spans="1:32" ht="12.75" hidden="1" customHeight="1" x14ac:dyDescent="0.3">
      <c r="A255" s="2"/>
      <c r="B255" s="2"/>
      <c r="C255" s="2"/>
      <c r="D255" s="2"/>
      <c r="E255" s="2"/>
      <c r="F255" s="2"/>
      <c r="G255" s="2"/>
      <c r="H255" s="2"/>
      <c r="I255" s="2"/>
      <c r="J255" s="266"/>
      <c r="K255" s="2"/>
      <c r="L255" s="2"/>
      <c r="M255" s="2"/>
      <c r="N255" s="2"/>
      <c r="O255" s="2"/>
      <c r="P255" s="2"/>
      <c r="Q255" s="2"/>
      <c r="R255" s="2"/>
      <c r="S255" s="2"/>
      <c r="T255" s="2"/>
      <c r="U255" s="2"/>
      <c r="V255" s="2"/>
      <c r="W255" s="2"/>
      <c r="X255" s="2"/>
      <c r="Y255" s="2"/>
      <c r="Z255" s="2"/>
      <c r="AA255" s="2"/>
      <c r="AB255" s="2"/>
      <c r="AC255" s="2"/>
      <c r="AD255" s="2"/>
      <c r="AE255" s="2"/>
      <c r="AF255" s="2"/>
    </row>
    <row r="256" spans="1:32" ht="12.75" hidden="1" customHeight="1" x14ac:dyDescent="0.3">
      <c r="A256" s="2"/>
      <c r="B256" s="2"/>
      <c r="C256" s="2"/>
      <c r="D256" s="2"/>
      <c r="E256" s="2"/>
      <c r="F256" s="2"/>
      <c r="G256" s="2"/>
      <c r="H256" s="2"/>
      <c r="I256" s="2"/>
      <c r="J256" s="266"/>
      <c r="K256" s="2"/>
      <c r="L256" s="2"/>
      <c r="M256" s="2"/>
      <c r="N256" s="2"/>
      <c r="O256" s="2"/>
      <c r="P256" s="2"/>
      <c r="Q256" s="2"/>
      <c r="R256" s="2"/>
      <c r="S256" s="2"/>
      <c r="T256" s="2"/>
      <c r="U256" s="2"/>
      <c r="V256" s="2"/>
      <c r="W256" s="2"/>
      <c r="X256" s="2"/>
      <c r="Y256" s="2"/>
      <c r="Z256" s="2"/>
      <c r="AA256" s="2"/>
      <c r="AB256" s="2"/>
      <c r="AC256" s="2"/>
      <c r="AD256" s="2"/>
      <c r="AE256" s="2"/>
      <c r="AF256" s="2"/>
    </row>
    <row r="257" spans="1:32" ht="12.75" hidden="1" customHeight="1" x14ac:dyDescent="0.3">
      <c r="A257" s="2"/>
      <c r="B257" s="2"/>
      <c r="C257" s="2"/>
      <c r="D257" s="2"/>
      <c r="E257" s="2"/>
      <c r="F257" s="2"/>
      <c r="G257" s="2"/>
      <c r="H257" s="2"/>
      <c r="I257" s="2"/>
      <c r="J257" s="266"/>
      <c r="K257" s="2"/>
      <c r="L257" s="2"/>
      <c r="M257" s="2"/>
      <c r="N257" s="2"/>
      <c r="O257" s="2"/>
      <c r="P257" s="2"/>
      <c r="Q257" s="2"/>
      <c r="R257" s="2"/>
      <c r="S257" s="2"/>
      <c r="T257" s="2"/>
      <c r="U257" s="2"/>
      <c r="V257" s="2"/>
      <c r="W257" s="2"/>
      <c r="X257" s="2"/>
      <c r="Y257" s="2"/>
      <c r="Z257" s="2"/>
      <c r="AA257" s="2"/>
      <c r="AB257" s="2"/>
      <c r="AC257" s="2"/>
      <c r="AD257" s="2"/>
      <c r="AE257" s="2"/>
      <c r="AF257" s="2"/>
    </row>
    <row r="258" spans="1:32" ht="12.75" hidden="1" customHeight="1" x14ac:dyDescent="0.3">
      <c r="A258" s="2"/>
      <c r="B258" s="2"/>
      <c r="C258" s="2"/>
      <c r="D258" s="2"/>
      <c r="E258" s="2"/>
      <c r="F258" s="2"/>
      <c r="G258" s="2"/>
      <c r="H258" s="2"/>
      <c r="I258" s="2"/>
      <c r="J258" s="266"/>
      <c r="K258" s="2"/>
      <c r="L258" s="2"/>
      <c r="M258" s="2"/>
      <c r="N258" s="2"/>
      <c r="O258" s="2"/>
      <c r="P258" s="2"/>
      <c r="Q258" s="2"/>
      <c r="R258" s="2"/>
      <c r="S258" s="2"/>
      <c r="T258" s="2"/>
      <c r="U258" s="2"/>
      <c r="V258" s="2"/>
      <c r="W258" s="2"/>
      <c r="X258" s="2"/>
      <c r="Y258" s="2"/>
      <c r="Z258" s="2"/>
      <c r="AA258" s="2"/>
      <c r="AB258" s="2"/>
      <c r="AC258" s="2"/>
      <c r="AD258" s="2"/>
      <c r="AE258" s="2"/>
      <c r="AF258" s="2"/>
    </row>
    <row r="259" spans="1:32" ht="12.75" hidden="1" customHeight="1" x14ac:dyDescent="0.3">
      <c r="A259" s="2"/>
      <c r="B259" s="2"/>
      <c r="C259" s="2"/>
      <c r="D259" s="2"/>
      <c r="E259" s="2"/>
      <c r="F259" s="2"/>
      <c r="G259" s="2"/>
      <c r="H259" s="2"/>
      <c r="I259" s="2"/>
      <c r="J259" s="266"/>
      <c r="K259" s="2"/>
      <c r="L259" s="2"/>
      <c r="M259" s="2"/>
      <c r="N259" s="2"/>
      <c r="O259" s="2"/>
      <c r="P259" s="2"/>
      <c r="Q259" s="2"/>
      <c r="R259" s="2"/>
      <c r="S259" s="2"/>
      <c r="T259" s="2"/>
      <c r="U259" s="2"/>
      <c r="V259" s="2"/>
      <c r="W259" s="2"/>
      <c r="X259" s="2"/>
      <c r="Y259" s="2"/>
      <c r="Z259" s="2"/>
      <c r="AA259" s="2"/>
      <c r="AB259" s="2"/>
      <c r="AC259" s="2"/>
      <c r="AD259" s="2"/>
      <c r="AE259" s="2"/>
      <c r="AF259" s="2"/>
    </row>
    <row r="260" spans="1:32" ht="12.75" hidden="1" customHeight="1" x14ac:dyDescent="0.3">
      <c r="A260" s="2"/>
      <c r="B260" s="2"/>
      <c r="C260" s="2"/>
      <c r="D260" s="2"/>
      <c r="E260" s="2"/>
      <c r="F260" s="2"/>
      <c r="G260" s="2"/>
      <c r="H260" s="2"/>
      <c r="I260" s="2"/>
      <c r="J260" s="266"/>
      <c r="K260" s="2"/>
      <c r="L260" s="2"/>
      <c r="M260" s="2"/>
      <c r="N260" s="2"/>
      <c r="O260" s="2"/>
      <c r="P260" s="2"/>
      <c r="Q260" s="2"/>
      <c r="R260" s="2"/>
      <c r="S260" s="2"/>
      <c r="T260" s="2"/>
      <c r="U260" s="2"/>
      <c r="V260" s="2"/>
      <c r="W260" s="2"/>
      <c r="X260" s="2"/>
      <c r="Y260" s="2"/>
      <c r="Z260" s="2"/>
      <c r="AA260" s="2"/>
      <c r="AB260" s="2"/>
      <c r="AC260" s="2"/>
      <c r="AD260" s="2"/>
      <c r="AE260" s="2"/>
      <c r="AF260" s="2"/>
    </row>
    <row r="261" spans="1:32" ht="12.75" hidden="1" customHeight="1" x14ac:dyDescent="0.3">
      <c r="A261" s="2"/>
      <c r="B261" s="2"/>
      <c r="C261" s="2"/>
      <c r="D261" s="2"/>
      <c r="E261" s="2"/>
      <c r="F261" s="2"/>
      <c r="G261" s="2"/>
      <c r="H261" s="2"/>
      <c r="I261" s="2"/>
      <c r="J261" s="266"/>
      <c r="K261" s="2"/>
      <c r="L261" s="2"/>
      <c r="M261" s="2"/>
      <c r="N261" s="2"/>
      <c r="O261" s="2"/>
      <c r="P261" s="2"/>
      <c r="Q261" s="2"/>
      <c r="R261" s="2"/>
      <c r="S261" s="2"/>
      <c r="T261" s="2"/>
      <c r="U261" s="2"/>
      <c r="V261" s="2"/>
      <c r="W261" s="2"/>
      <c r="X261" s="2"/>
      <c r="Y261" s="2"/>
      <c r="Z261" s="2"/>
      <c r="AA261" s="2"/>
      <c r="AB261" s="2"/>
      <c r="AC261" s="2"/>
      <c r="AD261" s="2"/>
      <c r="AE261" s="2"/>
      <c r="AF261" s="2"/>
    </row>
    <row r="262" spans="1:32" ht="12.75" hidden="1" customHeight="1" x14ac:dyDescent="0.3">
      <c r="A262" s="2"/>
      <c r="B262" s="2"/>
      <c r="C262" s="2"/>
      <c r="D262" s="2"/>
      <c r="E262" s="2"/>
      <c r="F262" s="2"/>
      <c r="G262" s="2"/>
      <c r="H262" s="2"/>
      <c r="I262" s="2"/>
      <c r="J262" s="266"/>
      <c r="K262" s="2"/>
      <c r="L262" s="2"/>
      <c r="M262" s="2"/>
      <c r="N262" s="2"/>
      <c r="O262" s="2"/>
      <c r="P262" s="2"/>
      <c r="Q262" s="2"/>
      <c r="R262" s="2"/>
      <c r="S262" s="2"/>
      <c r="T262" s="2"/>
      <c r="U262" s="2"/>
      <c r="V262" s="2"/>
      <c r="W262" s="2"/>
      <c r="X262" s="2"/>
      <c r="Y262" s="2"/>
      <c r="Z262" s="2"/>
      <c r="AA262" s="2"/>
      <c r="AB262" s="2"/>
      <c r="AC262" s="2"/>
      <c r="AD262" s="2"/>
      <c r="AE262" s="2"/>
      <c r="AF262" s="2"/>
    </row>
    <row r="263" spans="1:32" ht="12.75" hidden="1" customHeight="1" x14ac:dyDescent="0.3">
      <c r="A263" s="2"/>
      <c r="B263" s="2"/>
      <c r="C263" s="2"/>
      <c r="D263" s="2"/>
      <c r="E263" s="2"/>
      <c r="F263" s="2"/>
      <c r="G263" s="2"/>
      <c r="H263" s="2"/>
      <c r="I263" s="2"/>
      <c r="J263" s="266"/>
      <c r="K263" s="2"/>
      <c r="L263" s="2"/>
      <c r="M263" s="2"/>
      <c r="N263" s="2"/>
      <c r="O263" s="2"/>
      <c r="P263" s="2"/>
      <c r="Q263" s="2"/>
      <c r="R263" s="2"/>
      <c r="S263" s="2"/>
      <c r="T263" s="2"/>
      <c r="U263" s="2"/>
      <c r="V263" s="2"/>
      <c r="W263" s="2"/>
      <c r="X263" s="2"/>
      <c r="Y263" s="2"/>
      <c r="Z263" s="2"/>
      <c r="AA263" s="2"/>
      <c r="AB263" s="2"/>
      <c r="AC263" s="2"/>
      <c r="AD263" s="2"/>
      <c r="AE263" s="2"/>
      <c r="AF263" s="2"/>
    </row>
    <row r="264" spans="1:32" ht="12.75" hidden="1" customHeight="1" x14ac:dyDescent="0.3">
      <c r="A264" s="2"/>
      <c r="B264" s="2"/>
      <c r="C264" s="2"/>
      <c r="D264" s="2"/>
      <c r="E264" s="2"/>
      <c r="F264" s="2"/>
      <c r="G264" s="2"/>
      <c r="H264" s="2"/>
      <c r="I264" s="2"/>
      <c r="J264" s="266"/>
      <c r="K264" s="2"/>
      <c r="L264" s="2"/>
      <c r="M264" s="2"/>
      <c r="N264" s="2"/>
      <c r="O264" s="2"/>
      <c r="P264" s="2"/>
      <c r="Q264" s="2"/>
      <c r="R264" s="2"/>
      <c r="S264" s="2"/>
      <c r="T264" s="2"/>
      <c r="U264" s="2"/>
      <c r="V264" s="2"/>
      <c r="W264" s="2"/>
      <c r="X264" s="2"/>
      <c r="Y264" s="2"/>
      <c r="Z264" s="2"/>
      <c r="AA264" s="2"/>
      <c r="AB264" s="2"/>
      <c r="AC264" s="2"/>
      <c r="AD264" s="2"/>
      <c r="AE264" s="2"/>
      <c r="AF264" s="2"/>
    </row>
    <row r="265" spans="1:32" ht="12.75" hidden="1" customHeight="1" x14ac:dyDescent="0.3">
      <c r="A265" s="2"/>
      <c r="B265" s="2"/>
      <c r="C265" s="2"/>
      <c r="D265" s="2"/>
      <c r="E265" s="2"/>
      <c r="F265" s="2"/>
      <c r="G265" s="2"/>
      <c r="H265" s="2"/>
      <c r="I265" s="2"/>
      <c r="J265" s="266"/>
      <c r="K265" s="2"/>
      <c r="L265" s="2"/>
      <c r="M265" s="2"/>
      <c r="N265" s="2"/>
      <c r="O265" s="2"/>
      <c r="P265" s="2"/>
      <c r="Q265" s="2"/>
      <c r="R265" s="2"/>
      <c r="S265" s="2"/>
      <c r="T265" s="2"/>
      <c r="U265" s="2"/>
      <c r="V265" s="2"/>
      <c r="W265" s="2"/>
      <c r="X265" s="2"/>
      <c r="Y265" s="2"/>
      <c r="Z265" s="2"/>
      <c r="AA265" s="2"/>
      <c r="AB265" s="2"/>
      <c r="AC265" s="2"/>
      <c r="AD265" s="2"/>
      <c r="AE265" s="2"/>
      <c r="AF265" s="2"/>
    </row>
    <row r="266" spans="1:32" ht="12.75" hidden="1" customHeight="1" x14ac:dyDescent="0.3">
      <c r="A266" s="2"/>
      <c r="B266" s="2"/>
      <c r="C266" s="2"/>
      <c r="D266" s="2"/>
      <c r="E266" s="2"/>
      <c r="F266" s="2"/>
      <c r="G266" s="2"/>
      <c r="H266" s="2"/>
      <c r="I266" s="2"/>
      <c r="J266" s="266"/>
      <c r="K266" s="2"/>
      <c r="L266" s="2"/>
      <c r="M266" s="2"/>
      <c r="N266" s="2"/>
      <c r="O266" s="2"/>
      <c r="P266" s="2"/>
      <c r="Q266" s="2"/>
      <c r="R266" s="2"/>
      <c r="S266" s="2"/>
      <c r="T266" s="2"/>
      <c r="U266" s="2"/>
      <c r="V266" s="2"/>
      <c r="W266" s="2"/>
      <c r="X266" s="2"/>
      <c r="Y266" s="2"/>
      <c r="Z266" s="2"/>
      <c r="AA266" s="2"/>
      <c r="AB266" s="2"/>
      <c r="AC266" s="2"/>
      <c r="AD266" s="2"/>
      <c r="AE266" s="2"/>
      <c r="AF266" s="2"/>
    </row>
    <row r="267" spans="1:32" ht="12.75" hidden="1" customHeight="1" x14ac:dyDescent="0.3">
      <c r="A267" s="2"/>
      <c r="B267" s="2"/>
      <c r="C267" s="2"/>
      <c r="D267" s="2"/>
      <c r="E267" s="2"/>
      <c r="F267" s="2"/>
      <c r="G267" s="2"/>
      <c r="H267" s="2"/>
      <c r="I267" s="2"/>
      <c r="J267" s="266"/>
      <c r="K267" s="2"/>
      <c r="L267" s="2"/>
      <c r="M267" s="2"/>
      <c r="N267" s="2"/>
      <c r="O267" s="2"/>
      <c r="P267" s="2"/>
      <c r="Q267" s="2"/>
      <c r="R267" s="2"/>
      <c r="S267" s="2"/>
      <c r="T267" s="2"/>
      <c r="U267" s="2"/>
      <c r="V267" s="2"/>
      <c r="W267" s="2"/>
      <c r="X267" s="2"/>
      <c r="Y267" s="2"/>
      <c r="Z267" s="2"/>
      <c r="AA267" s="2"/>
      <c r="AB267" s="2"/>
      <c r="AC267" s="2"/>
      <c r="AD267" s="2"/>
      <c r="AE267" s="2"/>
      <c r="AF267" s="2"/>
    </row>
    <row r="268" spans="1:32" ht="12.75" hidden="1" customHeight="1" x14ac:dyDescent="0.3">
      <c r="A268" s="2"/>
      <c r="B268" s="2"/>
      <c r="C268" s="2"/>
      <c r="D268" s="2"/>
      <c r="E268" s="2"/>
      <c r="F268" s="2"/>
      <c r="G268" s="2"/>
      <c r="H268" s="2"/>
      <c r="I268" s="2"/>
      <c r="J268" s="266"/>
      <c r="K268" s="2"/>
      <c r="L268" s="2"/>
      <c r="M268" s="2"/>
      <c r="N268" s="2"/>
      <c r="O268" s="2"/>
      <c r="P268" s="2"/>
      <c r="Q268" s="2"/>
      <c r="R268" s="2"/>
      <c r="S268" s="2"/>
      <c r="T268" s="2"/>
      <c r="U268" s="2"/>
      <c r="V268" s="2"/>
      <c r="W268" s="2"/>
      <c r="X268" s="2"/>
      <c r="Y268" s="2"/>
      <c r="Z268" s="2"/>
      <c r="AA268" s="2"/>
      <c r="AB268" s="2"/>
      <c r="AC268" s="2"/>
      <c r="AD268" s="2"/>
      <c r="AE268" s="2"/>
      <c r="AF268" s="2"/>
    </row>
    <row r="269" spans="1:32" ht="12.75" hidden="1" customHeight="1" x14ac:dyDescent="0.3">
      <c r="A269" s="2"/>
      <c r="B269" s="2"/>
      <c r="C269" s="2"/>
      <c r="D269" s="2"/>
      <c r="E269" s="2"/>
      <c r="F269" s="2"/>
      <c r="G269" s="2"/>
      <c r="H269" s="2"/>
      <c r="I269" s="2"/>
      <c r="J269" s="266"/>
      <c r="K269" s="2"/>
      <c r="L269" s="2"/>
      <c r="M269" s="2"/>
      <c r="N269" s="2"/>
      <c r="O269" s="2"/>
      <c r="P269" s="2"/>
      <c r="Q269" s="2"/>
      <c r="R269" s="2"/>
      <c r="S269" s="2"/>
      <c r="T269" s="2"/>
      <c r="U269" s="2"/>
      <c r="V269" s="2"/>
      <c r="W269" s="2"/>
      <c r="X269" s="2"/>
      <c r="Y269" s="2"/>
      <c r="Z269" s="2"/>
      <c r="AA269" s="2"/>
      <c r="AB269" s="2"/>
      <c r="AC269" s="2"/>
      <c r="AD269" s="2"/>
      <c r="AE269" s="2"/>
      <c r="AF269" s="2"/>
    </row>
    <row r="270" spans="1:32" ht="12.75" hidden="1" customHeight="1" x14ac:dyDescent="0.3">
      <c r="A270" s="2"/>
      <c r="B270" s="2"/>
      <c r="C270" s="2"/>
      <c r="D270" s="2"/>
      <c r="E270" s="2"/>
      <c r="F270" s="2"/>
      <c r="G270" s="2"/>
      <c r="H270" s="2"/>
      <c r="I270" s="2"/>
      <c r="J270" s="266"/>
      <c r="K270" s="2"/>
      <c r="L270" s="2"/>
      <c r="M270" s="2"/>
      <c r="N270" s="2"/>
      <c r="O270" s="2"/>
      <c r="P270" s="2"/>
      <c r="Q270" s="2"/>
      <c r="R270" s="2"/>
      <c r="S270" s="2"/>
      <c r="T270" s="2"/>
      <c r="U270" s="2"/>
      <c r="V270" s="2"/>
      <c r="W270" s="2"/>
      <c r="X270" s="2"/>
      <c r="Y270" s="2"/>
      <c r="Z270" s="2"/>
      <c r="AA270" s="2"/>
      <c r="AB270" s="2"/>
      <c r="AC270" s="2"/>
      <c r="AD270" s="2"/>
      <c r="AE270" s="2"/>
      <c r="AF270" s="2"/>
    </row>
    <row r="271" spans="1:32" ht="12.75" hidden="1" customHeight="1" x14ac:dyDescent="0.3">
      <c r="A271" s="2"/>
      <c r="B271" s="2"/>
      <c r="C271" s="2"/>
      <c r="D271" s="2"/>
      <c r="E271" s="2"/>
      <c r="F271" s="2"/>
      <c r="G271" s="2"/>
      <c r="H271" s="2"/>
      <c r="I271" s="2"/>
      <c r="J271" s="266"/>
      <c r="K271" s="2"/>
      <c r="L271" s="2"/>
      <c r="M271" s="2"/>
      <c r="N271" s="2"/>
      <c r="O271" s="2"/>
      <c r="P271" s="2"/>
      <c r="Q271" s="2"/>
      <c r="R271" s="2"/>
      <c r="S271" s="2"/>
      <c r="T271" s="2"/>
      <c r="U271" s="2"/>
      <c r="V271" s="2"/>
      <c r="W271" s="2"/>
      <c r="X271" s="2"/>
      <c r="Y271" s="2"/>
      <c r="Z271" s="2"/>
      <c r="AA271" s="2"/>
      <c r="AB271" s="2"/>
      <c r="AC271" s="2"/>
      <c r="AD271" s="2"/>
      <c r="AE271" s="2"/>
      <c r="AF271" s="2"/>
    </row>
    <row r="272" spans="1:32" ht="12.75" hidden="1" customHeight="1" x14ac:dyDescent="0.3">
      <c r="A272" s="2"/>
      <c r="B272" s="2"/>
      <c r="C272" s="2"/>
      <c r="D272" s="2"/>
      <c r="E272" s="2"/>
      <c r="F272" s="2"/>
      <c r="G272" s="2"/>
      <c r="H272" s="2"/>
      <c r="I272" s="2"/>
      <c r="J272" s="266"/>
      <c r="K272" s="2"/>
      <c r="L272" s="2"/>
      <c r="M272" s="2"/>
      <c r="N272" s="2"/>
      <c r="O272" s="2"/>
      <c r="P272" s="2"/>
      <c r="Q272" s="2"/>
      <c r="R272" s="2"/>
      <c r="S272" s="2"/>
      <c r="T272" s="2"/>
      <c r="U272" s="2"/>
      <c r="V272" s="2"/>
      <c r="W272" s="2"/>
      <c r="X272" s="2"/>
      <c r="Y272" s="2"/>
      <c r="Z272" s="2"/>
      <c r="AA272" s="2"/>
      <c r="AB272" s="2"/>
      <c r="AC272" s="2"/>
      <c r="AD272" s="2"/>
      <c r="AE272" s="2"/>
      <c r="AF272" s="2"/>
    </row>
    <row r="273" spans="1:32" ht="12.75" hidden="1" customHeight="1" x14ac:dyDescent="0.3">
      <c r="A273" s="2"/>
      <c r="B273" s="2"/>
      <c r="C273" s="2"/>
      <c r="D273" s="2"/>
      <c r="E273" s="2"/>
      <c r="F273" s="2"/>
      <c r="G273" s="2"/>
      <c r="H273" s="2"/>
      <c r="I273" s="2"/>
      <c r="J273" s="266"/>
      <c r="K273" s="2"/>
      <c r="L273" s="2"/>
      <c r="M273" s="2"/>
      <c r="N273" s="2"/>
      <c r="O273" s="2"/>
      <c r="P273" s="2"/>
      <c r="Q273" s="2"/>
      <c r="R273" s="2"/>
      <c r="S273" s="2"/>
      <c r="T273" s="2"/>
      <c r="U273" s="2"/>
      <c r="V273" s="2"/>
      <c r="W273" s="2"/>
      <c r="X273" s="2"/>
      <c r="Y273" s="2"/>
      <c r="Z273" s="2"/>
      <c r="AA273" s="2"/>
      <c r="AB273" s="2"/>
      <c r="AC273" s="2"/>
      <c r="AD273" s="2"/>
      <c r="AE273" s="2"/>
      <c r="AF273" s="2"/>
    </row>
    <row r="274" spans="1:32" ht="12.75" hidden="1" customHeight="1" x14ac:dyDescent="0.3">
      <c r="A274" s="2"/>
      <c r="B274" s="2"/>
      <c r="C274" s="2"/>
      <c r="D274" s="2"/>
      <c r="E274" s="2"/>
      <c r="F274" s="2"/>
      <c r="G274" s="2"/>
      <c r="H274" s="2"/>
      <c r="I274" s="2"/>
      <c r="J274" s="266"/>
      <c r="K274" s="2"/>
      <c r="L274" s="2"/>
      <c r="M274" s="2"/>
      <c r="N274" s="2"/>
      <c r="O274" s="2"/>
      <c r="P274" s="2"/>
      <c r="Q274" s="2"/>
      <c r="R274" s="2"/>
      <c r="S274" s="2"/>
      <c r="T274" s="2"/>
      <c r="U274" s="2"/>
      <c r="V274" s="2"/>
      <c r="W274" s="2"/>
      <c r="X274" s="2"/>
      <c r="Y274" s="2"/>
      <c r="Z274" s="2"/>
      <c r="AA274" s="2"/>
      <c r="AB274" s="2"/>
      <c r="AC274" s="2"/>
      <c r="AD274" s="2"/>
      <c r="AE274" s="2"/>
      <c r="AF274" s="2"/>
    </row>
    <row r="275" spans="1:32" ht="12.75" hidden="1" customHeight="1" x14ac:dyDescent="0.3">
      <c r="A275" s="2"/>
      <c r="B275" s="2"/>
      <c r="C275" s="2"/>
      <c r="D275" s="2"/>
      <c r="E275" s="2"/>
      <c r="F275" s="2"/>
      <c r="G275" s="2"/>
      <c r="H275" s="2"/>
      <c r="I275" s="2"/>
      <c r="J275" s="266"/>
      <c r="K275" s="2"/>
      <c r="L275" s="2"/>
      <c r="M275" s="2"/>
      <c r="N275" s="2"/>
      <c r="O275" s="2"/>
      <c r="P275" s="2"/>
      <c r="Q275" s="2"/>
      <c r="R275" s="2"/>
      <c r="S275" s="2"/>
      <c r="T275" s="2"/>
      <c r="U275" s="2"/>
      <c r="V275" s="2"/>
      <c r="W275" s="2"/>
      <c r="X275" s="2"/>
      <c r="Y275" s="2"/>
      <c r="Z275" s="2"/>
      <c r="AA275" s="2"/>
      <c r="AB275" s="2"/>
      <c r="AC275" s="2"/>
      <c r="AD275" s="2"/>
      <c r="AE275" s="2"/>
      <c r="AF275" s="2"/>
    </row>
    <row r="276" spans="1:32" ht="12.75" hidden="1" customHeight="1" x14ac:dyDescent="0.3">
      <c r="A276" s="2"/>
      <c r="B276" s="2"/>
      <c r="C276" s="2"/>
      <c r="D276" s="2"/>
      <c r="E276" s="2"/>
      <c r="F276" s="2"/>
      <c r="G276" s="2"/>
      <c r="H276" s="2"/>
      <c r="I276" s="2"/>
      <c r="J276" s="266"/>
      <c r="K276" s="2"/>
      <c r="L276" s="2"/>
      <c r="M276" s="2"/>
      <c r="N276" s="2"/>
      <c r="O276" s="2"/>
      <c r="P276" s="2"/>
      <c r="Q276" s="2"/>
      <c r="R276" s="2"/>
      <c r="S276" s="2"/>
      <c r="T276" s="2"/>
      <c r="U276" s="2"/>
      <c r="V276" s="2"/>
      <c r="W276" s="2"/>
      <c r="X276" s="2"/>
      <c r="Y276" s="2"/>
      <c r="Z276" s="2"/>
      <c r="AA276" s="2"/>
      <c r="AB276" s="2"/>
      <c r="AC276" s="2"/>
      <c r="AD276" s="2"/>
      <c r="AE276" s="2"/>
      <c r="AF276" s="2"/>
    </row>
    <row r="277" spans="1:32" ht="12.75" hidden="1" customHeight="1" x14ac:dyDescent="0.3">
      <c r="A277" s="2"/>
      <c r="B277" s="2"/>
      <c r="C277" s="2"/>
      <c r="D277" s="2"/>
      <c r="E277" s="2"/>
      <c r="F277" s="2"/>
      <c r="G277" s="2"/>
      <c r="H277" s="2"/>
      <c r="I277" s="2"/>
      <c r="J277" s="266"/>
      <c r="K277" s="2"/>
      <c r="L277" s="2"/>
      <c r="M277" s="2"/>
      <c r="N277" s="2"/>
      <c r="O277" s="2"/>
      <c r="P277" s="2"/>
      <c r="Q277" s="2"/>
      <c r="R277" s="2"/>
      <c r="S277" s="2"/>
      <c r="T277" s="2"/>
      <c r="U277" s="2"/>
      <c r="V277" s="2"/>
      <c r="W277" s="2"/>
      <c r="X277" s="2"/>
      <c r="Y277" s="2"/>
      <c r="Z277" s="2"/>
      <c r="AA277" s="2"/>
      <c r="AB277" s="2"/>
      <c r="AC277" s="2"/>
      <c r="AD277" s="2"/>
      <c r="AE277" s="2"/>
      <c r="AF277" s="2"/>
    </row>
    <row r="278" spans="1:32" ht="12.75" hidden="1" customHeight="1" x14ac:dyDescent="0.3">
      <c r="A278" s="2"/>
      <c r="B278" s="2"/>
      <c r="C278" s="2"/>
      <c r="D278" s="2"/>
      <c r="E278" s="2"/>
      <c r="F278" s="2"/>
      <c r="G278" s="2"/>
      <c r="H278" s="2"/>
      <c r="I278" s="2"/>
      <c r="J278" s="266"/>
      <c r="K278" s="2"/>
      <c r="L278" s="2"/>
      <c r="M278" s="2"/>
      <c r="N278" s="2"/>
      <c r="O278" s="2"/>
      <c r="P278" s="2"/>
      <c r="Q278" s="2"/>
      <c r="R278" s="2"/>
      <c r="S278" s="2"/>
      <c r="T278" s="2"/>
      <c r="U278" s="2"/>
      <c r="V278" s="2"/>
      <c r="W278" s="2"/>
      <c r="X278" s="2"/>
      <c r="Y278" s="2"/>
      <c r="Z278" s="2"/>
      <c r="AA278" s="2"/>
      <c r="AB278" s="2"/>
      <c r="AC278" s="2"/>
      <c r="AD278" s="2"/>
      <c r="AE278" s="2"/>
      <c r="AF278" s="2"/>
    </row>
    <row r="279" spans="1:32" ht="12.75" hidden="1" customHeight="1" x14ac:dyDescent="0.3">
      <c r="A279" s="2"/>
      <c r="B279" s="2"/>
      <c r="C279" s="2"/>
      <c r="D279" s="2"/>
      <c r="E279" s="2"/>
      <c r="F279" s="2"/>
      <c r="G279" s="2"/>
      <c r="H279" s="2"/>
      <c r="I279" s="2"/>
      <c r="J279" s="266"/>
      <c r="K279" s="2"/>
      <c r="L279" s="2"/>
      <c r="M279" s="2"/>
      <c r="N279" s="2"/>
      <c r="O279" s="2"/>
      <c r="P279" s="2"/>
      <c r="Q279" s="2"/>
      <c r="R279" s="2"/>
      <c r="S279" s="2"/>
      <c r="T279" s="2"/>
      <c r="U279" s="2"/>
      <c r="V279" s="2"/>
      <c r="W279" s="2"/>
      <c r="X279" s="2"/>
      <c r="Y279" s="2"/>
      <c r="Z279" s="2"/>
      <c r="AA279" s="2"/>
      <c r="AB279" s="2"/>
      <c r="AC279" s="2"/>
      <c r="AD279" s="2"/>
      <c r="AE279" s="2"/>
      <c r="AF279" s="2"/>
    </row>
    <row r="280" spans="1:32" ht="12.75" hidden="1" customHeight="1" x14ac:dyDescent="0.3">
      <c r="A280" s="2"/>
      <c r="B280" s="2"/>
      <c r="C280" s="2"/>
      <c r="D280" s="2"/>
      <c r="E280" s="2"/>
      <c r="F280" s="2"/>
      <c r="G280" s="2"/>
      <c r="H280" s="2"/>
      <c r="I280" s="2"/>
      <c r="J280" s="266"/>
      <c r="K280" s="2"/>
      <c r="L280" s="2"/>
      <c r="M280" s="2"/>
      <c r="N280" s="2"/>
      <c r="O280" s="2"/>
      <c r="P280" s="2"/>
      <c r="Q280" s="2"/>
      <c r="R280" s="2"/>
      <c r="S280" s="2"/>
      <c r="T280" s="2"/>
      <c r="U280" s="2"/>
      <c r="V280" s="2"/>
      <c r="W280" s="2"/>
      <c r="X280" s="2"/>
      <c r="Y280" s="2"/>
      <c r="Z280" s="2"/>
      <c r="AA280" s="2"/>
      <c r="AB280" s="2"/>
      <c r="AC280" s="2"/>
      <c r="AD280" s="2"/>
      <c r="AE280" s="2"/>
      <c r="AF280" s="2"/>
    </row>
    <row r="281" spans="1:32" ht="12.75" hidden="1" customHeight="1" x14ac:dyDescent="0.3">
      <c r="A281" s="2"/>
      <c r="B281" s="2"/>
      <c r="C281" s="2"/>
      <c r="D281" s="2"/>
      <c r="E281" s="2"/>
      <c r="F281" s="2"/>
      <c r="G281" s="2"/>
      <c r="H281" s="2"/>
      <c r="I281" s="2"/>
      <c r="J281" s="266"/>
      <c r="K281" s="2"/>
      <c r="L281" s="2"/>
      <c r="M281" s="2"/>
      <c r="N281" s="2"/>
      <c r="O281" s="2"/>
      <c r="P281" s="2"/>
      <c r="Q281" s="2"/>
      <c r="R281" s="2"/>
      <c r="S281" s="2"/>
      <c r="T281" s="2"/>
      <c r="U281" s="2"/>
      <c r="V281" s="2"/>
      <c r="W281" s="2"/>
      <c r="X281" s="2"/>
      <c r="Y281" s="2"/>
      <c r="Z281" s="2"/>
      <c r="AA281" s="2"/>
      <c r="AB281" s="2"/>
      <c r="AC281" s="2"/>
      <c r="AD281" s="2"/>
      <c r="AE281" s="2"/>
      <c r="AF281" s="2"/>
    </row>
    <row r="282" spans="1:32" ht="12.75" hidden="1" customHeight="1" x14ac:dyDescent="0.3">
      <c r="A282" s="2"/>
      <c r="B282" s="2"/>
      <c r="C282" s="2"/>
      <c r="D282" s="2"/>
      <c r="E282" s="2"/>
      <c r="F282" s="2"/>
      <c r="G282" s="2"/>
      <c r="H282" s="2"/>
      <c r="I282" s="2"/>
      <c r="J282" s="266"/>
      <c r="K282" s="2"/>
      <c r="L282" s="2"/>
      <c r="M282" s="2"/>
      <c r="N282" s="2"/>
      <c r="O282" s="2"/>
      <c r="P282" s="2"/>
      <c r="Q282" s="2"/>
      <c r="R282" s="2"/>
      <c r="S282" s="2"/>
      <c r="T282" s="2"/>
      <c r="U282" s="2"/>
      <c r="V282" s="2"/>
      <c r="W282" s="2"/>
      <c r="X282" s="2"/>
      <c r="Y282" s="2"/>
      <c r="Z282" s="2"/>
      <c r="AA282" s="2"/>
      <c r="AB282" s="2"/>
      <c r="AC282" s="2"/>
      <c r="AD282" s="2"/>
      <c r="AE282" s="2"/>
      <c r="AF282" s="2"/>
    </row>
    <row r="283" spans="1:32" ht="12.75" hidden="1" customHeight="1" x14ac:dyDescent="0.3">
      <c r="A283" s="2"/>
      <c r="B283" s="2"/>
      <c r="C283" s="2"/>
      <c r="D283" s="2"/>
      <c r="E283" s="2"/>
      <c r="F283" s="2"/>
      <c r="G283" s="2"/>
      <c r="H283" s="2"/>
      <c r="I283" s="2"/>
      <c r="J283" s="266"/>
      <c r="K283" s="2"/>
      <c r="L283" s="2"/>
      <c r="M283" s="2"/>
      <c r="N283" s="2"/>
      <c r="O283" s="2"/>
      <c r="P283" s="2"/>
      <c r="Q283" s="2"/>
      <c r="R283" s="2"/>
      <c r="S283" s="2"/>
      <c r="T283" s="2"/>
      <c r="U283" s="2"/>
      <c r="V283" s="2"/>
      <c r="W283" s="2"/>
      <c r="X283" s="2"/>
      <c r="Y283" s="2"/>
      <c r="Z283" s="2"/>
      <c r="AA283" s="2"/>
      <c r="AB283" s="2"/>
      <c r="AC283" s="2"/>
      <c r="AD283" s="2"/>
      <c r="AE283" s="2"/>
      <c r="AF283" s="2"/>
    </row>
    <row r="284" spans="1:32" ht="12.75" hidden="1" customHeight="1" x14ac:dyDescent="0.3">
      <c r="A284" s="2"/>
      <c r="B284" s="2"/>
      <c r="C284" s="2"/>
      <c r="D284" s="2"/>
      <c r="E284" s="2"/>
      <c r="F284" s="2"/>
      <c r="G284" s="2"/>
      <c r="H284" s="2"/>
      <c r="I284" s="2"/>
      <c r="J284" s="266"/>
      <c r="K284" s="2"/>
      <c r="L284" s="2"/>
      <c r="M284" s="2"/>
      <c r="N284" s="2"/>
      <c r="O284" s="2"/>
      <c r="P284" s="2"/>
      <c r="Q284" s="2"/>
      <c r="R284" s="2"/>
      <c r="S284" s="2"/>
      <c r="T284" s="2"/>
      <c r="U284" s="2"/>
      <c r="V284" s="2"/>
      <c r="W284" s="2"/>
      <c r="X284" s="2"/>
      <c r="Y284" s="2"/>
      <c r="Z284" s="2"/>
      <c r="AA284" s="2"/>
      <c r="AB284" s="2"/>
      <c r="AC284" s="2"/>
      <c r="AD284" s="2"/>
      <c r="AE284" s="2"/>
      <c r="AF284" s="2"/>
    </row>
    <row r="285" spans="1:32" ht="12.75" hidden="1" customHeight="1" x14ac:dyDescent="0.3">
      <c r="A285" s="2"/>
      <c r="B285" s="2"/>
      <c r="C285" s="2"/>
      <c r="D285" s="2"/>
      <c r="E285" s="2"/>
      <c r="F285" s="2"/>
      <c r="G285" s="2"/>
      <c r="H285" s="2"/>
      <c r="I285" s="2"/>
      <c r="J285" s="266"/>
      <c r="K285" s="2"/>
      <c r="L285" s="2"/>
      <c r="M285" s="2"/>
      <c r="N285" s="2"/>
      <c r="O285" s="2"/>
      <c r="P285" s="2"/>
      <c r="Q285" s="2"/>
      <c r="R285" s="2"/>
      <c r="S285" s="2"/>
      <c r="T285" s="2"/>
      <c r="U285" s="2"/>
      <c r="V285" s="2"/>
      <c r="W285" s="2"/>
      <c r="X285" s="2"/>
      <c r="Y285" s="2"/>
      <c r="Z285" s="2"/>
      <c r="AA285" s="2"/>
      <c r="AB285" s="2"/>
      <c r="AC285" s="2"/>
      <c r="AD285" s="2"/>
      <c r="AE285" s="2"/>
      <c r="AF285" s="2"/>
    </row>
    <row r="286" spans="1:32" ht="12.75" hidden="1" customHeight="1" x14ac:dyDescent="0.3">
      <c r="A286" s="2"/>
      <c r="B286" s="2"/>
      <c r="C286" s="2"/>
      <c r="D286" s="2"/>
      <c r="E286" s="2"/>
      <c r="F286" s="2"/>
      <c r="G286" s="2"/>
      <c r="H286" s="2"/>
      <c r="I286" s="2"/>
      <c r="J286" s="266"/>
      <c r="K286" s="2"/>
      <c r="L286" s="2"/>
      <c r="M286" s="2"/>
      <c r="N286" s="2"/>
      <c r="O286" s="2"/>
      <c r="P286" s="2"/>
      <c r="Q286" s="2"/>
      <c r="R286" s="2"/>
      <c r="S286" s="2"/>
      <c r="T286" s="2"/>
      <c r="U286" s="2"/>
      <c r="V286" s="2"/>
      <c r="W286" s="2"/>
      <c r="X286" s="2"/>
      <c r="Y286" s="2"/>
      <c r="Z286" s="2"/>
      <c r="AA286" s="2"/>
      <c r="AB286" s="2"/>
      <c r="AC286" s="2"/>
      <c r="AD286" s="2"/>
      <c r="AE286" s="2"/>
      <c r="AF286" s="2"/>
    </row>
    <row r="287" spans="1:32" ht="12.75" hidden="1" customHeight="1" x14ac:dyDescent="0.3">
      <c r="A287" s="2"/>
      <c r="B287" s="2"/>
      <c r="C287" s="2"/>
      <c r="D287" s="2"/>
      <c r="E287" s="2"/>
      <c r="F287" s="2"/>
      <c r="G287" s="2"/>
      <c r="H287" s="2"/>
      <c r="I287" s="2"/>
      <c r="J287" s="266"/>
      <c r="K287" s="2"/>
      <c r="L287" s="2"/>
      <c r="M287" s="2"/>
      <c r="N287" s="2"/>
      <c r="O287" s="2"/>
      <c r="P287" s="2"/>
      <c r="Q287" s="2"/>
      <c r="R287" s="2"/>
      <c r="S287" s="2"/>
      <c r="T287" s="2"/>
      <c r="U287" s="2"/>
      <c r="V287" s="2"/>
      <c r="W287" s="2"/>
      <c r="X287" s="2"/>
      <c r="Y287" s="2"/>
      <c r="Z287" s="2"/>
      <c r="AA287" s="2"/>
      <c r="AB287" s="2"/>
      <c r="AC287" s="2"/>
      <c r="AD287" s="2"/>
      <c r="AE287" s="2"/>
      <c r="AF287" s="2"/>
    </row>
    <row r="288" spans="1:32" ht="12.75" hidden="1" customHeight="1" x14ac:dyDescent="0.3">
      <c r="A288" s="2"/>
      <c r="B288" s="2"/>
      <c r="C288" s="2"/>
      <c r="D288" s="2"/>
      <c r="E288" s="2"/>
      <c r="F288" s="2"/>
      <c r="G288" s="2"/>
      <c r="H288" s="2"/>
      <c r="I288" s="2"/>
      <c r="J288" s="266"/>
      <c r="K288" s="2"/>
      <c r="L288" s="2"/>
      <c r="M288" s="2"/>
      <c r="N288" s="2"/>
      <c r="O288" s="2"/>
      <c r="P288" s="2"/>
      <c r="Q288" s="2"/>
      <c r="R288" s="2"/>
      <c r="S288" s="2"/>
      <c r="T288" s="2"/>
      <c r="U288" s="2"/>
      <c r="V288" s="2"/>
      <c r="W288" s="2"/>
      <c r="X288" s="2"/>
      <c r="Y288" s="2"/>
      <c r="Z288" s="2"/>
      <c r="AA288" s="2"/>
      <c r="AB288" s="2"/>
      <c r="AC288" s="2"/>
      <c r="AD288" s="2"/>
      <c r="AE288" s="2"/>
      <c r="AF288" s="2"/>
    </row>
    <row r="289" spans="1:32" ht="12.75" hidden="1" customHeight="1" x14ac:dyDescent="0.3">
      <c r="A289" s="2"/>
      <c r="B289" s="2"/>
      <c r="C289" s="2"/>
      <c r="D289" s="2"/>
      <c r="E289" s="2"/>
      <c r="F289" s="2"/>
      <c r="G289" s="2"/>
      <c r="H289" s="2"/>
      <c r="I289" s="2"/>
      <c r="J289" s="266"/>
      <c r="K289" s="2"/>
      <c r="L289" s="2"/>
      <c r="M289" s="2"/>
      <c r="N289" s="2"/>
      <c r="O289" s="2"/>
      <c r="P289" s="2"/>
      <c r="Q289" s="2"/>
      <c r="R289" s="2"/>
      <c r="S289" s="2"/>
      <c r="T289" s="2"/>
      <c r="U289" s="2"/>
      <c r="V289" s="2"/>
      <c r="W289" s="2"/>
      <c r="X289" s="2"/>
      <c r="Y289" s="2"/>
      <c r="Z289" s="2"/>
      <c r="AA289" s="2"/>
      <c r="AB289" s="2"/>
      <c r="AC289" s="2"/>
      <c r="AD289" s="2"/>
      <c r="AE289" s="2"/>
      <c r="AF289" s="2"/>
    </row>
    <row r="290" spans="1:32" ht="12.75" hidden="1" customHeight="1" x14ac:dyDescent="0.3">
      <c r="A290" s="2"/>
      <c r="B290" s="2"/>
      <c r="C290" s="2"/>
      <c r="D290" s="2"/>
      <c r="E290" s="2"/>
      <c r="F290" s="2"/>
      <c r="G290" s="2"/>
      <c r="H290" s="2"/>
      <c r="I290" s="2"/>
      <c r="J290" s="266"/>
      <c r="K290" s="2"/>
      <c r="L290" s="2"/>
      <c r="M290" s="2"/>
      <c r="N290" s="2"/>
      <c r="O290" s="2"/>
      <c r="P290" s="2"/>
      <c r="Q290" s="2"/>
      <c r="R290" s="2"/>
      <c r="S290" s="2"/>
      <c r="T290" s="2"/>
      <c r="U290" s="2"/>
      <c r="V290" s="2"/>
      <c r="W290" s="2"/>
      <c r="X290" s="2"/>
      <c r="Y290" s="2"/>
      <c r="Z290" s="2"/>
      <c r="AA290" s="2"/>
      <c r="AB290" s="2"/>
      <c r="AC290" s="2"/>
      <c r="AD290" s="2"/>
      <c r="AE290" s="2"/>
      <c r="AF290" s="2"/>
    </row>
    <row r="291" spans="1:32" ht="12.75" hidden="1" customHeight="1" x14ac:dyDescent="0.3">
      <c r="A291" s="2"/>
      <c r="B291" s="2"/>
      <c r="C291" s="2"/>
      <c r="D291" s="2"/>
      <c r="E291" s="2"/>
      <c r="F291" s="2"/>
      <c r="G291" s="2"/>
      <c r="H291" s="2"/>
      <c r="I291" s="2"/>
      <c r="J291" s="266"/>
      <c r="K291" s="2"/>
      <c r="L291" s="2"/>
      <c r="M291" s="2"/>
      <c r="N291" s="2"/>
      <c r="O291" s="2"/>
      <c r="P291" s="2"/>
      <c r="Q291" s="2"/>
      <c r="R291" s="2"/>
      <c r="S291" s="2"/>
      <c r="T291" s="2"/>
      <c r="U291" s="2"/>
      <c r="V291" s="2"/>
      <c r="W291" s="2"/>
      <c r="X291" s="2"/>
      <c r="Y291" s="2"/>
      <c r="Z291" s="2"/>
      <c r="AA291" s="2"/>
      <c r="AB291" s="2"/>
      <c r="AC291" s="2"/>
      <c r="AD291" s="2"/>
      <c r="AE291" s="2"/>
      <c r="AF291" s="2"/>
    </row>
    <row r="292" spans="1:32" ht="12.75" hidden="1" customHeight="1" x14ac:dyDescent="0.3">
      <c r="A292" s="2"/>
      <c r="B292" s="2"/>
      <c r="C292" s="2"/>
      <c r="D292" s="2"/>
      <c r="E292" s="2"/>
      <c r="F292" s="2"/>
      <c r="G292" s="2"/>
      <c r="H292" s="2"/>
      <c r="I292" s="2"/>
      <c r="J292" s="266"/>
      <c r="K292" s="2"/>
      <c r="L292" s="2"/>
      <c r="M292" s="2"/>
      <c r="N292" s="2"/>
      <c r="O292" s="2"/>
      <c r="P292" s="2"/>
      <c r="Q292" s="2"/>
      <c r="R292" s="2"/>
      <c r="S292" s="2"/>
      <c r="T292" s="2"/>
      <c r="U292" s="2"/>
      <c r="V292" s="2"/>
      <c r="W292" s="2"/>
      <c r="X292" s="2"/>
      <c r="Y292" s="2"/>
      <c r="Z292" s="2"/>
      <c r="AA292" s="2"/>
      <c r="AB292" s="2"/>
      <c r="AC292" s="2"/>
      <c r="AD292" s="2"/>
      <c r="AE292" s="2"/>
      <c r="AF292" s="2"/>
    </row>
    <row r="293" spans="1:32" ht="12.75" hidden="1" customHeight="1" x14ac:dyDescent="0.3">
      <c r="A293" s="2"/>
      <c r="B293" s="2"/>
      <c r="C293" s="2"/>
      <c r="D293" s="2"/>
      <c r="E293" s="2"/>
      <c r="F293" s="2"/>
      <c r="G293" s="2"/>
      <c r="H293" s="2"/>
      <c r="I293" s="2"/>
      <c r="J293" s="266"/>
      <c r="K293" s="2"/>
      <c r="L293" s="2"/>
      <c r="M293" s="2"/>
      <c r="N293" s="2"/>
      <c r="O293" s="2"/>
      <c r="P293" s="2"/>
      <c r="Q293" s="2"/>
      <c r="R293" s="2"/>
      <c r="S293" s="2"/>
      <c r="T293" s="2"/>
      <c r="U293" s="2"/>
      <c r="V293" s="2"/>
      <c r="W293" s="2"/>
      <c r="X293" s="2"/>
      <c r="Y293" s="2"/>
      <c r="Z293" s="2"/>
      <c r="AA293" s="2"/>
      <c r="AB293" s="2"/>
      <c r="AC293" s="2"/>
      <c r="AD293" s="2"/>
      <c r="AE293" s="2"/>
      <c r="AF293" s="2"/>
    </row>
    <row r="294" spans="1:32" ht="12.75" hidden="1" customHeight="1" x14ac:dyDescent="0.3">
      <c r="A294" s="2"/>
      <c r="B294" s="2"/>
      <c r="C294" s="2"/>
      <c r="D294" s="2"/>
      <c r="E294" s="2"/>
      <c r="F294" s="2"/>
      <c r="G294" s="2"/>
      <c r="H294" s="2"/>
      <c r="I294" s="2"/>
      <c r="J294" s="266"/>
      <c r="K294" s="2"/>
      <c r="L294" s="2"/>
      <c r="M294" s="2"/>
      <c r="N294" s="2"/>
      <c r="O294" s="2"/>
      <c r="P294" s="2"/>
      <c r="Q294" s="2"/>
      <c r="R294" s="2"/>
      <c r="S294" s="2"/>
      <c r="T294" s="2"/>
      <c r="U294" s="2"/>
      <c r="V294" s="2"/>
      <c r="W294" s="2"/>
      <c r="X294" s="2"/>
      <c r="Y294" s="2"/>
      <c r="Z294" s="2"/>
      <c r="AA294" s="2"/>
      <c r="AB294" s="2"/>
      <c r="AC294" s="2"/>
      <c r="AD294" s="2"/>
      <c r="AE294" s="2"/>
      <c r="AF294" s="2"/>
    </row>
    <row r="295" spans="1:32" ht="12.75" hidden="1" customHeight="1" x14ac:dyDescent="0.3">
      <c r="A295" s="2"/>
      <c r="B295" s="2"/>
      <c r="C295" s="2"/>
      <c r="D295" s="2"/>
      <c r="E295" s="2"/>
      <c r="F295" s="2"/>
      <c r="G295" s="2"/>
      <c r="H295" s="2"/>
      <c r="I295" s="2"/>
      <c r="J295" s="266"/>
      <c r="K295" s="2"/>
      <c r="L295" s="2"/>
      <c r="M295" s="2"/>
      <c r="N295" s="2"/>
      <c r="O295" s="2"/>
      <c r="P295" s="2"/>
      <c r="Q295" s="2"/>
      <c r="R295" s="2"/>
      <c r="S295" s="2"/>
      <c r="T295" s="2"/>
      <c r="U295" s="2"/>
      <c r="V295" s="2"/>
      <c r="W295" s="2"/>
      <c r="X295" s="2"/>
      <c r="Y295" s="2"/>
      <c r="Z295" s="2"/>
      <c r="AA295" s="2"/>
      <c r="AB295" s="2"/>
      <c r="AC295" s="2"/>
      <c r="AD295" s="2"/>
      <c r="AE295" s="2"/>
      <c r="AF295" s="2"/>
    </row>
    <row r="296" spans="1:32" ht="12.75" hidden="1" customHeight="1" x14ac:dyDescent="0.3">
      <c r="A296" s="2"/>
      <c r="B296" s="2"/>
      <c r="C296" s="2"/>
      <c r="D296" s="2"/>
      <c r="E296" s="2"/>
      <c r="F296" s="2"/>
      <c r="G296" s="2"/>
      <c r="H296" s="2"/>
      <c r="I296" s="2"/>
      <c r="J296" s="266"/>
      <c r="K296" s="2"/>
      <c r="L296" s="2"/>
      <c r="M296" s="2"/>
      <c r="N296" s="2"/>
      <c r="O296" s="2"/>
      <c r="P296" s="2"/>
      <c r="Q296" s="2"/>
      <c r="R296" s="2"/>
      <c r="S296" s="2"/>
      <c r="T296" s="2"/>
      <c r="U296" s="2"/>
      <c r="V296" s="2"/>
      <c r="W296" s="2"/>
      <c r="X296" s="2"/>
      <c r="Y296" s="2"/>
      <c r="Z296" s="2"/>
      <c r="AA296" s="2"/>
      <c r="AB296" s="2"/>
      <c r="AC296" s="2"/>
      <c r="AD296" s="2"/>
      <c r="AE296" s="2"/>
      <c r="AF296" s="2"/>
    </row>
    <row r="297" spans="1:32" ht="12.75" hidden="1" customHeight="1" x14ac:dyDescent="0.3">
      <c r="A297" s="2"/>
      <c r="B297" s="2"/>
      <c r="C297" s="2"/>
      <c r="D297" s="2"/>
      <c r="E297" s="2"/>
      <c r="F297" s="2"/>
      <c r="G297" s="2"/>
      <c r="H297" s="2"/>
      <c r="I297" s="2"/>
      <c r="J297" s="266"/>
      <c r="K297" s="2"/>
      <c r="L297" s="2"/>
      <c r="M297" s="2"/>
      <c r="N297" s="2"/>
      <c r="O297" s="2"/>
      <c r="P297" s="2"/>
      <c r="Q297" s="2"/>
      <c r="R297" s="2"/>
      <c r="S297" s="2"/>
      <c r="T297" s="2"/>
      <c r="U297" s="2"/>
      <c r="V297" s="2"/>
      <c r="W297" s="2"/>
      <c r="X297" s="2"/>
      <c r="Y297" s="2"/>
      <c r="Z297" s="2"/>
      <c r="AA297" s="2"/>
      <c r="AB297" s="2"/>
      <c r="AC297" s="2"/>
      <c r="AD297" s="2"/>
      <c r="AE297" s="2"/>
      <c r="AF297" s="2"/>
    </row>
    <row r="298" spans="1:32" ht="12.75" hidden="1" customHeight="1" x14ac:dyDescent="0.3">
      <c r="A298" s="2"/>
      <c r="B298" s="2"/>
      <c r="C298" s="2"/>
      <c r="D298" s="2"/>
      <c r="E298" s="2"/>
      <c r="F298" s="2"/>
      <c r="G298" s="2"/>
      <c r="H298" s="2"/>
      <c r="I298" s="2"/>
      <c r="J298" s="266"/>
      <c r="K298" s="2"/>
      <c r="L298" s="2"/>
      <c r="M298" s="2"/>
      <c r="N298" s="2"/>
      <c r="O298" s="2"/>
      <c r="P298" s="2"/>
      <c r="Q298" s="2"/>
      <c r="R298" s="2"/>
      <c r="S298" s="2"/>
      <c r="T298" s="2"/>
      <c r="U298" s="2"/>
      <c r="V298" s="2"/>
      <c r="W298" s="2"/>
      <c r="X298" s="2"/>
      <c r="Y298" s="2"/>
      <c r="Z298" s="2"/>
      <c r="AA298" s="2"/>
      <c r="AB298" s="2"/>
      <c r="AC298" s="2"/>
      <c r="AD298" s="2"/>
      <c r="AE298" s="2"/>
      <c r="AF298" s="2"/>
    </row>
    <row r="299" spans="1:32" ht="12.75" hidden="1" customHeight="1" x14ac:dyDescent="0.3">
      <c r="A299" s="2"/>
      <c r="B299" s="2"/>
      <c r="C299" s="2"/>
      <c r="D299" s="2"/>
      <c r="E299" s="2"/>
      <c r="F299" s="2"/>
      <c r="G299" s="2"/>
      <c r="H299" s="2"/>
      <c r="I299" s="2"/>
      <c r="J299" s="266"/>
      <c r="K299" s="2"/>
      <c r="L299" s="2"/>
      <c r="M299" s="2"/>
      <c r="N299" s="2"/>
      <c r="O299" s="2"/>
      <c r="P299" s="2"/>
      <c r="Q299" s="2"/>
      <c r="R299" s="2"/>
      <c r="S299" s="2"/>
      <c r="T299" s="2"/>
      <c r="U299" s="2"/>
      <c r="V299" s="2"/>
      <c r="W299" s="2"/>
      <c r="X299" s="2"/>
      <c r="Y299" s="2"/>
      <c r="Z299" s="2"/>
      <c r="AA299" s="2"/>
      <c r="AB299" s="2"/>
      <c r="AC299" s="2"/>
      <c r="AD299" s="2"/>
      <c r="AE299" s="2"/>
      <c r="AF299" s="2"/>
    </row>
    <row r="300" spans="1:32" ht="12.75" hidden="1" customHeight="1" x14ac:dyDescent="0.3">
      <c r="A300" s="2"/>
      <c r="B300" s="2"/>
      <c r="C300" s="2"/>
      <c r="D300" s="2"/>
      <c r="E300" s="2"/>
      <c r="F300" s="2"/>
      <c r="G300" s="2"/>
      <c r="H300" s="2"/>
      <c r="I300" s="2"/>
      <c r="J300" s="266"/>
      <c r="K300" s="2"/>
      <c r="L300" s="2"/>
      <c r="M300" s="2"/>
      <c r="N300" s="2"/>
      <c r="O300" s="2"/>
      <c r="P300" s="2"/>
      <c r="Q300" s="2"/>
      <c r="R300" s="2"/>
      <c r="S300" s="2"/>
      <c r="T300" s="2"/>
      <c r="U300" s="2"/>
      <c r="V300" s="2"/>
      <c r="W300" s="2"/>
      <c r="X300" s="2"/>
      <c r="Y300" s="2"/>
      <c r="Z300" s="2"/>
      <c r="AA300" s="2"/>
      <c r="AB300" s="2"/>
      <c r="AC300" s="2"/>
      <c r="AD300" s="2"/>
      <c r="AE300" s="2"/>
      <c r="AF300" s="2"/>
    </row>
    <row r="301" spans="1:32" ht="12.75" hidden="1" customHeight="1" x14ac:dyDescent="0.3">
      <c r="A301" s="2"/>
      <c r="B301" s="2"/>
      <c r="C301" s="2"/>
      <c r="D301" s="2"/>
      <c r="E301" s="2"/>
      <c r="F301" s="2"/>
      <c r="G301" s="2"/>
      <c r="H301" s="2"/>
      <c r="I301" s="2"/>
      <c r="J301" s="266"/>
      <c r="K301" s="2"/>
      <c r="L301" s="2"/>
      <c r="M301" s="2"/>
      <c r="N301" s="2"/>
      <c r="O301" s="2"/>
      <c r="P301" s="2"/>
      <c r="Q301" s="2"/>
      <c r="R301" s="2"/>
      <c r="S301" s="2"/>
      <c r="T301" s="2"/>
      <c r="U301" s="2"/>
      <c r="V301" s="2"/>
      <c r="W301" s="2"/>
      <c r="X301" s="2"/>
      <c r="Y301" s="2"/>
      <c r="Z301" s="2"/>
      <c r="AA301" s="2"/>
      <c r="AB301" s="2"/>
      <c r="AC301" s="2"/>
      <c r="AD301" s="2"/>
      <c r="AE301" s="2"/>
      <c r="AF301" s="2"/>
    </row>
    <row r="302" spans="1:32" ht="12.75" hidden="1" customHeight="1" x14ac:dyDescent="0.3">
      <c r="A302" s="2"/>
      <c r="B302" s="2"/>
      <c r="C302" s="2"/>
      <c r="D302" s="2"/>
      <c r="E302" s="2"/>
      <c r="F302" s="2"/>
      <c r="G302" s="2"/>
      <c r="H302" s="2"/>
      <c r="I302" s="2"/>
      <c r="J302" s="266"/>
      <c r="K302" s="2"/>
      <c r="L302" s="2"/>
      <c r="M302" s="2"/>
      <c r="N302" s="2"/>
      <c r="O302" s="2"/>
      <c r="P302" s="2"/>
      <c r="Q302" s="2"/>
      <c r="R302" s="2"/>
      <c r="S302" s="2"/>
      <c r="T302" s="2"/>
      <c r="U302" s="2"/>
      <c r="V302" s="2"/>
      <c r="W302" s="2"/>
      <c r="X302" s="2"/>
      <c r="Y302" s="2"/>
      <c r="Z302" s="2"/>
      <c r="AA302" s="2"/>
      <c r="AB302" s="2"/>
      <c r="AC302" s="2"/>
      <c r="AD302" s="2"/>
      <c r="AE302" s="2"/>
      <c r="AF302" s="2"/>
    </row>
    <row r="303" spans="1:32" ht="12.75" hidden="1" customHeight="1" x14ac:dyDescent="0.3">
      <c r="A303" s="2"/>
      <c r="B303" s="2"/>
      <c r="C303" s="2"/>
      <c r="D303" s="2"/>
      <c r="E303" s="2"/>
      <c r="F303" s="2"/>
      <c r="G303" s="2"/>
      <c r="H303" s="2"/>
      <c r="I303" s="2"/>
      <c r="J303" s="266"/>
      <c r="K303" s="2"/>
      <c r="L303" s="2"/>
      <c r="M303" s="2"/>
      <c r="N303" s="2"/>
      <c r="O303" s="2"/>
      <c r="P303" s="2"/>
      <c r="Q303" s="2"/>
      <c r="R303" s="2"/>
      <c r="S303" s="2"/>
      <c r="T303" s="2"/>
      <c r="U303" s="2"/>
      <c r="V303" s="2"/>
      <c r="W303" s="2"/>
      <c r="X303" s="2"/>
      <c r="Y303" s="2"/>
      <c r="Z303" s="2"/>
      <c r="AA303" s="2"/>
      <c r="AB303" s="2"/>
      <c r="AC303" s="2"/>
      <c r="AD303" s="2"/>
      <c r="AE303" s="2"/>
      <c r="AF303" s="2"/>
    </row>
    <row r="304" spans="1:32" ht="12.75" hidden="1" customHeight="1" x14ac:dyDescent="0.3">
      <c r="A304" s="2"/>
      <c r="B304" s="2"/>
      <c r="C304" s="2"/>
      <c r="D304" s="2"/>
      <c r="E304" s="2"/>
      <c r="F304" s="2"/>
      <c r="G304" s="2"/>
      <c r="H304" s="2"/>
      <c r="I304" s="2"/>
      <c r="J304" s="266"/>
      <c r="K304" s="2"/>
      <c r="L304" s="2"/>
      <c r="M304" s="2"/>
      <c r="N304" s="2"/>
      <c r="O304" s="2"/>
      <c r="P304" s="2"/>
      <c r="Q304" s="2"/>
      <c r="R304" s="2"/>
      <c r="S304" s="2"/>
      <c r="T304" s="2"/>
      <c r="U304" s="2"/>
      <c r="V304" s="2"/>
      <c r="W304" s="2"/>
      <c r="X304" s="2"/>
      <c r="Y304" s="2"/>
      <c r="Z304" s="2"/>
      <c r="AA304" s="2"/>
      <c r="AB304" s="2"/>
      <c r="AC304" s="2"/>
      <c r="AD304" s="2"/>
      <c r="AE304" s="2"/>
      <c r="AF304" s="2"/>
    </row>
    <row r="305" spans="1:32" ht="12.75" hidden="1" customHeight="1" x14ac:dyDescent="0.3">
      <c r="A305" s="2"/>
      <c r="B305" s="2"/>
      <c r="C305" s="2"/>
      <c r="D305" s="2"/>
      <c r="E305" s="2"/>
      <c r="F305" s="2"/>
      <c r="G305" s="2"/>
      <c r="H305" s="2"/>
      <c r="I305" s="2"/>
      <c r="J305" s="266"/>
      <c r="K305" s="2"/>
      <c r="L305" s="2"/>
      <c r="M305" s="2"/>
      <c r="N305" s="2"/>
      <c r="O305" s="2"/>
      <c r="P305" s="2"/>
      <c r="Q305" s="2"/>
      <c r="R305" s="2"/>
      <c r="S305" s="2"/>
      <c r="T305" s="2"/>
      <c r="U305" s="2"/>
      <c r="V305" s="2"/>
      <c r="W305" s="2"/>
      <c r="X305" s="2"/>
      <c r="Y305" s="2"/>
      <c r="Z305" s="2"/>
      <c r="AA305" s="2"/>
      <c r="AB305" s="2"/>
      <c r="AC305" s="2"/>
      <c r="AD305" s="2"/>
      <c r="AE305" s="2"/>
      <c r="AF305" s="2"/>
    </row>
    <row r="306" spans="1:32" ht="12.75" hidden="1" customHeight="1" x14ac:dyDescent="0.3">
      <c r="A306" s="2"/>
      <c r="B306" s="2"/>
      <c r="C306" s="2"/>
      <c r="D306" s="2"/>
      <c r="E306" s="2"/>
      <c r="F306" s="2"/>
      <c r="G306" s="2"/>
      <c r="H306" s="2"/>
      <c r="I306" s="2"/>
      <c r="J306" s="266"/>
      <c r="K306" s="2"/>
      <c r="L306" s="2"/>
      <c r="M306" s="2"/>
      <c r="N306" s="2"/>
      <c r="O306" s="2"/>
      <c r="P306" s="2"/>
      <c r="Q306" s="2"/>
      <c r="R306" s="2"/>
      <c r="S306" s="2"/>
      <c r="T306" s="2"/>
      <c r="U306" s="2"/>
      <c r="V306" s="2"/>
      <c r="W306" s="2"/>
      <c r="X306" s="2"/>
      <c r="Y306" s="2"/>
      <c r="Z306" s="2"/>
      <c r="AA306" s="2"/>
      <c r="AB306" s="2"/>
      <c r="AC306" s="2"/>
      <c r="AD306" s="2"/>
      <c r="AE306" s="2"/>
      <c r="AF306" s="2"/>
    </row>
    <row r="307" spans="1:32" ht="12.75" hidden="1" customHeight="1" x14ac:dyDescent="0.3">
      <c r="A307" s="2"/>
      <c r="B307" s="2"/>
      <c r="C307" s="2"/>
      <c r="D307" s="2"/>
      <c r="E307" s="2"/>
      <c r="F307" s="2"/>
      <c r="G307" s="2"/>
      <c r="H307" s="2"/>
      <c r="I307" s="2"/>
      <c r="J307" s="266"/>
      <c r="K307" s="2"/>
      <c r="L307" s="2"/>
      <c r="M307" s="2"/>
      <c r="N307" s="2"/>
      <c r="O307" s="2"/>
      <c r="P307" s="2"/>
      <c r="Q307" s="2"/>
      <c r="R307" s="2"/>
      <c r="S307" s="2"/>
      <c r="T307" s="2"/>
      <c r="U307" s="2"/>
      <c r="V307" s="2"/>
      <c r="W307" s="2"/>
      <c r="X307" s="2"/>
      <c r="Y307" s="2"/>
      <c r="Z307" s="2"/>
      <c r="AA307" s="2"/>
      <c r="AB307" s="2"/>
      <c r="AC307" s="2"/>
      <c r="AD307" s="2"/>
      <c r="AE307" s="2"/>
      <c r="AF307" s="2"/>
    </row>
    <row r="308" spans="1:32" ht="12.75" hidden="1" customHeight="1" x14ac:dyDescent="0.3">
      <c r="A308" s="2"/>
      <c r="B308" s="2"/>
      <c r="C308" s="2"/>
      <c r="D308" s="2"/>
      <c r="E308" s="2"/>
      <c r="F308" s="2"/>
      <c r="G308" s="2"/>
      <c r="H308" s="2"/>
      <c r="I308" s="2"/>
      <c r="J308" s="266"/>
      <c r="K308" s="2"/>
      <c r="L308" s="2"/>
      <c r="M308" s="2"/>
      <c r="N308" s="2"/>
      <c r="O308" s="2"/>
      <c r="P308" s="2"/>
      <c r="Q308" s="2"/>
      <c r="R308" s="2"/>
      <c r="S308" s="2"/>
      <c r="T308" s="2"/>
      <c r="U308" s="2"/>
      <c r="V308" s="2"/>
      <c r="W308" s="2"/>
      <c r="X308" s="2"/>
      <c r="Y308" s="2"/>
      <c r="Z308" s="2"/>
      <c r="AA308" s="2"/>
      <c r="AB308" s="2"/>
      <c r="AC308" s="2"/>
      <c r="AD308" s="2"/>
      <c r="AE308" s="2"/>
      <c r="AF308" s="2"/>
    </row>
    <row r="309" spans="1:32" ht="12.75" hidden="1" customHeight="1" x14ac:dyDescent="0.3">
      <c r="A309" s="2"/>
      <c r="B309" s="2"/>
      <c r="C309" s="2"/>
      <c r="D309" s="2"/>
      <c r="E309" s="2"/>
      <c r="F309" s="2"/>
      <c r="G309" s="2"/>
      <c r="H309" s="2"/>
      <c r="I309" s="2"/>
      <c r="J309" s="266"/>
      <c r="K309" s="2"/>
      <c r="L309" s="2"/>
      <c r="M309" s="2"/>
      <c r="N309" s="2"/>
      <c r="O309" s="2"/>
      <c r="P309" s="2"/>
      <c r="Q309" s="2"/>
      <c r="R309" s="2"/>
      <c r="S309" s="2"/>
      <c r="T309" s="2"/>
      <c r="U309" s="2"/>
      <c r="V309" s="2"/>
      <c r="W309" s="2"/>
      <c r="X309" s="2"/>
      <c r="Y309" s="2"/>
      <c r="Z309" s="2"/>
      <c r="AA309" s="2"/>
      <c r="AB309" s="2"/>
      <c r="AC309" s="2"/>
      <c r="AD309" s="2"/>
      <c r="AE309" s="2"/>
      <c r="AF309" s="2"/>
    </row>
    <row r="310" spans="1:32" ht="12.75" hidden="1" customHeight="1" x14ac:dyDescent="0.3">
      <c r="A310" s="2"/>
      <c r="B310" s="2"/>
      <c r="C310" s="2"/>
      <c r="D310" s="2"/>
      <c r="E310" s="2"/>
      <c r="F310" s="2"/>
      <c r="G310" s="2"/>
      <c r="H310" s="2"/>
      <c r="I310" s="2"/>
      <c r="J310" s="266"/>
      <c r="K310" s="2"/>
      <c r="L310" s="2"/>
      <c r="M310" s="2"/>
      <c r="N310" s="2"/>
      <c r="O310" s="2"/>
      <c r="P310" s="2"/>
      <c r="Q310" s="2"/>
      <c r="R310" s="2"/>
      <c r="S310" s="2"/>
      <c r="T310" s="2"/>
      <c r="U310" s="2"/>
      <c r="V310" s="2"/>
      <c r="W310" s="2"/>
      <c r="X310" s="2"/>
      <c r="Y310" s="2"/>
      <c r="Z310" s="2"/>
      <c r="AA310" s="2"/>
      <c r="AB310" s="2"/>
      <c r="AC310" s="2"/>
      <c r="AD310" s="2"/>
      <c r="AE310" s="2"/>
      <c r="AF310" s="2"/>
    </row>
    <row r="311" spans="1:32" ht="12.75" hidden="1" customHeight="1" x14ac:dyDescent="0.3">
      <c r="A311" s="2"/>
      <c r="B311" s="2"/>
      <c r="C311" s="2"/>
      <c r="D311" s="2"/>
      <c r="E311" s="2"/>
      <c r="F311" s="2"/>
      <c r="G311" s="2"/>
      <c r="H311" s="2"/>
      <c r="I311" s="2"/>
      <c r="J311" s="266"/>
      <c r="K311" s="2"/>
      <c r="L311" s="2"/>
      <c r="M311" s="2"/>
      <c r="N311" s="2"/>
      <c r="O311" s="2"/>
      <c r="P311" s="2"/>
      <c r="Q311" s="2"/>
      <c r="R311" s="2"/>
      <c r="S311" s="2"/>
      <c r="T311" s="2"/>
      <c r="U311" s="2"/>
      <c r="V311" s="2"/>
      <c r="W311" s="2"/>
      <c r="X311" s="2"/>
      <c r="Y311" s="2"/>
      <c r="Z311" s="2"/>
      <c r="AA311" s="2"/>
      <c r="AB311" s="2"/>
      <c r="AC311" s="2"/>
      <c r="AD311" s="2"/>
      <c r="AE311" s="2"/>
      <c r="AF311" s="2"/>
    </row>
    <row r="312" spans="1:32" ht="12.75" hidden="1" customHeight="1" x14ac:dyDescent="0.3">
      <c r="A312" s="2"/>
      <c r="B312" s="2"/>
      <c r="C312" s="2"/>
      <c r="D312" s="2"/>
      <c r="E312" s="2"/>
      <c r="F312" s="2"/>
      <c r="G312" s="2"/>
      <c r="H312" s="2"/>
      <c r="I312" s="2"/>
      <c r="J312" s="266"/>
      <c r="K312" s="2"/>
      <c r="L312" s="2"/>
      <c r="M312" s="2"/>
      <c r="N312" s="2"/>
      <c r="O312" s="2"/>
      <c r="P312" s="2"/>
      <c r="Q312" s="2"/>
      <c r="R312" s="2"/>
      <c r="S312" s="2"/>
      <c r="T312" s="2"/>
      <c r="U312" s="2"/>
      <c r="V312" s="2"/>
      <c r="W312" s="2"/>
      <c r="X312" s="2"/>
      <c r="Y312" s="2"/>
      <c r="Z312" s="2"/>
      <c r="AA312" s="2"/>
      <c r="AB312" s="2"/>
      <c r="AC312" s="2"/>
      <c r="AD312" s="2"/>
      <c r="AE312" s="2"/>
      <c r="AF312" s="2"/>
    </row>
    <row r="313" spans="1:32" ht="12.75" hidden="1" customHeight="1" x14ac:dyDescent="0.3">
      <c r="A313" s="2"/>
      <c r="B313" s="2"/>
      <c r="C313" s="2"/>
      <c r="D313" s="2"/>
      <c r="E313" s="2"/>
      <c r="F313" s="2"/>
      <c r="G313" s="2"/>
      <c r="H313" s="2"/>
      <c r="I313" s="2"/>
      <c r="J313" s="266"/>
      <c r="K313" s="2"/>
      <c r="L313" s="2"/>
      <c r="M313" s="2"/>
      <c r="N313" s="2"/>
      <c r="O313" s="2"/>
      <c r="P313" s="2"/>
      <c r="Q313" s="2"/>
      <c r="R313" s="2"/>
      <c r="S313" s="2"/>
      <c r="T313" s="2"/>
      <c r="U313" s="2"/>
      <c r="V313" s="2"/>
      <c r="W313" s="2"/>
      <c r="X313" s="2"/>
      <c r="Y313" s="2"/>
      <c r="Z313" s="2"/>
      <c r="AA313" s="2"/>
      <c r="AB313" s="2"/>
      <c r="AC313" s="2"/>
      <c r="AD313" s="2"/>
      <c r="AE313" s="2"/>
      <c r="AF313" s="2"/>
    </row>
    <row r="314" spans="1:32" ht="12.75" hidden="1" customHeight="1" x14ac:dyDescent="0.3">
      <c r="A314" s="2"/>
      <c r="B314" s="2"/>
      <c r="C314" s="2"/>
      <c r="D314" s="2"/>
      <c r="E314" s="2"/>
      <c r="F314" s="2"/>
      <c r="G314" s="2"/>
      <c r="H314" s="2"/>
      <c r="I314" s="2"/>
      <c r="J314" s="266"/>
      <c r="K314" s="2"/>
      <c r="L314" s="2"/>
      <c r="M314" s="2"/>
      <c r="N314" s="2"/>
      <c r="O314" s="2"/>
      <c r="P314" s="2"/>
      <c r="Q314" s="2"/>
      <c r="R314" s="2"/>
      <c r="S314" s="2"/>
      <c r="T314" s="2"/>
      <c r="U314" s="2"/>
      <c r="V314" s="2"/>
      <c r="W314" s="2"/>
      <c r="X314" s="2"/>
      <c r="Y314" s="2"/>
      <c r="Z314" s="2"/>
      <c r="AA314" s="2"/>
      <c r="AB314" s="2"/>
      <c r="AC314" s="2"/>
      <c r="AD314" s="2"/>
      <c r="AE314" s="2"/>
      <c r="AF314" s="2"/>
    </row>
    <row r="315" spans="1:32" ht="12.75" hidden="1" customHeight="1" x14ac:dyDescent="0.3">
      <c r="A315" s="2"/>
      <c r="B315" s="2"/>
      <c r="C315" s="2"/>
      <c r="D315" s="2"/>
      <c r="E315" s="2"/>
      <c r="F315" s="2"/>
      <c r="G315" s="2"/>
      <c r="H315" s="2"/>
      <c r="I315" s="2"/>
      <c r="J315" s="266"/>
      <c r="K315" s="2"/>
      <c r="L315" s="2"/>
      <c r="M315" s="2"/>
      <c r="N315" s="2"/>
      <c r="O315" s="2"/>
      <c r="P315" s="2"/>
      <c r="Q315" s="2"/>
      <c r="R315" s="2"/>
      <c r="S315" s="2"/>
      <c r="T315" s="2"/>
      <c r="U315" s="2"/>
      <c r="V315" s="2"/>
      <c r="W315" s="2"/>
      <c r="X315" s="2"/>
      <c r="Y315" s="2"/>
      <c r="Z315" s="2"/>
      <c r="AA315" s="2"/>
      <c r="AB315" s="2"/>
      <c r="AC315" s="2"/>
      <c r="AD315" s="2"/>
      <c r="AE315" s="2"/>
      <c r="AF315" s="2"/>
    </row>
  </sheetData>
  <mergeCells count="234">
    <mergeCell ref="A114:I114"/>
    <mergeCell ref="B115:H115"/>
    <mergeCell ref="B116:H116"/>
    <mergeCell ref="A112:B112"/>
    <mergeCell ref="C112:D112"/>
    <mergeCell ref="H104:I104"/>
    <mergeCell ref="D105:E105"/>
    <mergeCell ref="F105:G105"/>
    <mergeCell ref="H105:I105"/>
    <mergeCell ref="D106:E106"/>
    <mergeCell ref="E112:G112"/>
    <mergeCell ref="H112:I112"/>
    <mergeCell ref="B110:I110"/>
    <mergeCell ref="B109:I109"/>
    <mergeCell ref="B101:C101"/>
    <mergeCell ref="D101:E101"/>
    <mergeCell ref="F101:G101"/>
    <mergeCell ref="H101:I101"/>
    <mergeCell ref="A113:B113"/>
    <mergeCell ref="C113:D113"/>
    <mergeCell ref="B111:D111"/>
    <mergeCell ref="B106:C106"/>
    <mergeCell ref="B108:D108"/>
    <mergeCell ref="E113:G113"/>
    <mergeCell ref="H113:I113"/>
    <mergeCell ref="B102:C102"/>
    <mergeCell ref="H102:I102"/>
    <mergeCell ref="D102:E102"/>
    <mergeCell ref="F102:G102"/>
    <mergeCell ref="F106:G106"/>
    <mergeCell ref="H106:I106"/>
    <mergeCell ref="A107:I107"/>
    <mergeCell ref="B104:C104"/>
    <mergeCell ref="B105:C105"/>
    <mergeCell ref="B103:C103"/>
    <mergeCell ref="D103:E103"/>
    <mergeCell ref="F103:G103"/>
    <mergeCell ref="H103:I103"/>
    <mergeCell ref="B100:C100"/>
    <mergeCell ref="H100:I100"/>
    <mergeCell ref="D100:E100"/>
    <mergeCell ref="F100:G100"/>
    <mergeCell ref="F72:I72"/>
    <mergeCell ref="F111:I111"/>
    <mergeCell ref="B93:C93"/>
    <mergeCell ref="E93:F93"/>
    <mergeCell ref="E95:F95"/>
    <mergeCell ref="F108:I108"/>
    <mergeCell ref="B86:D86"/>
    <mergeCell ref="B82:E82"/>
    <mergeCell ref="F82:I82"/>
    <mergeCell ref="C85:D85"/>
    <mergeCell ref="E85:G85"/>
    <mergeCell ref="B72:D72"/>
    <mergeCell ref="C73:D73"/>
    <mergeCell ref="E73:G73"/>
    <mergeCell ref="H73:I73"/>
    <mergeCell ref="C74:D74"/>
    <mergeCell ref="H74:I74"/>
    <mergeCell ref="E74:G74"/>
    <mergeCell ref="D104:E104"/>
    <mergeCell ref="F104:G104"/>
    <mergeCell ref="A98:I98"/>
    <mergeCell ref="B99:I99"/>
    <mergeCell ref="E91:F91"/>
    <mergeCell ref="G91:I91"/>
    <mergeCell ref="A92:I92"/>
    <mergeCell ref="B96:I96"/>
    <mergeCell ref="B97:D97"/>
    <mergeCell ref="E97:F97"/>
    <mergeCell ref="G97:I97"/>
    <mergeCell ref="H93:I93"/>
    <mergeCell ref="B94:I94"/>
    <mergeCell ref="B87:I87"/>
    <mergeCell ref="B88:I88"/>
    <mergeCell ref="E89:F90"/>
    <mergeCell ref="G89:G90"/>
    <mergeCell ref="H89:H90"/>
    <mergeCell ref="I89:I90"/>
    <mergeCell ref="E86:F86"/>
    <mergeCell ref="G86:I86"/>
    <mergeCell ref="A73:B73"/>
    <mergeCell ref="A74:B74"/>
    <mergeCell ref="B76:H76"/>
    <mergeCell ref="B77:H77"/>
    <mergeCell ref="A79:I79"/>
    <mergeCell ref="A80:I80"/>
    <mergeCell ref="A81:I81"/>
    <mergeCell ref="A83:I83"/>
    <mergeCell ref="A84:I84"/>
    <mergeCell ref="A75:I75"/>
    <mergeCell ref="F69:I69"/>
    <mergeCell ref="B70:I70"/>
    <mergeCell ref="B71:I71"/>
    <mergeCell ref="H66:I66"/>
    <mergeCell ref="B49:I49"/>
    <mergeCell ref="A53:I53"/>
    <mergeCell ref="A68:I68"/>
    <mergeCell ref="B69:D69"/>
    <mergeCell ref="B64:C64"/>
    <mergeCell ref="B60:I60"/>
    <mergeCell ref="B61:C61"/>
    <mergeCell ref="H61:I61"/>
    <mergeCell ref="D61:E61"/>
    <mergeCell ref="F61:G61"/>
    <mergeCell ref="B62:C62"/>
    <mergeCell ref="D62:E62"/>
    <mergeCell ref="F62:G62"/>
    <mergeCell ref="H62:I62"/>
    <mergeCell ref="G47:I47"/>
    <mergeCell ref="B55:I55"/>
    <mergeCell ref="B54:C54"/>
    <mergeCell ref="H54:I54"/>
    <mergeCell ref="D64:E64"/>
    <mergeCell ref="F64:G64"/>
    <mergeCell ref="H64:I64"/>
    <mergeCell ref="H65:I65"/>
    <mergeCell ref="B47:D47"/>
    <mergeCell ref="E47:F47"/>
    <mergeCell ref="B48:I48"/>
    <mergeCell ref="A59:I59"/>
    <mergeCell ref="E56:F56"/>
    <mergeCell ref="E50:F51"/>
    <mergeCell ref="E52:F52"/>
    <mergeCell ref="E54:F54"/>
    <mergeCell ref="G50:G51"/>
    <mergeCell ref="H50:H51"/>
    <mergeCell ref="I50:I51"/>
    <mergeCell ref="G52:I52"/>
    <mergeCell ref="B57:I57"/>
    <mergeCell ref="B58:D58"/>
    <mergeCell ref="E58:F58"/>
    <mergeCell ref="G58:I58"/>
    <mergeCell ref="B43:E43"/>
    <mergeCell ref="F43:I43"/>
    <mergeCell ref="A44:I44"/>
    <mergeCell ref="A45:I45"/>
    <mergeCell ref="C46:D46"/>
    <mergeCell ref="E46:G46"/>
    <mergeCell ref="A42:I42"/>
    <mergeCell ref="E17:F17"/>
    <mergeCell ref="B18:I18"/>
    <mergeCell ref="F30:I30"/>
    <mergeCell ref="A29:I29"/>
    <mergeCell ref="F28:G28"/>
    <mergeCell ref="H28:I28"/>
    <mergeCell ref="B28:C28"/>
    <mergeCell ref="B30:D30"/>
    <mergeCell ref="D28:E28"/>
    <mergeCell ref="B27:C27"/>
    <mergeCell ref="D27:E27"/>
    <mergeCell ref="F27:G27"/>
    <mergeCell ref="H27:I27"/>
    <mergeCell ref="A34:B34"/>
    <mergeCell ref="A35:B35"/>
    <mergeCell ref="C35:D35"/>
    <mergeCell ref="H35:I35"/>
    <mergeCell ref="B15:C15"/>
    <mergeCell ref="B22:C22"/>
    <mergeCell ref="B23:C23"/>
    <mergeCell ref="D23:E23"/>
    <mergeCell ref="F23:G23"/>
    <mergeCell ref="F24:G24"/>
    <mergeCell ref="B24:C24"/>
    <mergeCell ref="D24:E24"/>
    <mergeCell ref="B21:I21"/>
    <mergeCell ref="D22:E22"/>
    <mergeCell ref="F22:G22"/>
    <mergeCell ref="H22:I22"/>
    <mergeCell ref="H24:I24"/>
    <mergeCell ref="G19:I19"/>
    <mergeCell ref="H23:I23"/>
    <mergeCell ref="B19:D19"/>
    <mergeCell ref="E19:F19"/>
    <mergeCell ref="A20:I20"/>
    <mergeCell ref="E13:F13"/>
    <mergeCell ref="G13:I13"/>
    <mergeCell ref="H15:I15"/>
    <mergeCell ref="B16:I16"/>
    <mergeCell ref="A1:I1"/>
    <mergeCell ref="A2:I2"/>
    <mergeCell ref="A3:I3"/>
    <mergeCell ref="B4:E4"/>
    <mergeCell ref="F4:I4"/>
    <mergeCell ref="A14:I14"/>
    <mergeCell ref="C7:D7"/>
    <mergeCell ref="E7:G7"/>
    <mergeCell ref="A5:I5"/>
    <mergeCell ref="A6:I6"/>
    <mergeCell ref="B8:D8"/>
    <mergeCell ref="E8:F8"/>
    <mergeCell ref="G8:I8"/>
    <mergeCell ref="B9:I9"/>
    <mergeCell ref="B10:I10"/>
    <mergeCell ref="E11:F12"/>
    <mergeCell ref="G11:G12"/>
    <mergeCell ref="H11:H12"/>
    <mergeCell ref="I11:I12"/>
    <mergeCell ref="E15:F15"/>
    <mergeCell ref="B37:H37"/>
    <mergeCell ref="B38:H38"/>
    <mergeCell ref="A40:I40"/>
    <mergeCell ref="A41:I41"/>
    <mergeCell ref="B31:I31"/>
    <mergeCell ref="B32:I32"/>
    <mergeCell ref="B33:D33"/>
    <mergeCell ref="F33:I33"/>
    <mergeCell ref="C34:D34"/>
    <mergeCell ref="E34:G34"/>
    <mergeCell ref="H34:I34"/>
    <mergeCell ref="B25:C25"/>
    <mergeCell ref="D25:E25"/>
    <mergeCell ref="F25:G25"/>
    <mergeCell ref="H25:I25"/>
    <mergeCell ref="D26:E26"/>
    <mergeCell ref="F26:G26"/>
    <mergeCell ref="H26:I26"/>
    <mergeCell ref="B26:C26"/>
    <mergeCell ref="F67:G67"/>
    <mergeCell ref="H67:I67"/>
    <mergeCell ref="B65:C65"/>
    <mergeCell ref="B66:C66"/>
    <mergeCell ref="D66:E66"/>
    <mergeCell ref="F66:G66"/>
    <mergeCell ref="B67:C67"/>
    <mergeCell ref="D67:E67"/>
    <mergeCell ref="B63:C63"/>
    <mergeCell ref="H63:I63"/>
    <mergeCell ref="D63:E63"/>
    <mergeCell ref="F63:G63"/>
    <mergeCell ref="D65:E65"/>
    <mergeCell ref="F65:G65"/>
    <mergeCell ref="E35:G35"/>
    <mergeCell ref="A36:I36"/>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C903C"/>
  </sheetPr>
  <dimension ref="A1:AR220"/>
  <sheetViews>
    <sheetView workbookViewId="0">
      <pane ySplit="3" topLeftCell="A4" activePane="bottomLeft" state="frozen"/>
      <selection pane="bottomLeft" activeCell="A4" sqref="A4:A7"/>
    </sheetView>
  </sheetViews>
  <sheetFormatPr baseColWidth="10" defaultColWidth="0" defaultRowHeight="15.75" customHeight="1" zeroHeight="1" x14ac:dyDescent="0.25"/>
  <cols>
    <col min="1" max="1" width="7.19921875" customWidth="1"/>
    <col min="2" max="2" width="16.69921875" customWidth="1"/>
    <col min="3" max="3" width="8.19921875" customWidth="1"/>
    <col min="4" max="4" width="31.5" customWidth="1"/>
    <col min="5" max="5" width="11.19921875" customWidth="1"/>
    <col min="6" max="6" width="8.69921875" customWidth="1"/>
    <col min="7" max="7" width="31.8984375" customWidth="1"/>
    <col min="8" max="8" width="15.19921875" customWidth="1"/>
    <col min="9" max="20" width="8.3984375" customWidth="1"/>
    <col min="21" max="32" width="0" hidden="1" customWidth="1"/>
    <col min="33" max="33" width="9.3984375" style="267" customWidth="1"/>
    <col min="34" max="34" width="0" style="267" hidden="1" customWidth="1"/>
    <col min="35" max="41" width="9.3984375" customWidth="1"/>
    <col min="42" max="16384" width="9.3984375" hidden="1"/>
  </cols>
  <sheetData>
    <row r="1" spans="1:44" s="267" customFormat="1" ht="31.5" customHeight="1" x14ac:dyDescent="0.25">
      <c r="A1" s="299"/>
      <c r="B1" s="299"/>
      <c r="C1" s="299"/>
      <c r="D1" s="299"/>
      <c r="E1" s="299"/>
      <c r="F1" s="299"/>
      <c r="G1" s="299"/>
      <c r="H1" s="299"/>
      <c r="I1" s="299"/>
      <c r="J1" s="300"/>
      <c r="K1" s="300"/>
      <c r="L1" s="300"/>
      <c r="M1" s="300"/>
      <c r="N1" s="300"/>
      <c r="O1" s="300"/>
      <c r="P1" s="300"/>
      <c r="Q1" s="300"/>
      <c r="R1" s="300"/>
      <c r="S1" s="300"/>
      <c r="T1" s="300"/>
      <c r="U1" s="300"/>
      <c r="V1" s="300"/>
      <c r="W1" s="300"/>
      <c r="X1" s="300"/>
      <c r="Y1" s="300"/>
      <c r="Z1" s="300"/>
      <c r="AA1" s="300"/>
      <c r="AB1" s="301"/>
      <c r="AC1" s="301"/>
      <c r="AD1" s="301"/>
      <c r="AE1" s="301"/>
      <c r="AF1" s="301"/>
      <c r="AG1" s="299"/>
      <c r="AH1" s="299"/>
      <c r="AI1" s="461" t="s">
        <v>163</v>
      </c>
      <c r="AJ1" s="409"/>
      <c r="AK1" s="409"/>
      <c r="AL1" s="409"/>
      <c r="AM1" s="409"/>
      <c r="AN1" s="410"/>
      <c r="AO1" s="299"/>
      <c r="AP1" s="302"/>
      <c r="AQ1" s="302"/>
      <c r="AR1" s="299"/>
    </row>
    <row r="2" spans="1:44" ht="43.5" customHeight="1" x14ac:dyDescent="0.25">
      <c r="A2" s="299"/>
      <c r="B2" s="299"/>
      <c r="C2" s="462" t="s">
        <v>164</v>
      </c>
      <c r="D2" s="452"/>
      <c r="E2" s="455"/>
      <c r="F2" s="463" t="s">
        <v>165</v>
      </c>
      <c r="G2" s="376"/>
      <c r="H2" s="377"/>
      <c r="I2" s="464" t="s">
        <v>166</v>
      </c>
      <c r="J2" s="376"/>
      <c r="K2" s="376"/>
      <c r="L2" s="376"/>
      <c r="M2" s="376"/>
      <c r="N2" s="377"/>
      <c r="O2" s="464" t="s">
        <v>167</v>
      </c>
      <c r="P2" s="376"/>
      <c r="Q2" s="376"/>
      <c r="R2" s="376"/>
      <c r="S2" s="376"/>
      <c r="T2" s="377"/>
      <c r="U2" s="464" t="s">
        <v>168</v>
      </c>
      <c r="V2" s="376"/>
      <c r="W2" s="376"/>
      <c r="X2" s="376"/>
      <c r="Y2" s="376"/>
      <c r="Z2" s="377"/>
      <c r="AA2" s="464" t="s">
        <v>169</v>
      </c>
      <c r="AB2" s="376"/>
      <c r="AC2" s="376"/>
      <c r="AD2" s="376"/>
      <c r="AE2" s="376"/>
      <c r="AF2" s="465"/>
      <c r="AG2" s="299"/>
      <c r="AH2" s="299"/>
      <c r="AI2" s="466" t="s">
        <v>170</v>
      </c>
      <c r="AJ2" s="452"/>
      <c r="AK2" s="455"/>
      <c r="AL2" s="462" t="s">
        <v>171</v>
      </c>
      <c r="AM2" s="452"/>
      <c r="AN2" s="455"/>
      <c r="AO2" s="26"/>
      <c r="AP2" s="27"/>
      <c r="AQ2" s="27"/>
      <c r="AR2" s="26"/>
    </row>
    <row r="3" spans="1:44" ht="54.75" customHeight="1" x14ac:dyDescent="0.25">
      <c r="A3" s="28" t="s">
        <v>172</v>
      </c>
      <c r="B3" s="28" t="s">
        <v>173</v>
      </c>
      <c r="C3" s="29" t="s">
        <v>174</v>
      </c>
      <c r="D3" s="29" t="s">
        <v>175</v>
      </c>
      <c r="E3" s="29" t="s">
        <v>176</v>
      </c>
      <c r="F3" s="30" t="s">
        <v>177</v>
      </c>
      <c r="G3" s="30" t="s">
        <v>178</v>
      </c>
      <c r="H3" s="30" t="s">
        <v>179</v>
      </c>
      <c r="I3" s="29" t="str">
        <f>I2&amp;": Programado actividad"</f>
        <v>Ene-Mar: Programado actividad</v>
      </c>
      <c r="J3" s="29" t="str">
        <f>I2&amp;": Ejecutado actividad"</f>
        <v>Ene-Mar: Ejecutado actividad</v>
      </c>
      <c r="K3" s="29" t="s">
        <v>180</v>
      </c>
      <c r="L3" s="30" t="str">
        <f>I2&amp;": % Programado tarea"</f>
        <v>Ene-Mar: % Programado tarea</v>
      </c>
      <c r="M3" s="30" t="str">
        <f>I2&amp;": % Ejecutado tarea"</f>
        <v>Ene-Mar: % Ejecutado tarea</v>
      </c>
      <c r="N3" s="30" t="s">
        <v>181</v>
      </c>
      <c r="O3" s="29" t="str">
        <f>O2&amp;": Programado actividad"</f>
        <v>Abr-Jun: Programado actividad</v>
      </c>
      <c r="P3" s="29" t="str">
        <f>O2&amp;": Ejecutado actividad"</f>
        <v>Abr-Jun: Ejecutado actividad</v>
      </c>
      <c r="Q3" s="29" t="s">
        <v>180</v>
      </c>
      <c r="R3" s="30" t="str">
        <f>O2&amp;": Programado tarea"</f>
        <v>Abr-Jun: Programado tarea</v>
      </c>
      <c r="S3" s="30" t="str">
        <f>O2&amp;": Ejecutado tarea"</f>
        <v>Abr-Jun: Ejecutado tarea</v>
      </c>
      <c r="T3" s="30" t="s">
        <v>181</v>
      </c>
      <c r="U3" s="29" t="str">
        <f>U2&amp;": Programado actividad"</f>
        <v>Jul-Sep: Programado actividad</v>
      </c>
      <c r="V3" s="29" t="str">
        <f>U2&amp;": Ejecutado actividad"</f>
        <v>Jul-Sep: Ejecutado actividad</v>
      </c>
      <c r="W3" s="29" t="s">
        <v>180</v>
      </c>
      <c r="X3" s="30" t="str">
        <f>U2&amp;": % Programado tarea"</f>
        <v>Jul-Sep: % Programado tarea</v>
      </c>
      <c r="Y3" s="30" t="str">
        <f>U2&amp;": % Ejecutado tarea"</f>
        <v>Jul-Sep: % Ejecutado tarea</v>
      </c>
      <c r="Z3" s="30" t="s">
        <v>181</v>
      </c>
      <c r="AA3" s="29" t="str">
        <f>AA2&amp;": Programado actividad"</f>
        <v>Oct-Dic: Programado actividad</v>
      </c>
      <c r="AB3" s="29" t="str">
        <f>AA2&amp;": Ejecutado actividad"</f>
        <v>Oct-Dic: Ejecutado actividad</v>
      </c>
      <c r="AC3" s="29" t="s">
        <v>180</v>
      </c>
      <c r="AD3" s="30" t="str">
        <f>AA2&amp;": % Programado tarea"</f>
        <v>Oct-Dic: % Programado tarea</v>
      </c>
      <c r="AE3" s="30" t="str">
        <f>AA2&amp;": % Ejecutado tarea"</f>
        <v>Oct-Dic: % Ejecutado tarea</v>
      </c>
      <c r="AF3" s="30" t="s">
        <v>182</v>
      </c>
      <c r="AG3" s="299"/>
      <c r="AH3" s="299"/>
      <c r="AI3" s="31" t="s">
        <v>183</v>
      </c>
      <c r="AJ3" s="31" t="s">
        <v>183</v>
      </c>
      <c r="AK3" s="31" t="s">
        <v>184</v>
      </c>
      <c r="AL3" s="32" t="s">
        <v>185</v>
      </c>
      <c r="AM3" s="32" t="s">
        <v>186</v>
      </c>
      <c r="AN3" s="32" t="s">
        <v>187</v>
      </c>
      <c r="AO3" s="33"/>
      <c r="AP3" s="34"/>
      <c r="AQ3" s="34"/>
      <c r="AR3" s="33"/>
    </row>
    <row r="4" spans="1:44" ht="131.25" customHeight="1" x14ac:dyDescent="0.3">
      <c r="A4" s="458">
        <v>1</v>
      </c>
      <c r="B4" s="460" t="s">
        <v>188</v>
      </c>
      <c r="C4" s="35">
        <v>1</v>
      </c>
      <c r="D4" s="303" t="s">
        <v>189</v>
      </c>
      <c r="E4" s="36">
        <v>0.21</v>
      </c>
      <c r="F4" s="37">
        <v>1</v>
      </c>
      <c r="G4" s="12" t="s">
        <v>190</v>
      </c>
      <c r="H4" s="38">
        <f t="shared" ref="H4:H7" si="0">+I4+O4+U4+AA4</f>
        <v>0.21000000000000002</v>
      </c>
      <c r="I4" s="39">
        <f t="shared" ref="I4:J4" si="1">L4</f>
        <v>0.11</v>
      </c>
      <c r="J4" s="39">
        <f t="shared" si="1"/>
        <v>0.11</v>
      </c>
      <c r="K4" s="39">
        <f t="shared" ref="K4:K7" si="2">IFERROR(J4/I4,0)</f>
        <v>1</v>
      </c>
      <c r="L4" s="38">
        <v>0.11</v>
      </c>
      <c r="M4" s="38">
        <v>0.11</v>
      </c>
      <c r="N4" s="38">
        <f t="shared" ref="N4:N7" si="3">IFERROR(M4/L4,0)</f>
        <v>1</v>
      </c>
      <c r="O4" s="39">
        <f t="shared" ref="O4:O6" si="4">R4</f>
        <v>0.1</v>
      </c>
      <c r="P4" s="40">
        <f t="shared" ref="P4:P5" si="5">+S4</f>
        <v>0.1</v>
      </c>
      <c r="Q4" s="38">
        <f t="shared" ref="Q4:Q7" si="6">IFERROR(P4/O4,0)</f>
        <v>1</v>
      </c>
      <c r="R4" s="38">
        <v>0.1</v>
      </c>
      <c r="S4" s="38">
        <v>0.1</v>
      </c>
      <c r="T4" s="41">
        <f t="shared" ref="T4:T7" si="7">IFERROR(S4/R4,0)</f>
        <v>1</v>
      </c>
      <c r="U4" s="42">
        <f t="shared" ref="U4:V4" si="8">X4</f>
        <v>0</v>
      </c>
      <c r="V4" s="43">
        <f t="shared" si="8"/>
        <v>0</v>
      </c>
      <c r="W4" s="41">
        <f t="shared" ref="W4:W7" si="9">IFERROR(V4/U4,0)</f>
        <v>0</v>
      </c>
      <c r="X4" s="38">
        <v>0</v>
      </c>
      <c r="Y4" s="38">
        <v>0</v>
      </c>
      <c r="Z4" s="41">
        <f t="shared" ref="Z4:Z7" si="10">IFERROR(Y4/X4,0)</f>
        <v>0</v>
      </c>
      <c r="AA4" s="44">
        <f t="shared" ref="AA4:AB4" si="11">AD4</f>
        <v>0</v>
      </c>
      <c r="AB4" s="44">
        <f t="shared" si="11"/>
        <v>0</v>
      </c>
      <c r="AC4" s="41">
        <f t="shared" ref="AC4:AC7" si="12">IFERROR(AB4/AA4,0)</f>
        <v>0</v>
      </c>
      <c r="AD4" s="38">
        <v>0</v>
      </c>
      <c r="AE4" s="45">
        <v>0</v>
      </c>
      <c r="AF4" s="41">
        <f t="shared" ref="AF4:AF7" si="13">IFERROR(AE4/AD4,0)</f>
        <v>0</v>
      </c>
      <c r="AG4" s="266"/>
      <c r="AH4" s="266"/>
      <c r="AI4" s="38">
        <f t="shared" ref="AI4:AJ4" si="14">L4+R4+X4+AD4</f>
        <v>0.21000000000000002</v>
      </c>
      <c r="AJ4" s="38">
        <f t="shared" si="14"/>
        <v>0.21000000000000002</v>
      </c>
      <c r="AK4" s="46">
        <f t="shared" ref="AK4:AK7" si="15">AJ4/AI4</f>
        <v>1</v>
      </c>
      <c r="AL4" s="38">
        <f t="shared" ref="AL4:AM4" si="16">I4+O4+U4+AA4</f>
        <v>0.21000000000000002</v>
      </c>
      <c r="AM4" s="46">
        <f t="shared" si="16"/>
        <v>0.21000000000000002</v>
      </c>
      <c r="AN4" s="46">
        <f t="shared" ref="AN4:AN7" si="17">AM4/AL4</f>
        <v>1</v>
      </c>
      <c r="AO4" s="2"/>
      <c r="AP4" s="2"/>
      <c r="AQ4" s="2"/>
      <c r="AR4" s="2"/>
    </row>
    <row r="5" spans="1:44" ht="131.25" customHeight="1" x14ac:dyDescent="0.3">
      <c r="A5" s="459"/>
      <c r="B5" s="459"/>
      <c r="C5" s="35">
        <v>2</v>
      </c>
      <c r="D5" s="303" t="s">
        <v>191</v>
      </c>
      <c r="E5" s="36">
        <v>0.21</v>
      </c>
      <c r="F5" s="37">
        <v>2</v>
      </c>
      <c r="G5" s="12" t="s">
        <v>192</v>
      </c>
      <c r="H5" s="38">
        <f t="shared" si="0"/>
        <v>0.21000000000000002</v>
      </c>
      <c r="I5" s="39">
        <f t="shared" ref="I5:J5" si="18">L5</f>
        <v>7.0000000000000007E-2</v>
      </c>
      <c r="J5" s="39">
        <f t="shared" si="18"/>
        <v>7.0000000000000007E-2</v>
      </c>
      <c r="K5" s="39">
        <f t="shared" si="2"/>
        <v>1</v>
      </c>
      <c r="L5" s="38">
        <v>7.0000000000000007E-2</v>
      </c>
      <c r="M5" s="46">
        <v>7.0000000000000007E-2</v>
      </c>
      <c r="N5" s="38">
        <f t="shared" si="3"/>
        <v>1</v>
      </c>
      <c r="O5" s="39">
        <f t="shared" si="4"/>
        <v>0.14000000000000001</v>
      </c>
      <c r="P5" s="39">
        <f t="shared" si="5"/>
        <v>0.14000000000000001</v>
      </c>
      <c r="Q5" s="38">
        <f t="shared" si="6"/>
        <v>1</v>
      </c>
      <c r="R5" s="38">
        <v>0.14000000000000001</v>
      </c>
      <c r="S5" s="38">
        <v>0.14000000000000001</v>
      </c>
      <c r="T5" s="41">
        <f t="shared" si="7"/>
        <v>1</v>
      </c>
      <c r="U5" s="42">
        <f t="shared" ref="U5:V5" si="19">X5</f>
        <v>0</v>
      </c>
      <c r="V5" s="43">
        <f t="shared" si="19"/>
        <v>0</v>
      </c>
      <c r="W5" s="41">
        <f t="shared" si="9"/>
        <v>0</v>
      </c>
      <c r="X5" s="38">
        <v>0</v>
      </c>
      <c r="Y5" s="38">
        <v>0</v>
      </c>
      <c r="Z5" s="41">
        <f t="shared" si="10"/>
        <v>0</v>
      </c>
      <c r="AA5" s="44">
        <f t="shared" ref="AA5:AA6" si="20">AD5</f>
        <v>0</v>
      </c>
      <c r="AB5" s="44">
        <f>+AE5</f>
        <v>0</v>
      </c>
      <c r="AC5" s="41">
        <f t="shared" si="12"/>
        <v>0</v>
      </c>
      <c r="AD5" s="38">
        <v>0</v>
      </c>
      <c r="AE5" s="47">
        <v>0</v>
      </c>
      <c r="AF5" s="41">
        <f t="shared" si="13"/>
        <v>0</v>
      </c>
      <c r="AG5" s="266"/>
      <c r="AH5" s="266"/>
      <c r="AI5" s="38">
        <f t="shared" ref="AI5:AJ5" si="21">L5+R5+X5+AD5</f>
        <v>0.21000000000000002</v>
      </c>
      <c r="AJ5" s="48">
        <f t="shared" si="21"/>
        <v>0.21000000000000002</v>
      </c>
      <c r="AK5" s="46">
        <f t="shared" si="15"/>
        <v>1</v>
      </c>
      <c r="AL5" s="38">
        <f t="shared" ref="AL5:AM5" si="22">I5+O5+U5+AA5</f>
        <v>0.21000000000000002</v>
      </c>
      <c r="AM5" s="46">
        <f t="shared" si="22"/>
        <v>0.21000000000000002</v>
      </c>
      <c r="AN5" s="46">
        <f t="shared" si="17"/>
        <v>1</v>
      </c>
      <c r="AO5" s="2"/>
      <c r="AP5" s="2"/>
      <c r="AQ5" s="2"/>
      <c r="AR5" s="2"/>
    </row>
    <row r="6" spans="1:44" ht="131.25" customHeight="1" x14ac:dyDescent="0.3">
      <c r="A6" s="459"/>
      <c r="B6" s="459"/>
      <c r="C6" s="35">
        <v>3</v>
      </c>
      <c r="D6" s="303" t="s">
        <v>193</v>
      </c>
      <c r="E6" s="36">
        <v>0.02</v>
      </c>
      <c r="F6" s="37">
        <v>3</v>
      </c>
      <c r="G6" s="12" t="s">
        <v>194</v>
      </c>
      <c r="H6" s="38">
        <f t="shared" si="0"/>
        <v>0.02</v>
      </c>
      <c r="I6" s="39">
        <f t="shared" ref="I6:J6" si="23">L6</f>
        <v>0.02</v>
      </c>
      <c r="J6" s="39">
        <f t="shared" si="23"/>
        <v>0.02</v>
      </c>
      <c r="K6" s="39">
        <f t="shared" si="2"/>
        <v>1</v>
      </c>
      <c r="L6" s="38">
        <v>0.02</v>
      </c>
      <c r="M6" s="46">
        <v>0.02</v>
      </c>
      <c r="N6" s="38">
        <f t="shared" si="3"/>
        <v>1</v>
      </c>
      <c r="O6" s="39">
        <f t="shared" si="4"/>
        <v>0</v>
      </c>
      <c r="P6" s="39">
        <f>S6</f>
        <v>0</v>
      </c>
      <c r="Q6" s="38">
        <f t="shared" si="6"/>
        <v>0</v>
      </c>
      <c r="R6" s="38">
        <v>0</v>
      </c>
      <c r="S6" s="38">
        <v>0</v>
      </c>
      <c r="T6" s="41">
        <f t="shared" si="7"/>
        <v>0</v>
      </c>
      <c r="U6" s="42">
        <f t="shared" ref="U6:V6" si="24">X6</f>
        <v>0</v>
      </c>
      <c r="V6" s="44">
        <f t="shared" si="24"/>
        <v>0</v>
      </c>
      <c r="W6" s="41">
        <f t="shared" si="9"/>
        <v>0</v>
      </c>
      <c r="X6" s="38">
        <v>0</v>
      </c>
      <c r="Y6" s="38">
        <v>0</v>
      </c>
      <c r="Z6" s="41">
        <f t="shared" si="10"/>
        <v>0</v>
      </c>
      <c r="AA6" s="44">
        <f t="shared" si="20"/>
        <v>0</v>
      </c>
      <c r="AB6" s="44">
        <f>AE6</f>
        <v>0</v>
      </c>
      <c r="AC6" s="41">
        <f t="shared" si="12"/>
        <v>0</v>
      </c>
      <c r="AD6" s="49">
        <v>0</v>
      </c>
      <c r="AE6" s="50">
        <v>0</v>
      </c>
      <c r="AF6" s="41">
        <f t="shared" si="13"/>
        <v>0</v>
      </c>
      <c r="AG6" s="266"/>
      <c r="AH6" s="266"/>
      <c r="AI6" s="38">
        <f t="shared" ref="AI6:AJ6" si="25">L6+R6+X6+AD6</f>
        <v>0.02</v>
      </c>
      <c r="AJ6" s="48">
        <f t="shared" si="25"/>
        <v>0.02</v>
      </c>
      <c r="AK6" s="46">
        <f t="shared" si="15"/>
        <v>1</v>
      </c>
      <c r="AL6" s="51">
        <f t="shared" ref="AL6:AM6" si="26">I6+O6+U6+AA6</f>
        <v>0.02</v>
      </c>
      <c r="AM6" s="52">
        <f t="shared" si="26"/>
        <v>0.02</v>
      </c>
      <c r="AN6" s="52">
        <f t="shared" si="17"/>
        <v>1</v>
      </c>
      <c r="AO6" s="2"/>
      <c r="AP6" s="2"/>
      <c r="AQ6" s="2"/>
      <c r="AR6" s="2"/>
    </row>
    <row r="7" spans="1:44" ht="131.25" customHeight="1" x14ac:dyDescent="0.3">
      <c r="A7" s="450"/>
      <c r="B7" s="450"/>
      <c r="C7" s="35">
        <v>4</v>
      </c>
      <c r="D7" s="303" t="s">
        <v>195</v>
      </c>
      <c r="E7" s="36">
        <v>0.56000000000000005</v>
      </c>
      <c r="F7" s="37">
        <v>4</v>
      </c>
      <c r="G7" s="12" t="s">
        <v>196</v>
      </c>
      <c r="H7" s="38">
        <f t="shared" si="0"/>
        <v>0.56000000000000005</v>
      </c>
      <c r="I7" s="39">
        <f t="shared" ref="I7:J7" si="27">+L7</f>
        <v>0</v>
      </c>
      <c r="J7" s="39">
        <f t="shared" si="27"/>
        <v>0</v>
      </c>
      <c r="K7" s="39">
        <f t="shared" si="2"/>
        <v>0</v>
      </c>
      <c r="L7" s="38">
        <v>0</v>
      </c>
      <c r="M7" s="38">
        <v>0</v>
      </c>
      <c r="N7" s="38">
        <f t="shared" si="3"/>
        <v>0</v>
      </c>
      <c r="O7" s="39">
        <f t="shared" ref="O7:P7" si="28">+R7</f>
        <v>0.56000000000000005</v>
      </c>
      <c r="P7" s="39">
        <f t="shared" si="28"/>
        <v>0.56000000000000005</v>
      </c>
      <c r="Q7" s="39">
        <f t="shared" si="6"/>
        <v>1</v>
      </c>
      <c r="R7" s="39">
        <v>0.56000000000000005</v>
      </c>
      <c r="S7" s="38">
        <v>0.56000000000000005</v>
      </c>
      <c r="T7" s="38">
        <f t="shared" si="7"/>
        <v>1</v>
      </c>
      <c r="U7" s="53">
        <f t="shared" ref="U7:V7" si="29">+X7</f>
        <v>0</v>
      </c>
      <c r="V7" s="54">
        <f t="shared" si="29"/>
        <v>0</v>
      </c>
      <c r="W7" s="39">
        <f t="shared" si="9"/>
        <v>0</v>
      </c>
      <c r="X7" s="39">
        <v>0</v>
      </c>
      <c r="Y7" s="46">
        <v>0</v>
      </c>
      <c r="Z7" s="38">
        <f t="shared" si="10"/>
        <v>0</v>
      </c>
      <c r="AA7" s="40">
        <f t="shared" ref="AA7:AB7" si="30">+AD7</f>
        <v>0</v>
      </c>
      <c r="AB7" s="39">
        <f t="shared" si="30"/>
        <v>0</v>
      </c>
      <c r="AC7" s="39">
        <f t="shared" si="12"/>
        <v>0</v>
      </c>
      <c r="AD7" s="49">
        <v>0</v>
      </c>
      <c r="AE7" s="50">
        <v>0</v>
      </c>
      <c r="AF7" s="38">
        <f t="shared" si="13"/>
        <v>0</v>
      </c>
      <c r="AG7" s="266"/>
      <c r="AH7" s="266"/>
      <c r="AI7" s="38">
        <f t="shared" ref="AI7:AJ7" si="31">L7+R7+X7+AD7</f>
        <v>0.56000000000000005</v>
      </c>
      <c r="AJ7" s="48">
        <f t="shared" si="31"/>
        <v>0.56000000000000005</v>
      </c>
      <c r="AK7" s="55">
        <f t="shared" si="15"/>
        <v>1</v>
      </c>
      <c r="AL7" s="46">
        <f t="shared" ref="AL7:AM7" si="32">I7+O7+U7+AA7</f>
        <v>0.56000000000000005</v>
      </c>
      <c r="AM7" s="46">
        <f t="shared" si="32"/>
        <v>0.56000000000000005</v>
      </c>
      <c r="AN7" s="46">
        <f t="shared" si="17"/>
        <v>1</v>
      </c>
      <c r="AO7" s="56"/>
      <c r="AP7" s="2"/>
      <c r="AQ7" s="2"/>
      <c r="AR7" s="2"/>
    </row>
    <row r="8" spans="1:44" s="267" customFormat="1" ht="13.5" customHeight="1" x14ac:dyDescent="0.3">
      <c r="A8" s="266"/>
      <c r="B8" s="304"/>
      <c r="C8" s="305"/>
      <c r="D8" s="306"/>
      <c r="E8" s="307"/>
      <c r="F8" s="308"/>
      <c r="G8" s="306"/>
      <c r="H8" s="309"/>
      <c r="I8" s="309"/>
      <c r="J8" s="307">
        <f>SUM(J5:J7)</f>
        <v>9.0000000000000011E-2</v>
      </c>
      <c r="K8" s="307"/>
      <c r="L8" s="307">
        <f t="shared" ref="L8:N8" si="33">SUM(L4:L7)</f>
        <v>0.19999999999999998</v>
      </c>
      <c r="M8" s="307">
        <f t="shared" si="33"/>
        <v>0.19999999999999998</v>
      </c>
      <c r="N8" s="307">
        <f t="shared" si="33"/>
        <v>3</v>
      </c>
      <c r="O8" s="309"/>
      <c r="P8" s="307"/>
      <c r="Q8" s="307">
        <f>SUM(Q4:Q7)</f>
        <v>3</v>
      </c>
      <c r="R8" s="309"/>
      <c r="S8" s="309"/>
      <c r="T8" s="309"/>
      <c r="U8" s="309"/>
      <c r="V8" s="309"/>
      <c r="W8" s="307">
        <f>SUM(W4:W7)</f>
        <v>0</v>
      </c>
      <c r="X8" s="309"/>
      <c r="Y8" s="309"/>
      <c r="Z8" s="309"/>
      <c r="AA8" s="309"/>
      <c r="AB8" s="307">
        <f t="shared" ref="AB8:AF8" si="34">SUM(AB4:AB7)</f>
        <v>0</v>
      </c>
      <c r="AC8" s="307">
        <f t="shared" si="34"/>
        <v>0</v>
      </c>
      <c r="AD8" s="307">
        <f t="shared" si="34"/>
        <v>0</v>
      </c>
      <c r="AE8" s="307">
        <f t="shared" si="34"/>
        <v>0</v>
      </c>
      <c r="AF8" s="307">
        <f t="shared" si="34"/>
        <v>0</v>
      </c>
      <c r="AG8" s="266"/>
      <c r="AH8" s="266"/>
      <c r="AI8" s="310"/>
      <c r="AJ8" s="311"/>
      <c r="AK8" s="311"/>
      <c r="AL8" s="311"/>
      <c r="AM8" s="311"/>
      <c r="AN8" s="311"/>
      <c r="AO8" s="312"/>
      <c r="AP8" s="266"/>
      <c r="AQ8" s="266"/>
      <c r="AR8" s="266"/>
    </row>
    <row r="9" spans="1:44" s="267" customFormat="1" ht="13.5" customHeight="1" x14ac:dyDescent="0.3">
      <c r="A9" s="269"/>
      <c r="B9" s="269"/>
      <c r="C9" s="269"/>
      <c r="D9" s="269"/>
      <c r="E9" s="313"/>
      <c r="F9" s="308"/>
      <c r="G9" s="266"/>
      <c r="H9" s="269"/>
      <c r="I9" s="314"/>
      <c r="J9" s="314"/>
      <c r="K9" s="314"/>
      <c r="L9" s="314"/>
      <c r="M9" s="314"/>
      <c r="N9" s="314"/>
      <c r="O9" s="314"/>
      <c r="P9" s="314"/>
      <c r="Q9" s="314"/>
      <c r="R9" s="266"/>
      <c r="S9" s="266"/>
      <c r="T9" s="314"/>
      <c r="U9" s="314"/>
      <c r="V9" s="314"/>
      <c r="W9" s="314"/>
      <c r="X9" s="315"/>
      <c r="Y9" s="314"/>
      <c r="Z9" s="314"/>
      <c r="AA9" s="314"/>
      <c r="AB9" s="314"/>
      <c r="AC9" s="314"/>
      <c r="AD9" s="315"/>
      <c r="AE9" s="269"/>
      <c r="AF9" s="269"/>
      <c r="AG9" s="269"/>
      <c r="AH9" s="269"/>
      <c r="AI9" s="269"/>
      <c r="AJ9" s="269"/>
      <c r="AK9" s="269"/>
      <c r="AL9" s="269"/>
      <c r="AM9" s="269"/>
      <c r="AN9" s="269"/>
      <c r="AO9" s="266"/>
      <c r="AP9" s="266"/>
      <c r="AQ9" s="266"/>
      <c r="AR9" s="266"/>
    </row>
    <row r="10" spans="1:44" ht="15.75" hidden="1" customHeight="1" x14ac:dyDescent="0.3">
      <c r="A10" s="1"/>
      <c r="B10" s="1"/>
      <c r="C10" s="1"/>
      <c r="D10" s="2"/>
      <c r="E10" s="57"/>
      <c r="F10" s="58"/>
      <c r="G10" s="62"/>
      <c r="H10" s="1"/>
      <c r="I10" s="60"/>
      <c r="J10" s="60"/>
      <c r="K10" s="60"/>
      <c r="L10" s="1"/>
      <c r="M10" s="1"/>
      <c r="N10" s="1"/>
      <c r="O10" s="60"/>
      <c r="P10" s="60"/>
      <c r="Q10" s="1"/>
      <c r="R10" s="2"/>
      <c r="S10" s="2"/>
      <c r="T10" s="1"/>
      <c r="U10" s="60"/>
      <c r="V10" s="60"/>
      <c r="W10" s="1"/>
      <c r="X10" s="63"/>
      <c r="Y10" s="1"/>
      <c r="Z10" s="1"/>
      <c r="AA10" s="60"/>
      <c r="AB10" s="60"/>
      <c r="AC10" s="1"/>
      <c r="AD10" s="63"/>
      <c r="AE10" s="1"/>
      <c r="AF10" s="1"/>
      <c r="AG10" s="269"/>
      <c r="AH10" s="269"/>
      <c r="AI10" s="1"/>
      <c r="AJ10" s="1"/>
      <c r="AK10" s="64"/>
      <c r="AL10" s="1"/>
      <c r="AM10" s="1"/>
      <c r="AN10" s="1"/>
      <c r="AO10" s="2"/>
      <c r="AP10" s="2"/>
      <c r="AQ10" s="2"/>
      <c r="AR10" s="2"/>
    </row>
    <row r="11" spans="1:44" ht="15.75" hidden="1" customHeight="1" x14ac:dyDescent="0.3">
      <c r="A11" s="1"/>
      <c r="B11" s="1"/>
      <c r="C11" s="1"/>
      <c r="D11" s="2"/>
      <c r="E11" s="57"/>
      <c r="F11" s="58"/>
      <c r="G11" s="62"/>
      <c r="H11" s="2"/>
      <c r="I11" s="60"/>
      <c r="J11" s="60"/>
      <c r="K11" s="60"/>
      <c r="L11" s="1"/>
      <c r="M11" s="1"/>
      <c r="N11" s="1"/>
      <c r="O11" s="60"/>
      <c r="P11" s="60"/>
      <c r="Q11" s="1"/>
      <c r="R11" s="2"/>
      <c r="S11" s="2"/>
      <c r="T11" s="1"/>
      <c r="U11" s="60"/>
      <c r="V11" s="60"/>
      <c r="W11" s="1"/>
      <c r="X11" s="1"/>
      <c r="Y11" s="1"/>
      <c r="Z11" s="1"/>
      <c r="AA11" s="60"/>
      <c r="AB11" s="60"/>
      <c r="AC11" s="1"/>
      <c r="AD11" s="1"/>
      <c r="AE11" s="1"/>
      <c r="AF11" s="1"/>
      <c r="AG11" s="269"/>
      <c r="AH11" s="269"/>
      <c r="AI11" s="1"/>
      <c r="AJ11" s="1"/>
      <c r="AK11" s="1"/>
      <c r="AL11" s="1"/>
      <c r="AM11" s="1"/>
      <c r="AN11" s="1"/>
      <c r="AO11" s="2"/>
      <c r="AP11" s="2"/>
      <c r="AQ11" s="2"/>
      <c r="AR11" s="2"/>
    </row>
    <row r="12" spans="1:44" ht="15.75" hidden="1" customHeight="1" x14ac:dyDescent="0.3">
      <c r="A12" s="1"/>
      <c r="B12" s="1"/>
      <c r="C12" s="1"/>
      <c r="D12" s="1"/>
      <c r="E12" s="57"/>
      <c r="F12" s="58"/>
      <c r="G12" s="57"/>
      <c r="H12" s="1"/>
      <c r="I12" s="60"/>
      <c r="J12" s="60"/>
      <c r="K12" s="60"/>
      <c r="L12" s="1"/>
      <c r="M12" s="1"/>
      <c r="N12" s="1"/>
      <c r="O12" s="60"/>
      <c r="P12" s="60"/>
      <c r="Q12" s="1"/>
      <c r="R12" s="2"/>
      <c r="S12" s="2"/>
      <c r="T12" s="1"/>
      <c r="U12" s="60"/>
      <c r="V12" s="60"/>
      <c r="W12" s="1"/>
      <c r="X12" s="1"/>
      <c r="Y12" s="1"/>
      <c r="Z12" s="1"/>
      <c r="AA12" s="60"/>
      <c r="AB12" s="60"/>
      <c r="AC12" s="1"/>
      <c r="AD12" s="1"/>
      <c r="AE12" s="1"/>
      <c r="AF12" s="1"/>
      <c r="AG12" s="269"/>
      <c r="AH12" s="269"/>
      <c r="AI12" s="1"/>
      <c r="AJ12" s="1"/>
      <c r="AK12" s="1"/>
      <c r="AL12" s="1"/>
      <c r="AM12" s="1"/>
      <c r="AN12" s="1"/>
      <c r="AO12" s="2"/>
      <c r="AP12" s="2"/>
      <c r="AQ12" s="2"/>
      <c r="AR12" s="2"/>
    </row>
    <row r="13" spans="1:44" ht="15.75" hidden="1" customHeight="1" x14ac:dyDescent="0.3">
      <c r="A13" s="1"/>
      <c r="B13" s="1"/>
      <c r="C13" s="1"/>
      <c r="D13" s="1"/>
      <c r="E13" s="57"/>
      <c r="F13" s="58"/>
      <c r="G13" s="57"/>
      <c r="H13" s="1"/>
      <c r="I13" s="60"/>
      <c r="J13" s="60"/>
      <c r="K13" s="60"/>
      <c r="L13" s="1"/>
      <c r="M13" s="1"/>
      <c r="N13" s="1"/>
      <c r="O13" s="60"/>
      <c r="P13" s="60"/>
      <c r="Q13" s="1"/>
      <c r="R13" s="2"/>
      <c r="S13" s="2"/>
      <c r="T13" s="1"/>
      <c r="U13" s="60"/>
      <c r="V13" s="60"/>
      <c r="W13" s="1"/>
      <c r="X13" s="1"/>
      <c r="Y13" s="1"/>
      <c r="Z13" s="1"/>
      <c r="AA13" s="60"/>
      <c r="AB13" s="60"/>
      <c r="AC13" s="1"/>
      <c r="AD13" s="1"/>
      <c r="AE13" s="1"/>
      <c r="AF13" s="1"/>
      <c r="AG13" s="269"/>
      <c r="AH13" s="269"/>
      <c r="AI13" s="1"/>
      <c r="AJ13" s="1"/>
      <c r="AK13" s="1"/>
      <c r="AL13" s="1"/>
      <c r="AM13" s="1"/>
      <c r="AN13" s="1"/>
      <c r="AO13" s="2"/>
      <c r="AP13" s="2"/>
      <c r="AQ13" s="2"/>
      <c r="AR13" s="2"/>
    </row>
    <row r="14" spans="1:44" ht="15.75" hidden="1" customHeight="1" x14ac:dyDescent="0.3">
      <c r="A14" s="1"/>
      <c r="B14" s="1"/>
      <c r="C14" s="1"/>
      <c r="D14" s="1"/>
      <c r="E14" s="57"/>
      <c r="F14" s="58"/>
      <c r="G14" s="57"/>
      <c r="H14" s="1"/>
      <c r="I14" s="60"/>
      <c r="J14" s="61"/>
      <c r="K14" s="60"/>
      <c r="L14" s="1"/>
      <c r="M14" s="1"/>
      <c r="N14" s="1"/>
      <c r="O14" s="60"/>
      <c r="P14" s="60"/>
      <c r="Q14" s="1"/>
      <c r="R14" s="2"/>
      <c r="S14" s="2"/>
      <c r="T14" s="1"/>
      <c r="U14" s="60"/>
      <c r="V14" s="61"/>
      <c r="W14" s="1"/>
      <c r="X14" s="1"/>
      <c r="Y14" s="1"/>
      <c r="Z14" s="1"/>
      <c r="AA14" s="60"/>
      <c r="AB14" s="61"/>
      <c r="AC14" s="1"/>
      <c r="AD14" s="1"/>
      <c r="AE14" s="1"/>
      <c r="AF14" s="1"/>
      <c r="AG14" s="269"/>
      <c r="AH14" s="269"/>
      <c r="AI14" s="1"/>
      <c r="AJ14" s="1"/>
      <c r="AK14" s="1"/>
      <c r="AL14" s="1"/>
      <c r="AM14" s="1"/>
      <c r="AN14" s="1"/>
      <c r="AO14" s="2"/>
      <c r="AP14" s="2"/>
      <c r="AQ14" s="2"/>
      <c r="AR14" s="2"/>
    </row>
    <row r="15" spans="1:44" ht="15.75" hidden="1" customHeight="1" x14ac:dyDescent="0.3">
      <c r="A15" s="1"/>
      <c r="B15" s="1"/>
      <c r="C15" s="1"/>
      <c r="D15" s="1"/>
      <c r="E15" s="57"/>
      <c r="F15" s="58"/>
      <c r="G15" s="57"/>
      <c r="H15" s="1"/>
      <c r="I15" s="60"/>
      <c r="J15" s="65"/>
      <c r="K15" s="60"/>
      <c r="L15" s="1"/>
      <c r="M15" s="1"/>
      <c r="N15" s="1"/>
      <c r="O15" s="1"/>
      <c r="P15" s="61"/>
      <c r="Q15" s="1"/>
      <c r="R15" s="1"/>
      <c r="S15" s="61"/>
      <c r="T15" s="1"/>
      <c r="U15" s="1"/>
      <c r="V15" s="1"/>
      <c r="W15" s="1"/>
      <c r="X15" s="1"/>
      <c r="Y15" s="1"/>
      <c r="Z15" s="1"/>
      <c r="AA15" s="1"/>
      <c r="AB15" s="1"/>
      <c r="AC15" s="1"/>
      <c r="AD15" s="1"/>
      <c r="AE15" s="1"/>
      <c r="AF15" s="1"/>
      <c r="AG15" s="269"/>
      <c r="AH15" s="269"/>
      <c r="AI15" s="1"/>
      <c r="AJ15" s="1"/>
      <c r="AK15" s="1"/>
      <c r="AL15" s="1"/>
      <c r="AM15" s="1"/>
      <c r="AN15" s="1"/>
      <c r="AO15" s="2"/>
      <c r="AP15" s="2"/>
      <c r="AQ15" s="2"/>
      <c r="AR15" s="2"/>
    </row>
    <row r="16" spans="1:44" ht="15.75" hidden="1" customHeight="1" x14ac:dyDescent="0.3">
      <c r="A16" s="1"/>
      <c r="B16" s="1"/>
      <c r="C16" s="1"/>
      <c r="D16" s="1"/>
      <c r="E16" s="57"/>
      <c r="F16" s="58"/>
      <c r="G16" s="57"/>
      <c r="H16" s="1"/>
      <c r="I16" s="60"/>
      <c r="J16" s="60"/>
      <c r="K16" s="60"/>
      <c r="L16" s="1"/>
      <c r="M16" s="1"/>
      <c r="N16" s="1"/>
      <c r="O16" s="1"/>
      <c r="P16" s="1"/>
      <c r="Q16" s="1"/>
      <c r="R16" s="1"/>
      <c r="S16" s="1"/>
      <c r="T16" s="1"/>
      <c r="U16" s="1"/>
      <c r="V16" s="1"/>
      <c r="W16" s="1"/>
      <c r="X16" s="1"/>
      <c r="Y16" s="1"/>
      <c r="Z16" s="1"/>
      <c r="AA16" s="1"/>
      <c r="AB16" s="1"/>
      <c r="AC16" s="1"/>
      <c r="AD16" s="1"/>
      <c r="AE16" s="1"/>
      <c r="AF16" s="1"/>
      <c r="AG16" s="269"/>
      <c r="AH16" s="269"/>
      <c r="AI16" s="1"/>
      <c r="AJ16" s="1"/>
      <c r="AK16" s="1"/>
      <c r="AL16" s="1"/>
      <c r="AM16" s="1"/>
      <c r="AN16" s="1"/>
      <c r="AO16" s="2"/>
      <c r="AP16" s="2"/>
      <c r="AQ16" s="2"/>
      <c r="AR16" s="2"/>
    </row>
    <row r="17" spans="1:44" ht="15.75" hidden="1" customHeight="1" x14ac:dyDescent="0.3">
      <c r="A17" s="1"/>
      <c r="B17" s="1"/>
      <c r="C17" s="1"/>
      <c r="D17" s="1"/>
      <c r="E17" s="57"/>
      <c r="F17" s="58"/>
      <c r="G17" s="57"/>
      <c r="H17" s="1"/>
      <c r="I17" s="60"/>
      <c r="J17" s="60"/>
      <c r="K17" s="60"/>
      <c r="L17" s="1"/>
      <c r="M17" s="1"/>
      <c r="N17" s="1"/>
      <c r="O17" s="1"/>
      <c r="P17" s="1"/>
      <c r="Q17" s="1"/>
      <c r="R17" s="1"/>
      <c r="S17" s="1"/>
      <c r="T17" s="1"/>
      <c r="U17" s="1"/>
      <c r="V17" s="1"/>
      <c r="W17" s="1"/>
      <c r="X17" s="1"/>
      <c r="Y17" s="1"/>
      <c r="Z17" s="1"/>
      <c r="AA17" s="1"/>
      <c r="AB17" s="1"/>
      <c r="AC17" s="1"/>
      <c r="AD17" s="1"/>
      <c r="AE17" s="1"/>
      <c r="AF17" s="1"/>
      <c r="AG17" s="269"/>
      <c r="AH17" s="269"/>
      <c r="AI17" s="1"/>
      <c r="AJ17" s="1"/>
      <c r="AK17" s="1"/>
      <c r="AL17" s="1"/>
      <c r="AM17" s="1"/>
      <c r="AN17" s="1"/>
      <c r="AO17" s="2"/>
      <c r="AP17" s="2"/>
      <c r="AQ17" s="2"/>
      <c r="AR17" s="2"/>
    </row>
    <row r="18" spans="1:44" ht="15.75" hidden="1" customHeight="1" x14ac:dyDescent="0.3">
      <c r="A18" s="1"/>
      <c r="B18" s="1"/>
      <c r="C18" s="1"/>
      <c r="D18" s="1"/>
      <c r="E18" s="57"/>
      <c r="F18" s="58"/>
      <c r="G18" s="57"/>
      <c r="H18" s="1"/>
      <c r="I18" s="60"/>
      <c r="J18" s="60"/>
      <c r="K18" s="60"/>
      <c r="L18" s="1"/>
      <c r="M18" s="1"/>
      <c r="N18" s="1"/>
      <c r="O18" s="1"/>
      <c r="P18" s="1"/>
      <c r="Q18" s="1"/>
      <c r="R18" s="1"/>
      <c r="S18" s="1"/>
      <c r="T18" s="1"/>
      <c r="U18" s="1"/>
      <c r="V18" s="1"/>
      <c r="W18" s="1"/>
      <c r="X18" s="1"/>
      <c r="Y18" s="1"/>
      <c r="Z18" s="1"/>
      <c r="AA18" s="1"/>
      <c r="AB18" s="1"/>
      <c r="AC18" s="1"/>
      <c r="AD18" s="1"/>
      <c r="AE18" s="1"/>
      <c r="AF18" s="1"/>
      <c r="AG18" s="269"/>
      <c r="AH18" s="269"/>
      <c r="AI18" s="1"/>
      <c r="AJ18" s="1"/>
      <c r="AK18" s="1"/>
      <c r="AL18" s="1"/>
      <c r="AM18" s="1"/>
      <c r="AN18" s="1"/>
      <c r="AO18" s="2"/>
      <c r="AP18" s="2"/>
      <c r="AQ18" s="2"/>
      <c r="AR18" s="2"/>
    </row>
    <row r="19" spans="1:44" ht="15.75" hidden="1" customHeight="1" x14ac:dyDescent="0.3">
      <c r="A19" s="1"/>
      <c r="B19" s="1"/>
      <c r="C19" s="1"/>
      <c r="D19" s="1"/>
      <c r="E19" s="57"/>
      <c r="F19" s="58"/>
      <c r="G19" s="57"/>
      <c r="H19" s="1"/>
      <c r="I19" s="60"/>
      <c r="J19" s="60"/>
      <c r="K19" s="60"/>
      <c r="L19" s="1"/>
      <c r="M19" s="1"/>
      <c r="N19" s="1"/>
      <c r="O19" s="1"/>
      <c r="P19" s="1"/>
      <c r="Q19" s="1"/>
      <c r="R19" s="1"/>
      <c r="S19" s="1"/>
      <c r="T19" s="1"/>
      <c r="U19" s="1"/>
      <c r="V19" s="1"/>
      <c r="W19" s="1"/>
      <c r="X19" s="1"/>
      <c r="Y19" s="1"/>
      <c r="Z19" s="1"/>
      <c r="AA19" s="1"/>
      <c r="AB19" s="1"/>
      <c r="AC19" s="1"/>
      <c r="AD19" s="1"/>
      <c r="AE19" s="1"/>
      <c r="AF19" s="1"/>
      <c r="AG19" s="269"/>
      <c r="AH19" s="269"/>
      <c r="AI19" s="1"/>
      <c r="AJ19" s="1"/>
      <c r="AK19" s="1"/>
      <c r="AL19" s="1"/>
      <c r="AM19" s="1"/>
      <c r="AN19" s="1"/>
      <c r="AO19" s="2"/>
      <c r="AP19" s="2"/>
      <c r="AQ19" s="2"/>
      <c r="AR19" s="2"/>
    </row>
    <row r="20" spans="1:44" ht="15.75" hidden="1" customHeight="1" x14ac:dyDescent="0.3">
      <c r="A20" s="1"/>
      <c r="B20" s="1"/>
      <c r="C20" s="1"/>
      <c r="D20" s="1"/>
      <c r="E20" s="57"/>
      <c r="F20" s="58"/>
      <c r="G20" s="57"/>
      <c r="H20" s="1"/>
      <c r="I20" s="60"/>
      <c r="J20" s="60"/>
      <c r="K20" s="60"/>
      <c r="L20" s="1"/>
      <c r="M20" s="1"/>
      <c r="N20" s="1"/>
      <c r="O20" s="1"/>
      <c r="P20" s="1"/>
      <c r="Q20" s="1"/>
      <c r="R20" s="1"/>
      <c r="S20" s="1"/>
      <c r="T20" s="1"/>
      <c r="U20" s="1"/>
      <c r="V20" s="1"/>
      <c r="W20" s="1"/>
      <c r="X20" s="1"/>
      <c r="Y20" s="1"/>
      <c r="Z20" s="1"/>
      <c r="AA20" s="1"/>
      <c r="AB20" s="1"/>
      <c r="AC20" s="1"/>
      <c r="AD20" s="1"/>
      <c r="AE20" s="1"/>
      <c r="AF20" s="1"/>
      <c r="AG20" s="269"/>
      <c r="AH20" s="269"/>
      <c r="AI20" s="1"/>
      <c r="AJ20" s="1"/>
      <c r="AK20" s="1"/>
      <c r="AL20" s="1"/>
      <c r="AM20" s="1"/>
      <c r="AN20" s="1"/>
      <c r="AO20" s="2"/>
      <c r="AP20" s="2"/>
      <c r="AQ20" s="2"/>
      <c r="AR20" s="2"/>
    </row>
    <row r="21" spans="1:44" ht="15.75" hidden="1" customHeight="1" x14ac:dyDescent="0.3">
      <c r="A21" s="1"/>
      <c r="B21" s="1"/>
      <c r="C21" s="1"/>
      <c r="D21" s="1"/>
      <c r="E21" s="57"/>
      <c r="F21" s="58"/>
      <c r="G21" s="57"/>
      <c r="H21" s="1"/>
      <c r="I21" s="60"/>
      <c r="J21" s="60"/>
      <c r="K21" s="60"/>
      <c r="L21" s="1"/>
      <c r="M21" s="1"/>
      <c r="N21" s="1"/>
      <c r="O21" s="1"/>
      <c r="P21" s="1"/>
      <c r="Q21" s="1"/>
      <c r="R21" s="1"/>
      <c r="S21" s="1"/>
      <c r="T21" s="1"/>
      <c r="U21" s="1"/>
      <c r="V21" s="1"/>
      <c r="W21" s="1"/>
      <c r="X21" s="1"/>
      <c r="Y21" s="1"/>
      <c r="Z21" s="1"/>
      <c r="AA21" s="1"/>
      <c r="AB21" s="1"/>
      <c r="AC21" s="1"/>
      <c r="AD21" s="1"/>
      <c r="AE21" s="1"/>
      <c r="AF21" s="1"/>
      <c r="AG21" s="269"/>
      <c r="AH21" s="269"/>
      <c r="AI21" s="1"/>
      <c r="AJ21" s="1"/>
      <c r="AK21" s="1"/>
      <c r="AL21" s="1"/>
      <c r="AM21" s="1"/>
      <c r="AN21" s="1"/>
      <c r="AO21" s="2"/>
      <c r="AP21" s="2"/>
      <c r="AQ21" s="2"/>
      <c r="AR21" s="2"/>
    </row>
    <row r="22" spans="1:44" ht="15.75" hidden="1" customHeight="1" x14ac:dyDescent="0.3">
      <c r="A22" s="1"/>
      <c r="B22" s="1"/>
      <c r="C22" s="1"/>
      <c r="D22" s="1"/>
      <c r="E22" s="57"/>
      <c r="F22" s="58"/>
      <c r="G22" s="57"/>
      <c r="H22" s="1"/>
      <c r="I22" s="60"/>
      <c r="J22" s="60"/>
      <c r="K22" s="60"/>
      <c r="L22" s="1"/>
      <c r="M22" s="1"/>
      <c r="N22" s="1"/>
      <c r="O22" s="1"/>
      <c r="P22" s="1"/>
      <c r="Q22" s="1"/>
      <c r="R22" s="1"/>
      <c r="S22" s="1"/>
      <c r="T22" s="1"/>
      <c r="U22" s="1"/>
      <c r="V22" s="1"/>
      <c r="W22" s="1"/>
      <c r="X22" s="1"/>
      <c r="Y22" s="1"/>
      <c r="Z22" s="1"/>
      <c r="AA22" s="1"/>
      <c r="AB22" s="1"/>
      <c r="AC22" s="1"/>
      <c r="AD22" s="1"/>
      <c r="AE22" s="1"/>
      <c r="AF22" s="1"/>
      <c r="AG22" s="269"/>
      <c r="AH22" s="269"/>
      <c r="AI22" s="1"/>
      <c r="AJ22" s="1"/>
      <c r="AK22" s="1"/>
      <c r="AL22" s="1"/>
      <c r="AM22" s="1"/>
      <c r="AN22" s="1"/>
      <c r="AO22" s="2"/>
      <c r="AP22" s="2"/>
      <c r="AQ22" s="2"/>
      <c r="AR22" s="2"/>
    </row>
    <row r="23" spans="1:44" ht="15.75" hidden="1" customHeight="1" x14ac:dyDescent="0.3">
      <c r="A23" s="1"/>
      <c r="B23" s="1"/>
      <c r="C23" s="1"/>
      <c r="D23" s="1"/>
      <c r="E23" s="57"/>
      <c r="F23" s="58"/>
      <c r="G23" s="57"/>
      <c r="H23" s="1"/>
      <c r="I23" s="60"/>
      <c r="J23" s="60"/>
      <c r="K23" s="60"/>
      <c r="L23" s="1"/>
      <c r="M23" s="1"/>
      <c r="N23" s="1"/>
      <c r="O23" s="1"/>
      <c r="P23" s="1"/>
      <c r="Q23" s="1"/>
      <c r="R23" s="1"/>
      <c r="S23" s="1"/>
      <c r="T23" s="1"/>
      <c r="U23" s="1"/>
      <c r="V23" s="1"/>
      <c r="W23" s="1"/>
      <c r="X23" s="1"/>
      <c r="Y23" s="1"/>
      <c r="Z23" s="1"/>
      <c r="AA23" s="1"/>
      <c r="AB23" s="1"/>
      <c r="AC23" s="1"/>
      <c r="AD23" s="1"/>
      <c r="AE23" s="1"/>
      <c r="AF23" s="1"/>
      <c r="AG23" s="269"/>
      <c r="AH23" s="269"/>
      <c r="AI23" s="1"/>
      <c r="AJ23" s="1"/>
      <c r="AK23" s="1"/>
      <c r="AL23" s="1"/>
      <c r="AM23" s="1"/>
      <c r="AN23" s="1"/>
      <c r="AO23" s="2"/>
      <c r="AP23" s="2"/>
      <c r="AQ23" s="2"/>
      <c r="AR23" s="2"/>
    </row>
    <row r="24" spans="1:44" ht="15.75" hidden="1" customHeight="1" x14ac:dyDescent="0.3">
      <c r="A24" s="1"/>
      <c r="B24" s="1"/>
      <c r="C24" s="1"/>
      <c r="D24" s="1"/>
      <c r="E24" s="57"/>
      <c r="F24" s="58"/>
      <c r="G24" s="57"/>
      <c r="H24" s="1"/>
      <c r="I24" s="60"/>
      <c r="J24" s="60"/>
      <c r="K24" s="60"/>
      <c r="L24" s="1"/>
      <c r="M24" s="1"/>
      <c r="N24" s="1"/>
      <c r="O24" s="1"/>
      <c r="P24" s="1"/>
      <c r="Q24" s="1"/>
      <c r="R24" s="1"/>
      <c r="S24" s="1"/>
      <c r="T24" s="1"/>
      <c r="U24" s="1"/>
      <c r="V24" s="1"/>
      <c r="W24" s="1"/>
      <c r="X24" s="1"/>
      <c r="Y24" s="1"/>
      <c r="Z24" s="1"/>
      <c r="AA24" s="1"/>
      <c r="AB24" s="1"/>
      <c r="AC24" s="1"/>
      <c r="AD24" s="1"/>
      <c r="AE24" s="1"/>
      <c r="AF24" s="1"/>
      <c r="AG24" s="269"/>
      <c r="AH24" s="269"/>
      <c r="AI24" s="1"/>
      <c r="AJ24" s="1"/>
      <c r="AK24" s="1"/>
      <c r="AL24" s="1"/>
      <c r="AM24" s="1"/>
      <c r="AN24" s="1"/>
      <c r="AO24" s="2"/>
      <c r="AP24" s="2"/>
      <c r="AQ24" s="2"/>
      <c r="AR24" s="2"/>
    </row>
    <row r="25" spans="1:44" ht="15.75" hidden="1" customHeight="1" x14ac:dyDescent="0.3">
      <c r="A25" s="1"/>
      <c r="B25" s="1"/>
      <c r="C25" s="1"/>
      <c r="D25" s="1"/>
      <c r="E25" s="57"/>
      <c r="F25" s="58"/>
      <c r="G25" s="57"/>
      <c r="H25" s="1"/>
      <c r="I25" s="60"/>
      <c r="J25" s="60"/>
      <c r="K25" s="60"/>
      <c r="L25" s="1"/>
      <c r="M25" s="1"/>
      <c r="N25" s="1"/>
      <c r="O25" s="1"/>
      <c r="P25" s="1"/>
      <c r="Q25" s="1"/>
      <c r="R25" s="1"/>
      <c r="S25" s="1"/>
      <c r="T25" s="1"/>
      <c r="U25" s="1"/>
      <c r="V25" s="1"/>
      <c r="W25" s="1"/>
      <c r="X25" s="1"/>
      <c r="Y25" s="1"/>
      <c r="Z25" s="1"/>
      <c r="AA25" s="1"/>
      <c r="AB25" s="1"/>
      <c r="AC25" s="1"/>
      <c r="AD25" s="1"/>
      <c r="AE25" s="1"/>
      <c r="AF25" s="1"/>
      <c r="AG25" s="269"/>
      <c r="AH25" s="269"/>
      <c r="AI25" s="1"/>
      <c r="AJ25" s="1"/>
      <c r="AK25" s="1"/>
      <c r="AL25" s="1"/>
      <c r="AM25" s="1"/>
      <c r="AN25" s="1"/>
      <c r="AO25" s="2"/>
      <c r="AP25" s="2"/>
      <c r="AQ25" s="2"/>
      <c r="AR25" s="2"/>
    </row>
    <row r="26" spans="1:44" ht="15.75" hidden="1" customHeight="1" x14ac:dyDescent="0.3">
      <c r="A26" s="1"/>
      <c r="B26" s="1"/>
      <c r="C26" s="1"/>
      <c r="D26" s="1"/>
      <c r="E26" s="57"/>
      <c r="F26" s="58"/>
      <c r="G26" s="57"/>
      <c r="H26" s="1"/>
      <c r="I26" s="60"/>
      <c r="J26" s="60"/>
      <c r="K26" s="60"/>
      <c r="L26" s="1"/>
      <c r="M26" s="1"/>
      <c r="N26" s="1"/>
      <c r="O26" s="1"/>
      <c r="P26" s="1"/>
      <c r="Q26" s="1"/>
      <c r="R26" s="1"/>
      <c r="S26" s="1"/>
      <c r="T26" s="1"/>
      <c r="U26" s="1"/>
      <c r="V26" s="1"/>
      <c r="W26" s="1"/>
      <c r="X26" s="1"/>
      <c r="Y26" s="1"/>
      <c r="Z26" s="1"/>
      <c r="AA26" s="1"/>
      <c r="AB26" s="1"/>
      <c r="AC26" s="1"/>
      <c r="AD26" s="1"/>
      <c r="AE26" s="1"/>
      <c r="AF26" s="1"/>
      <c r="AG26" s="269"/>
      <c r="AH26" s="269"/>
      <c r="AI26" s="1"/>
      <c r="AJ26" s="1"/>
      <c r="AK26" s="1"/>
      <c r="AL26" s="1"/>
      <c r="AM26" s="1"/>
      <c r="AN26" s="1"/>
      <c r="AO26" s="2"/>
      <c r="AP26" s="2"/>
      <c r="AQ26" s="2"/>
      <c r="AR26" s="2"/>
    </row>
    <row r="27" spans="1:44" ht="15.75" hidden="1" customHeight="1" x14ac:dyDescent="0.3">
      <c r="A27" s="1"/>
      <c r="B27" s="1"/>
      <c r="C27" s="1"/>
      <c r="D27" s="1"/>
      <c r="E27" s="57"/>
      <c r="F27" s="58"/>
      <c r="G27" s="57"/>
      <c r="H27" s="1"/>
      <c r="I27" s="60"/>
      <c r="J27" s="60"/>
      <c r="K27" s="60"/>
      <c r="L27" s="1"/>
      <c r="M27" s="1"/>
      <c r="N27" s="1"/>
      <c r="O27" s="1"/>
      <c r="P27" s="1"/>
      <c r="Q27" s="1"/>
      <c r="R27" s="1"/>
      <c r="S27" s="1"/>
      <c r="T27" s="1"/>
      <c r="U27" s="1"/>
      <c r="V27" s="1"/>
      <c r="W27" s="1"/>
      <c r="X27" s="1"/>
      <c r="Y27" s="1"/>
      <c r="Z27" s="1"/>
      <c r="AA27" s="1"/>
      <c r="AB27" s="1"/>
      <c r="AC27" s="1"/>
      <c r="AD27" s="1"/>
      <c r="AE27" s="1"/>
      <c r="AF27" s="1"/>
      <c r="AG27" s="269"/>
      <c r="AH27" s="269"/>
      <c r="AI27" s="1"/>
      <c r="AJ27" s="1"/>
      <c r="AK27" s="1"/>
      <c r="AL27" s="1"/>
      <c r="AM27" s="1"/>
      <c r="AN27" s="1"/>
      <c r="AO27" s="2"/>
      <c r="AP27" s="2"/>
      <c r="AQ27" s="2"/>
      <c r="AR27" s="2"/>
    </row>
    <row r="28" spans="1:44" ht="15.75" hidden="1" customHeight="1" x14ac:dyDescent="0.3">
      <c r="A28" s="1"/>
      <c r="B28" s="1"/>
      <c r="C28" s="1"/>
      <c r="D28" s="1"/>
      <c r="E28" s="57"/>
      <c r="F28" s="58"/>
      <c r="G28" s="57"/>
      <c r="H28" s="1"/>
      <c r="I28" s="60"/>
      <c r="J28" s="60"/>
      <c r="K28" s="60"/>
      <c r="L28" s="1"/>
      <c r="M28" s="1"/>
      <c r="N28" s="1"/>
      <c r="O28" s="1"/>
      <c r="P28" s="1"/>
      <c r="Q28" s="1"/>
      <c r="R28" s="1"/>
      <c r="S28" s="1"/>
      <c r="T28" s="1"/>
      <c r="U28" s="1"/>
      <c r="V28" s="1"/>
      <c r="W28" s="1"/>
      <c r="X28" s="1"/>
      <c r="Y28" s="1"/>
      <c r="Z28" s="1"/>
      <c r="AA28" s="1"/>
      <c r="AB28" s="1"/>
      <c r="AC28" s="1"/>
      <c r="AD28" s="1"/>
      <c r="AE28" s="1"/>
      <c r="AF28" s="1"/>
      <c r="AG28" s="269"/>
      <c r="AH28" s="269"/>
      <c r="AI28" s="1"/>
      <c r="AJ28" s="1"/>
      <c r="AK28" s="1"/>
      <c r="AL28" s="1"/>
      <c r="AM28" s="1"/>
      <c r="AN28" s="1"/>
      <c r="AO28" s="2"/>
      <c r="AP28" s="2"/>
      <c r="AQ28" s="2"/>
      <c r="AR28" s="2"/>
    </row>
    <row r="29" spans="1:44" ht="15.75" hidden="1" customHeight="1" x14ac:dyDescent="0.3">
      <c r="A29" s="1"/>
      <c r="B29" s="1"/>
      <c r="C29" s="1"/>
      <c r="D29" s="1"/>
      <c r="E29" s="57"/>
      <c r="F29" s="58"/>
      <c r="G29" s="57"/>
      <c r="H29" s="1"/>
      <c r="I29" s="60"/>
      <c r="J29" s="60"/>
      <c r="K29" s="60"/>
      <c r="L29" s="1"/>
      <c r="M29" s="1"/>
      <c r="N29" s="1"/>
      <c r="O29" s="1"/>
      <c r="P29" s="1"/>
      <c r="Q29" s="1"/>
      <c r="R29" s="1"/>
      <c r="S29" s="1"/>
      <c r="T29" s="1"/>
      <c r="U29" s="1"/>
      <c r="V29" s="1"/>
      <c r="W29" s="1"/>
      <c r="X29" s="1"/>
      <c r="Y29" s="1"/>
      <c r="Z29" s="1"/>
      <c r="AA29" s="1"/>
      <c r="AB29" s="1"/>
      <c r="AC29" s="1"/>
      <c r="AD29" s="1"/>
      <c r="AE29" s="1"/>
      <c r="AF29" s="1"/>
      <c r="AG29" s="269"/>
      <c r="AH29" s="269"/>
      <c r="AI29" s="1"/>
      <c r="AJ29" s="1"/>
      <c r="AK29" s="1"/>
      <c r="AL29" s="1"/>
      <c r="AM29" s="1"/>
      <c r="AN29" s="1"/>
      <c r="AO29" s="2"/>
      <c r="AP29" s="2"/>
      <c r="AQ29" s="2"/>
      <c r="AR29" s="2"/>
    </row>
    <row r="30" spans="1:44" ht="15.75" hidden="1" customHeight="1" x14ac:dyDescent="0.3">
      <c r="A30" s="1"/>
      <c r="B30" s="1"/>
      <c r="C30" s="1"/>
      <c r="D30" s="1"/>
      <c r="E30" s="57"/>
      <c r="F30" s="58"/>
      <c r="G30" s="57"/>
      <c r="H30" s="1"/>
      <c r="I30" s="60"/>
      <c r="J30" s="60"/>
      <c r="K30" s="60"/>
      <c r="L30" s="1"/>
      <c r="M30" s="1"/>
      <c r="N30" s="1"/>
      <c r="O30" s="1"/>
      <c r="P30" s="1"/>
      <c r="Q30" s="1"/>
      <c r="R30" s="1"/>
      <c r="S30" s="1"/>
      <c r="T30" s="1"/>
      <c r="U30" s="1"/>
      <c r="V30" s="1"/>
      <c r="W30" s="1"/>
      <c r="X30" s="1"/>
      <c r="Y30" s="1"/>
      <c r="Z30" s="1"/>
      <c r="AA30" s="1"/>
      <c r="AB30" s="1"/>
      <c r="AC30" s="1"/>
      <c r="AD30" s="1"/>
      <c r="AE30" s="1"/>
      <c r="AF30" s="1"/>
      <c r="AG30" s="269"/>
      <c r="AH30" s="269"/>
      <c r="AI30" s="1"/>
      <c r="AJ30" s="1"/>
      <c r="AK30" s="1"/>
      <c r="AL30" s="1"/>
      <c r="AM30" s="1"/>
      <c r="AN30" s="1"/>
      <c r="AO30" s="2"/>
      <c r="AP30" s="2"/>
      <c r="AQ30" s="2"/>
      <c r="AR30" s="2"/>
    </row>
    <row r="31" spans="1:44" ht="15.75" hidden="1" customHeight="1" x14ac:dyDescent="0.3">
      <c r="A31" s="1"/>
      <c r="B31" s="1"/>
      <c r="C31" s="1"/>
      <c r="D31" s="1"/>
      <c r="E31" s="57"/>
      <c r="F31" s="58"/>
      <c r="G31" s="57"/>
      <c r="H31" s="1"/>
      <c r="I31" s="60"/>
      <c r="J31" s="60"/>
      <c r="K31" s="60"/>
      <c r="L31" s="1"/>
      <c r="M31" s="1"/>
      <c r="N31" s="1"/>
      <c r="O31" s="1"/>
      <c r="P31" s="1"/>
      <c r="Q31" s="1"/>
      <c r="R31" s="1"/>
      <c r="S31" s="1"/>
      <c r="T31" s="1"/>
      <c r="U31" s="1"/>
      <c r="V31" s="1"/>
      <c r="W31" s="1"/>
      <c r="X31" s="1"/>
      <c r="Y31" s="1"/>
      <c r="Z31" s="1"/>
      <c r="AA31" s="1"/>
      <c r="AB31" s="1"/>
      <c r="AC31" s="1"/>
      <c r="AD31" s="1"/>
      <c r="AE31" s="1"/>
      <c r="AF31" s="1"/>
      <c r="AG31" s="269"/>
      <c r="AH31" s="269"/>
      <c r="AI31" s="1"/>
      <c r="AJ31" s="1"/>
      <c r="AK31" s="1"/>
      <c r="AL31" s="1"/>
      <c r="AM31" s="1"/>
      <c r="AN31" s="1"/>
      <c r="AO31" s="2"/>
      <c r="AP31" s="2"/>
      <c r="AQ31" s="2"/>
      <c r="AR31" s="2"/>
    </row>
    <row r="32" spans="1:44" ht="15.75" hidden="1" customHeight="1" x14ac:dyDescent="0.3">
      <c r="A32" s="1"/>
      <c r="B32" s="1"/>
      <c r="C32" s="1"/>
      <c r="D32" s="1"/>
      <c r="E32" s="57"/>
      <c r="F32" s="58"/>
      <c r="G32" s="57"/>
      <c r="H32" s="1"/>
      <c r="I32" s="60"/>
      <c r="J32" s="60"/>
      <c r="K32" s="60"/>
      <c r="L32" s="1"/>
      <c r="M32" s="1"/>
      <c r="N32" s="1"/>
      <c r="O32" s="1"/>
      <c r="P32" s="1"/>
      <c r="Q32" s="1"/>
      <c r="R32" s="1"/>
      <c r="S32" s="1"/>
      <c r="T32" s="1"/>
      <c r="U32" s="1"/>
      <c r="V32" s="1"/>
      <c r="W32" s="1"/>
      <c r="X32" s="1"/>
      <c r="Y32" s="1"/>
      <c r="Z32" s="1"/>
      <c r="AA32" s="1"/>
      <c r="AB32" s="1"/>
      <c r="AC32" s="1"/>
      <c r="AD32" s="1"/>
      <c r="AE32" s="1"/>
      <c r="AF32" s="1"/>
      <c r="AG32" s="269"/>
      <c r="AH32" s="269"/>
      <c r="AI32" s="1"/>
      <c r="AJ32" s="1"/>
      <c r="AK32" s="1"/>
      <c r="AL32" s="1"/>
      <c r="AM32" s="1"/>
      <c r="AN32" s="1"/>
      <c r="AO32" s="2"/>
      <c r="AP32" s="2"/>
      <c r="AQ32" s="2"/>
      <c r="AR32" s="2"/>
    </row>
    <row r="33" spans="1:44" ht="15.75" hidden="1" customHeight="1" x14ac:dyDescent="0.3">
      <c r="A33" s="1"/>
      <c r="B33" s="1"/>
      <c r="C33" s="1"/>
      <c r="D33" s="1"/>
      <c r="E33" s="57"/>
      <c r="F33" s="58"/>
      <c r="G33" s="57"/>
      <c r="H33" s="1"/>
      <c r="I33" s="60"/>
      <c r="J33" s="60"/>
      <c r="K33" s="60"/>
      <c r="L33" s="1"/>
      <c r="M33" s="1"/>
      <c r="N33" s="1"/>
      <c r="O33" s="1"/>
      <c r="P33" s="1"/>
      <c r="Q33" s="1"/>
      <c r="R33" s="1"/>
      <c r="S33" s="1"/>
      <c r="T33" s="1"/>
      <c r="U33" s="1"/>
      <c r="V33" s="1"/>
      <c r="W33" s="1"/>
      <c r="X33" s="1"/>
      <c r="Y33" s="1"/>
      <c r="Z33" s="1"/>
      <c r="AA33" s="1"/>
      <c r="AB33" s="1"/>
      <c r="AC33" s="1"/>
      <c r="AD33" s="1"/>
      <c r="AE33" s="1"/>
      <c r="AF33" s="1"/>
      <c r="AG33" s="269"/>
      <c r="AH33" s="269"/>
      <c r="AI33" s="1"/>
      <c r="AJ33" s="1"/>
      <c r="AK33" s="1"/>
      <c r="AL33" s="1"/>
      <c r="AM33" s="1"/>
      <c r="AN33" s="1"/>
      <c r="AO33" s="2"/>
      <c r="AP33" s="2"/>
      <c r="AQ33" s="2"/>
      <c r="AR33" s="2"/>
    </row>
    <row r="34" spans="1:44" ht="15.75" hidden="1" customHeight="1" x14ac:dyDescent="0.3">
      <c r="A34" s="1"/>
      <c r="B34" s="1"/>
      <c r="C34" s="1"/>
      <c r="D34" s="1"/>
      <c r="E34" s="57"/>
      <c r="F34" s="58"/>
      <c r="G34" s="57"/>
      <c r="H34" s="1"/>
      <c r="I34" s="60"/>
      <c r="J34" s="60"/>
      <c r="K34" s="60"/>
      <c r="L34" s="1"/>
      <c r="M34" s="1"/>
      <c r="N34" s="1"/>
      <c r="O34" s="1"/>
      <c r="P34" s="1"/>
      <c r="Q34" s="1"/>
      <c r="R34" s="1"/>
      <c r="S34" s="1"/>
      <c r="T34" s="1"/>
      <c r="U34" s="1"/>
      <c r="V34" s="1"/>
      <c r="W34" s="1"/>
      <c r="X34" s="1"/>
      <c r="Y34" s="1"/>
      <c r="Z34" s="1"/>
      <c r="AA34" s="1"/>
      <c r="AB34" s="1"/>
      <c r="AC34" s="1"/>
      <c r="AD34" s="1"/>
      <c r="AE34" s="1"/>
      <c r="AF34" s="1"/>
      <c r="AG34" s="269"/>
      <c r="AH34" s="269"/>
      <c r="AI34" s="1"/>
      <c r="AJ34" s="1"/>
      <c r="AK34" s="1"/>
      <c r="AL34" s="1"/>
      <c r="AM34" s="1"/>
      <c r="AN34" s="1"/>
      <c r="AO34" s="2"/>
      <c r="AP34" s="2"/>
      <c r="AQ34" s="2"/>
      <c r="AR34" s="2"/>
    </row>
    <row r="35" spans="1:44" ht="15.75" hidden="1" customHeight="1" x14ac:dyDescent="0.3">
      <c r="A35" s="1"/>
      <c r="B35" s="1"/>
      <c r="C35" s="1"/>
      <c r="D35" s="1"/>
      <c r="E35" s="57"/>
      <c r="F35" s="58"/>
      <c r="G35" s="57"/>
      <c r="H35" s="1"/>
      <c r="I35" s="60"/>
      <c r="J35" s="60"/>
      <c r="K35" s="60"/>
      <c r="L35" s="1"/>
      <c r="M35" s="1"/>
      <c r="N35" s="1"/>
      <c r="O35" s="1"/>
      <c r="P35" s="1"/>
      <c r="Q35" s="1"/>
      <c r="R35" s="1"/>
      <c r="S35" s="1"/>
      <c r="T35" s="1"/>
      <c r="U35" s="1"/>
      <c r="V35" s="1"/>
      <c r="W35" s="1"/>
      <c r="X35" s="1"/>
      <c r="Y35" s="1"/>
      <c r="Z35" s="1"/>
      <c r="AA35" s="1"/>
      <c r="AB35" s="1"/>
      <c r="AC35" s="1"/>
      <c r="AD35" s="1"/>
      <c r="AE35" s="1"/>
      <c r="AF35" s="1"/>
      <c r="AG35" s="269"/>
      <c r="AH35" s="269"/>
      <c r="AI35" s="1"/>
      <c r="AJ35" s="1"/>
      <c r="AK35" s="1"/>
      <c r="AL35" s="1"/>
      <c r="AM35" s="1"/>
      <c r="AN35" s="1"/>
      <c r="AO35" s="2"/>
      <c r="AP35" s="2"/>
      <c r="AQ35" s="2"/>
      <c r="AR35" s="2"/>
    </row>
    <row r="36" spans="1:44" ht="15.75" hidden="1" customHeight="1" x14ac:dyDescent="0.3">
      <c r="A36" s="1"/>
      <c r="B36" s="1"/>
      <c r="C36" s="1"/>
      <c r="D36" s="1"/>
      <c r="E36" s="57"/>
      <c r="F36" s="58"/>
      <c r="G36" s="57"/>
      <c r="H36" s="1"/>
      <c r="I36" s="60"/>
      <c r="J36" s="60"/>
      <c r="K36" s="60"/>
      <c r="L36" s="1"/>
      <c r="M36" s="1"/>
      <c r="N36" s="1"/>
      <c r="O36" s="1"/>
      <c r="P36" s="1"/>
      <c r="Q36" s="1"/>
      <c r="R36" s="1"/>
      <c r="S36" s="1"/>
      <c r="T36" s="1"/>
      <c r="U36" s="1"/>
      <c r="V36" s="1"/>
      <c r="W36" s="1"/>
      <c r="X36" s="1"/>
      <c r="Y36" s="1"/>
      <c r="Z36" s="1"/>
      <c r="AA36" s="1"/>
      <c r="AB36" s="1"/>
      <c r="AC36" s="1"/>
      <c r="AD36" s="1"/>
      <c r="AE36" s="1"/>
      <c r="AF36" s="1"/>
      <c r="AG36" s="269"/>
      <c r="AH36" s="269"/>
      <c r="AI36" s="1"/>
      <c r="AJ36" s="1"/>
      <c r="AK36" s="1"/>
      <c r="AL36" s="1"/>
      <c r="AM36" s="1"/>
      <c r="AN36" s="1"/>
      <c r="AO36" s="2"/>
      <c r="AP36" s="2"/>
      <c r="AQ36" s="2"/>
      <c r="AR36" s="2"/>
    </row>
    <row r="37" spans="1:44" ht="15.75" hidden="1" customHeight="1" x14ac:dyDescent="0.3">
      <c r="A37" s="1"/>
      <c r="B37" s="1"/>
      <c r="C37" s="1"/>
      <c r="D37" s="1"/>
      <c r="E37" s="57"/>
      <c r="F37" s="58"/>
      <c r="G37" s="57"/>
      <c r="H37" s="1"/>
      <c r="I37" s="60"/>
      <c r="J37" s="60"/>
      <c r="K37" s="60"/>
      <c r="L37" s="1"/>
      <c r="M37" s="1"/>
      <c r="N37" s="1"/>
      <c r="O37" s="1"/>
      <c r="P37" s="1"/>
      <c r="Q37" s="1"/>
      <c r="R37" s="1"/>
      <c r="S37" s="1"/>
      <c r="T37" s="1"/>
      <c r="U37" s="1"/>
      <c r="V37" s="1"/>
      <c r="W37" s="1"/>
      <c r="X37" s="1"/>
      <c r="Y37" s="1"/>
      <c r="Z37" s="1"/>
      <c r="AA37" s="1"/>
      <c r="AB37" s="1"/>
      <c r="AC37" s="1"/>
      <c r="AD37" s="1"/>
      <c r="AE37" s="1"/>
      <c r="AF37" s="1"/>
      <c r="AG37" s="269"/>
      <c r="AH37" s="269"/>
      <c r="AI37" s="1"/>
      <c r="AJ37" s="1"/>
      <c r="AK37" s="1"/>
      <c r="AL37" s="1"/>
      <c r="AM37" s="1"/>
      <c r="AN37" s="1"/>
      <c r="AO37" s="2"/>
      <c r="AP37" s="2"/>
      <c r="AQ37" s="2"/>
      <c r="AR37" s="2"/>
    </row>
    <row r="38" spans="1:44" ht="15.75" hidden="1" customHeight="1" x14ac:dyDescent="0.3">
      <c r="A38" s="1"/>
      <c r="B38" s="1"/>
      <c r="C38" s="1"/>
      <c r="D38" s="1"/>
      <c r="E38" s="57"/>
      <c r="F38" s="58"/>
      <c r="G38" s="57"/>
      <c r="H38" s="1"/>
      <c r="I38" s="60"/>
      <c r="J38" s="60"/>
      <c r="K38" s="60"/>
      <c r="L38" s="1"/>
      <c r="M38" s="1"/>
      <c r="N38" s="1"/>
      <c r="O38" s="1"/>
      <c r="P38" s="1"/>
      <c r="Q38" s="1"/>
      <c r="R38" s="1"/>
      <c r="S38" s="1"/>
      <c r="T38" s="1"/>
      <c r="U38" s="1"/>
      <c r="V38" s="1"/>
      <c r="W38" s="1"/>
      <c r="X38" s="1"/>
      <c r="Y38" s="1"/>
      <c r="Z38" s="1"/>
      <c r="AA38" s="1"/>
      <c r="AB38" s="1"/>
      <c r="AC38" s="1"/>
      <c r="AD38" s="1"/>
      <c r="AE38" s="1"/>
      <c r="AF38" s="1"/>
      <c r="AG38" s="269"/>
      <c r="AH38" s="269"/>
      <c r="AI38" s="1"/>
      <c r="AJ38" s="1"/>
      <c r="AK38" s="1"/>
      <c r="AL38" s="1"/>
      <c r="AM38" s="1"/>
      <c r="AN38" s="1"/>
      <c r="AO38" s="2"/>
      <c r="AP38" s="2"/>
      <c r="AQ38" s="2"/>
      <c r="AR38" s="2"/>
    </row>
    <row r="39" spans="1:44" ht="15.75" hidden="1" customHeight="1" x14ac:dyDescent="0.3">
      <c r="A39" s="1"/>
      <c r="B39" s="1"/>
      <c r="C39" s="1"/>
      <c r="D39" s="1"/>
      <c r="E39" s="57"/>
      <c r="F39" s="58"/>
      <c r="G39" s="57"/>
      <c r="H39" s="1"/>
      <c r="I39" s="60"/>
      <c r="J39" s="60"/>
      <c r="K39" s="60"/>
      <c r="L39" s="1"/>
      <c r="M39" s="1"/>
      <c r="N39" s="1"/>
      <c r="O39" s="1"/>
      <c r="P39" s="1"/>
      <c r="Q39" s="1"/>
      <c r="R39" s="1"/>
      <c r="S39" s="1"/>
      <c r="T39" s="1"/>
      <c r="U39" s="1"/>
      <c r="V39" s="1"/>
      <c r="W39" s="1"/>
      <c r="X39" s="1"/>
      <c r="Y39" s="1"/>
      <c r="Z39" s="1"/>
      <c r="AA39" s="1"/>
      <c r="AB39" s="1"/>
      <c r="AC39" s="1"/>
      <c r="AD39" s="1"/>
      <c r="AE39" s="1"/>
      <c r="AF39" s="1"/>
      <c r="AG39" s="269"/>
      <c r="AH39" s="269"/>
      <c r="AI39" s="1"/>
      <c r="AJ39" s="1"/>
      <c r="AK39" s="1"/>
      <c r="AL39" s="1"/>
      <c r="AM39" s="1"/>
      <c r="AN39" s="1"/>
      <c r="AO39" s="2"/>
      <c r="AP39" s="2"/>
      <c r="AQ39" s="2"/>
      <c r="AR39" s="2"/>
    </row>
    <row r="40" spans="1:44" ht="15.75" hidden="1" customHeight="1" x14ac:dyDescent="0.3">
      <c r="A40" s="1"/>
      <c r="B40" s="1"/>
      <c r="C40" s="1"/>
      <c r="D40" s="1"/>
      <c r="E40" s="57"/>
      <c r="F40" s="58"/>
      <c r="G40" s="57"/>
      <c r="H40" s="1"/>
      <c r="I40" s="60"/>
      <c r="J40" s="60"/>
      <c r="K40" s="60"/>
      <c r="L40" s="1"/>
      <c r="M40" s="1"/>
      <c r="N40" s="1"/>
      <c r="O40" s="1"/>
      <c r="P40" s="1"/>
      <c r="Q40" s="1"/>
      <c r="R40" s="1"/>
      <c r="S40" s="1"/>
      <c r="T40" s="1"/>
      <c r="U40" s="1"/>
      <c r="V40" s="1"/>
      <c r="W40" s="1"/>
      <c r="X40" s="1"/>
      <c r="Y40" s="1"/>
      <c r="Z40" s="1"/>
      <c r="AA40" s="1"/>
      <c r="AB40" s="1"/>
      <c r="AC40" s="1"/>
      <c r="AD40" s="1"/>
      <c r="AE40" s="1"/>
      <c r="AF40" s="1"/>
      <c r="AG40" s="269"/>
      <c r="AH40" s="269"/>
      <c r="AI40" s="1"/>
      <c r="AJ40" s="1"/>
      <c r="AK40" s="1"/>
      <c r="AL40" s="1"/>
      <c r="AM40" s="1"/>
      <c r="AN40" s="1"/>
      <c r="AO40" s="2"/>
      <c r="AP40" s="2"/>
      <c r="AQ40" s="2"/>
      <c r="AR40" s="2"/>
    </row>
    <row r="41" spans="1:44" ht="15.75" hidden="1" customHeight="1" x14ac:dyDescent="0.3">
      <c r="A41" s="1"/>
      <c r="B41" s="1"/>
      <c r="C41" s="1"/>
      <c r="D41" s="1"/>
      <c r="E41" s="57"/>
      <c r="F41" s="58"/>
      <c r="G41" s="57"/>
      <c r="H41" s="1"/>
      <c r="I41" s="60"/>
      <c r="J41" s="60"/>
      <c r="K41" s="60"/>
      <c r="L41" s="1"/>
      <c r="M41" s="1"/>
      <c r="N41" s="1"/>
      <c r="O41" s="1"/>
      <c r="P41" s="1"/>
      <c r="Q41" s="1"/>
      <c r="R41" s="1"/>
      <c r="S41" s="1"/>
      <c r="T41" s="1"/>
      <c r="U41" s="1"/>
      <c r="V41" s="1"/>
      <c r="W41" s="1"/>
      <c r="X41" s="1"/>
      <c r="Y41" s="1"/>
      <c r="Z41" s="1"/>
      <c r="AA41" s="1"/>
      <c r="AB41" s="1"/>
      <c r="AC41" s="1"/>
      <c r="AD41" s="1"/>
      <c r="AE41" s="1"/>
      <c r="AF41" s="1"/>
      <c r="AG41" s="269"/>
      <c r="AH41" s="269"/>
      <c r="AI41" s="1"/>
      <c r="AJ41" s="1"/>
      <c r="AK41" s="1"/>
      <c r="AL41" s="1"/>
      <c r="AM41" s="1"/>
      <c r="AN41" s="1"/>
      <c r="AO41" s="2"/>
      <c r="AP41" s="2"/>
      <c r="AQ41" s="2"/>
      <c r="AR41" s="2"/>
    </row>
    <row r="42" spans="1:44" ht="15.75" hidden="1" customHeight="1" x14ac:dyDescent="0.3">
      <c r="A42" s="1"/>
      <c r="B42" s="1"/>
      <c r="C42" s="1"/>
      <c r="D42" s="1"/>
      <c r="E42" s="57"/>
      <c r="F42" s="58"/>
      <c r="G42" s="57"/>
      <c r="H42" s="1"/>
      <c r="I42" s="60"/>
      <c r="J42" s="60"/>
      <c r="K42" s="60"/>
      <c r="L42" s="1"/>
      <c r="M42" s="1"/>
      <c r="N42" s="1"/>
      <c r="O42" s="1"/>
      <c r="P42" s="1"/>
      <c r="Q42" s="1"/>
      <c r="R42" s="1"/>
      <c r="S42" s="1"/>
      <c r="T42" s="1"/>
      <c r="U42" s="1"/>
      <c r="V42" s="1"/>
      <c r="W42" s="1"/>
      <c r="X42" s="1"/>
      <c r="Y42" s="1"/>
      <c r="Z42" s="1"/>
      <c r="AA42" s="1"/>
      <c r="AB42" s="1"/>
      <c r="AC42" s="1"/>
      <c r="AD42" s="1"/>
      <c r="AE42" s="1"/>
      <c r="AF42" s="1"/>
      <c r="AG42" s="269"/>
      <c r="AH42" s="269"/>
      <c r="AI42" s="1"/>
      <c r="AJ42" s="1"/>
      <c r="AK42" s="1"/>
      <c r="AL42" s="1"/>
      <c r="AM42" s="1"/>
      <c r="AN42" s="1"/>
      <c r="AO42" s="2"/>
      <c r="AP42" s="2"/>
      <c r="AQ42" s="2"/>
      <c r="AR42" s="2"/>
    </row>
    <row r="43" spans="1:44" ht="15.75" hidden="1" customHeight="1" x14ac:dyDescent="0.3">
      <c r="A43" s="1"/>
      <c r="B43" s="1"/>
      <c r="C43" s="1"/>
      <c r="D43" s="1"/>
      <c r="E43" s="57"/>
      <c r="F43" s="58"/>
      <c r="G43" s="57"/>
      <c r="H43" s="1"/>
      <c r="I43" s="60"/>
      <c r="J43" s="60"/>
      <c r="K43" s="60"/>
      <c r="L43" s="1"/>
      <c r="M43" s="1"/>
      <c r="N43" s="1"/>
      <c r="O43" s="1"/>
      <c r="P43" s="1"/>
      <c r="Q43" s="1"/>
      <c r="R43" s="1"/>
      <c r="S43" s="1"/>
      <c r="T43" s="1"/>
      <c r="U43" s="1"/>
      <c r="V43" s="1"/>
      <c r="W43" s="1"/>
      <c r="X43" s="1"/>
      <c r="Y43" s="1"/>
      <c r="Z43" s="1"/>
      <c r="AA43" s="1"/>
      <c r="AB43" s="1"/>
      <c r="AC43" s="1"/>
      <c r="AD43" s="1"/>
      <c r="AE43" s="1"/>
      <c r="AF43" s="1"/>
      <c r="AG43" s="269"/>
      <c r="AH43" s="269"/>
      <c r="AI43" s="1"/>
      <c r="AJ43" s="1"/>
      <c r="AK43" s="1"/>
      <c r="AL43" s="1"/>
      <c r="AM43" s="1"/>
      <c r="AN43" s="1"/>
      <c r="AO43" s="2"/>
      <c r="AP43" s="2"/>
      <c r="AQ43" s="2"/>
      <c r="AR43" s="2"/>
    </row>
    <row r="44" spans="1:44" ht="15.75" hidden="1" customHeight="1" x14ac:dyDescent="0.3">
      <c r="A44" s="1"/>
      <c r="B44" s="1"/>
      <c r="C44" s="1"/>
      <c r="D44" s="1"/>
      <c r="E44" s="57"/>
      <c r="F44" s="58"/>
      <c r="G44" s="57"/>
      <c r="H44" s="1"/>
      <c r="I44" s="60"/>
      <c r="J44" s="60"/>
      <c r="K44" s="60"/>
      <c r="L44" s="1"/>
      <c r="M44" s="1"/>
      <c r="N44" s="1"/>
      <c r="O44" s="1"/>
      <c r="P44" s="1"/>
      <c r="Q44" s="1"/>
      <c r="R44" s="1"/>
      <c r="S44" s="1"/>
      <c r="T44" s="1"/>
      <c r="U44" s="1"/>
      <c r="V44" s="1"/>
      <c r="W44" s="1"/>
      <c r="X44" s="1"/>
      <c r="Y44" s="1"/>
      <c r="Z44" s="1"/>
      <c r="AA44" s="1"/>
      <c r="AB44" s="1"/>
      <c r="AC44" s="1"/>
      <c r="AD44" s="1"/>
      <c r="AE44" s="1"/>
      <c r="AF44" s="1"/>
      <c r="AG44" s="269"/>
      <c r="AH44" s="269"/>
      <c r="AI44" s="1"/>
      <c r="AJ44" s="1"/>
      <c r="AK44" s="1"/>
      <c r="AL44" s="1"/>
      <c r="AM44" s="1"/>
      <c r="AN44" s="1"/>
      <c r="AO44" s="2"/>
      <c r="AP44" s="2"/>
      <c r="AQ44" s="2"/>
      <c r="AR44" s="2"/>
    </row>
    <row r="45" spans="1:44" ht="15.75" hidden="1" customHeight="1" x14ac:dyDescent="0.3">
      <c r="A45" s="1"/>
      <c r="B45" s="1"/>
      <c r="C45" s="1"/>
      <c r="D45" s="1"/>
      <c r="E45" s="57"/>
      <c r="F45" s="58"/>
      <c r="G45" s="57"/>
      <c r="H45" s="1"/>
      <c r="I45" s="60"/>
      <c r="J45" s="60"/>
      <c r="K45" s="60"/>
      <c r="L45" s="1"/>
      <c r="M45" s="1"/>
      <c r="N45" s="1"/>
      <c r="O45" s="1"/>
      <c r="P45" s="1"/>
      <c r="Q45" s="1"/>
      <c r="R45" s="1"/>
      <c r="S45" s="1"/>
      <c r="T45" s="1"/>
      <c r="U45" s="1"/>
      <c r="V45" s="1"/>
      <c r="W45" s="1"/>
      <c r="X45" s="1"/>
      <c r="Y45" s="1"/>
      <c r="Z45" s="1"/>
      <c r="AA45" s="1"/>
      <c r="AB45" s="1"/>
      <c r="AC45" s="1"/>
      <c r="AD45" s="1"/>
      <c r="AE45" s="1"/>
      <c r="AF45" s="1"/>
      <c r="AG45" s="269"/>
      <c r="AH45" s="269"/>
      <c r="AI45" s="1"/>
      <c r="AJ45" s="1"/>
      <c r="AK45" s="1"/>
      <c r="AL45" s="1"/>
      <c r="AM45" s="1"/>
      <c r="AN45" s="1"/>
      <c r="AO45" s="2"/>
      <c r="AP45" s="2"/>
      <c r="AQ45" s="2"/>
      <c r="AR45" s="2"/>
    </row>
    <row r="46" spans="1:44" ht="15.75" hidden="1" customHeight="1" x14ac:dyDescent="0.3">
      <c r="A46" s="1"/>
      <c r="B46" s="1"/>
      <c r="C46" s="1"/>
      <c r="D46" s="1"/>
      <c r="E46" s="57"/>
      <c r="F46" s="58"/>
      <c r="G46" s="57"/>
      <c r="H46" s="1"/>
      <c r="I46" s="60"/>
      <c r="J46" s="60"/>
      <c r="K46" s="60"/>
      <c r="L46" s="1"/>
      <c r="M46" s="1"/>
      <c r="N46" s="1"/>
      <c r="O46" s="1"/>
      <c r="P46" s="1"/>
      <c r="Q46" s="1"/>
      <c r="R46" s="1"/>
      <c r="S46" s="1"/>
      <c r="T46" s="1"/>
      <c r="U46" s="1"/>
      <c r="V46" s="1"/>
      <c r="W46" s="1"/>
      <c r="X46" s="1"/>
      <c r="Y46" s="1"/>
      <c r="Z46" s="1"/>
      <c r="AA46" s="1"/>
      <c r="AB46" s="1"/>
      <c r="AC46" s="1"/>
      <c r="AD46" s="1"/>
      <c r="AE46" s="1"/>
      <c r="AF46" s="1"/>
      <c r="AG46" s="269"/>
      <c r="AH46" s="269"/>
      <c r="AI46" s="1"/>
      <c r="AJ46" s="1"/>
      <c r="AK46" s="1"/>
      <c r="AL46" s="1"/>
      <c r="AM46" s="1"/>
      <c r="AN46" s="1"/>
      <c r="AO46" s="2"/>
      <c r="AP46" s="2"/>
      <c r="AQ46" s="2"/>
      <c r="AR46" s="2"/>
    </row>
    <row r="47" spans="1:44" ht="15.75" hidden="1" customHeight="1" x14ac:dyDescent="0.3">
      <c r="A47" s="1"/>
      <c r="B47" s="1"/>
      <c r="C47" s="1"/>
      <c r="D47" s="1"/>
      <c r="E47" s="57"/>
      <c r="F47" s="58"/>
      <c r="G47" s="57"/>
      <c r="H47" s="1"/>
      <c r="I47" s="60"/>
      <c r="J47" s="60"/>
      <c r="K47" s="60"/>
      <c r="L47" s="1"/>
      <c r="M47" s="1"/>
      <c r="N47" s="1"/>
      <c r="O47" s="1"/>
      <c r="P47" s="1"/>
      <c r="Q47" s="1"/>
      <c r="R47" s="1"/>
      <c r="S47" s="1"/>
      <c r="T47" s="1"/>
      <c r="U47" s="1"/>
      <c r="V47" s="1"/>
      <c r="W47" s="1"/>
      <c r="X47" s="1"/>
      <c r="Y47" s="1"/>
      <c r="Z47" s="1"/>
      <c r="AA47" s="1"/>
      <c r="AB47" s="1"/>
      <c r="AC47" s="1"/>
      <c r="AD47" s="1"/>
      <c r="AE47" s="1"/>
      <c r="AF47" s="1"/>
      <c r="AG47" s="269"/>
      <c r="AH47" s="269"/>
      <c r="AI47" s="1"/>
      <c r="AJ47" s="1"/>
      <c r="AK47" s="1"/>
      <c r="AL47" s="1"/>
      <c r="AM47" s="1"/>
      <c r="AN47" s="1"/>
      <c r="AO47" s="2"/>
      <c r="AP47" s="2"/>
      <c r="AQ47" s="2"/>
      <c r="AR47" s="2"/>
    </row>
    <row r="48" spans="1:44" ht="15.75" hidden="1" customHeight="1" x14ac:dyDescent="0.3">
      <c r="A48" s="1"/>
      <c r="B48" s="1"/>
      <c r="C48" s="1"/>
      <c r="D48" s="1"/>
      <c r="E48" s="57"/>
      <c r="F48" s="58"/>
      <c r="G48" s="57"/>
      <c r="H48" s="1"/>
      <c r="I48" s="60"/>
      <c r="J48" s="60"/>
      <c r="K48" s="60"/>
      <c r="L48" s="1"/>
      <c r="M48" s="1"/>
      <c r="N48" s="1"/>
      <c r="O48" s="1"/>
      <c r="P48" s="1"/>
      <c r="Q48" s="1"/>
      <c r="R48" s="1"/>
      <c r="S48" s="1"/>
      <c r="T48" s="1"/>
      <c r="U48" s="1"/>
      <c r="V48" s="1"/>
      <c r="W48" s="1"/>
      <c r="X48" s="1"/>
      <c r="Y48" s="1"/>
      <c r="Z48" s="1"/>
      <c r="AA48" s="1"/>
      <c r="AB48" s="1"/>
      <c r="AC48" s="1"/>
      <c r="AD48" s="1"/>
      <c r="AE48" s="1"/>
      <c r="AF48" s="1"/>
      <c r="AG48" s="269"/>
      <c r="AH48" s="269"/>
      <c r="AI48" s="1"/>
      <c r="AJ48" s="1"/>
      <c r="AK48" s="1"/>
      <c r="AL48" s="1"/>
      <c r="AM48" s="1"/>
      <c r="AN48" s="1"/>
      <c r="AO48" s="2"/>
      <c r="AP48" s="2"/>
      <c r="AQ48" s="2"/>
      <c r="AR48" s="2"/>
    </row>
    <row r="49" spans="1:44" ht="15.75" hidden="1" customHeight="1" x14ac:dyDescent="0.3">
      <c r="A49" s="1"/>
      <c r="B49" s="1"/>
      <c r="C49" s="1"/>
      <c r="D49" s="1"/>
      <c r="E49" s="57"/>
      <c r="F49" s="58"/>
      <c r="G49" s="57"/>
      <c r="H49" s="1"/>
      <c r="I49" s="60"/>
      <c r="J49" s="60"/>
      <c r="K49" s="60"/>
      <c r="L49" s="1"/>
      <c r="M49" s="1"/>
      <c r="N49" s="1"/>
      <c r="O49" s="1"/>
      <c r="P49" s="1"/>
      <c r="Q49" s="1"/>
      <c r="R49" s="1"/>
      <c r="S49" s="1"/>
      <c r="T49" s="1"/>
      <c r="U49" s="1"/>
      <c r="V49" s="1"/>
      <c r="W49" s="1"/>
      <c r="X49" s="1"/>
      <c r="Y49" s="1"/>
      <c r="Z49" s="1"/>
      <c r="AA49" s="1"/>
      <c r="AB49" s="1"/>
      <c r="AC49" s="1"/>
      <c r="AD49" s="1"/>
      <c r="AE49" s="1"/>
      <c r="AF49" s="1"/>
      <c r="AG49" s="269"/>
      <c r="AH49" s="269"/>
      <c r="AI49" s="1"/>
      <c r="AJ49" s="1"/>
      <c r="AK49" s="1"/>
      <c r="AL49" s="1"/>
      <c r="AM49" s="1"/>
      <c r="AN49" s="1"/>
      <c r="AO49" s="2"/>
      <c r="AP49" s="2"/>
      <c r="AQ49" s="2"/>
      <c r="AR49" s="2"/>
    </row>
    <row r="50" spans="1:44" ht="15.75" hidden="1" customHeight="1" x14ac:dyDescent="0.3">
      <c r="A50" s="1"/>
      <c r="B50" s="1"/>
      <c r="C50" s="1"/>
      <c r="D50" s="1"/>
      <c r="E50" s="57"/>
      <c r="F50" s="58"/>
      <c r="G50" s="57"/>
      <c r="H50" s="1"/>
      <c r="I50" s="60"/>
      <c r="J50" s="60"/>
      <c r="K50" s="60"/>
      <c r="L50" s="1"/>
      <c r="M50" s="1"/>
      <c r="N50" s="1"/>
      <c r="O50" s="1"/>
      <c r="P50" s="1"/>
      <c r="Q50" s="1"/>
      <c r="R50" s="1"/>
      <c r="S50" s="1"/>
      <c r="T50" s="1"/>
      <c r="U50" s="1"/>
      <c r="V50" s="1"/>
      <c r="W50" s="1"/>
      <c r="X50" s="1"/>
      <c r="Y50" s="1"/>
      <c r="Z50" s="1"/>
      <c r="AA50" s="1"/>
      <c r="AB50" s="1"/>
      <c r="AC50" s="1"/>
      <c r="AD50" s="1"/>
      <c r="AE50" s="1"/>
      <c r="AF50" s="1"/>
      <c r="AG50" s="269"/>
      <c r="AH50" s="269"/>
      <c r="AI50" s="1"/>
      <c r="AJ50" s="1"/>
      <c r="AK50" s="1"/>
      <c r="AL50" s="1"/>
      <c r="AM50" s="1"/>
      <c r="AN50" s="1"/>
      <c r="AO50" s="2"/>
      <c r="AP50" s="2"/>
      <c r="AQ50" s="2"/>
      <c r="AR50" s="2"/>
    </row>
    <row r="51" spans="1:44" ht="15.75" hidden="1" customHeight="1" x14ac:dyDescent="0.3">
      <c r="A51" s="1"/>
      <c r="B51" s="1"/>
      <c r="C51" s="1"/>
      <c r="D51" s="1"/>
      <c r="E51" s="57"/>
      <c r="F51" s="58"/>
      <c r="G51" s="57"/>
      <c r="H51" s="1"/>
      <c r="I51" s="60"/>
      <c r="J51" s="60"/>
      <c r="K51" s="60"/>
      <c r="L51" s="1"/>
      <c r="M51" s="1"/>
      <c r="N51" s="1"/>
      <c r="O51" s="1"/>
      <c r="P51" s="1"/>
      <c r="Q51" s="1"/>
      <c r="R51" s="1"/>
      <c r="S51" s="1"/>
      <c r="T51" s="1"/>
      <c r="U51" s="1"/>
      <c r="V51" s="1"/>
      <c r="W51" s="1"/>
      <c r="X51" s="1"/>
      <c r="Y51" s="1"/>
      <c r="Z51" s="1"/>
      <c r="AA51" s="1"/>
      <c r="AB51" s="1"/>
      <c r="AC51" s="1"/>
      <c r="AD51" s="1"/>
      <c r="AE51" s="1"/>
      <c r="AF51" s="1"/>
      <c r="AG51" s="269"/>
      <c r="AH51" s="269"/>
      <c r="AI51" s="1"/>
      <c r="AJ51" s="1"/>
      <c r="AK51" s="1"/>
      <c r="AL51" s="1"/>
      <c r="AM51" s="1"/>
      <c r="AN51" s="1"/>
      <c r="AO51" s="2"/>
      <c r="AP51" s="2"/>
      <c r="AQ51" s="2"/>
      <c r="AR51" s="2"/>
    </row>
    <row r="52" spans="1:44" ht="15.75" hidden="1" customHeight="1" x14ac:dyDescent="0.3">
      <c r="A52" s="1"/>
      <c r="B52" s="1"/>
      <c r="C52" s="1"/>
      <c r="D52" s="1"/>
      <c r="E52" s="57"/>
      <c r="F52" s="58"/>
      <c r="G52" s="57"/>
      <c r="H52" s="1"/>
      <c r="I52" s="60"/>
      <c r="J52" s="60"/>
      <c r="K52" s="60"/>
      <c r="L52" s="1"/>
      <c r="M52" s="1"/>
      <c r="N52" s="1"/>
      <c r="O52" s="1"/>
      <c r="P52" s="1"/>
      <c r="Q52" s="1"/>
      <c r="R52" s="1"/>
      <c r="S52" s="1"/>
      <c r="T52" s="1"/>
      <c r="U52" s="1"/>
      <c r="V52" s="1"/>
      <c r="W52" s="1"/>
      <c r="X52" s="1"/>
      <c r="Y52" s="1"/>
      <c r="Z52" s="1"/>
      <c r="AA52" s="1"/>
      <c r="AB52" s="1"/>
      <c r="AC52" s="1"/>
      <c r="AD52" s="1"/>
      <c r="AE52" s="1"/>
      <c r="AF52" s="1"/>
      <c r="AG52" s="269"/>
      <c r="AH52" s="269"/>
      <c r="AI52" s="1"/>
      <c r="AJ52" s="1"/>
      <c r="AK52" s="1"/>
      <c r="AL52" s="1"/>
      <c r="AM52" s="1"/>
      <c r="AN52" s="1"/>
      <c r="AO52" s="2"/>
      <c r="AP52" s="2"/>
      <c r="AQ52" s="2"/>
      <c r="AR52" s="2"/>
    </row>
    <row r="53" spans="1:44" ht="15.75" hidden="1" customHeight="1" x14ac:dyDescent="0.3">
      <c r="A53" s="1"/>
      <c r="B53" s="1"/>
      <c r="C53" s="1"/>
      <c r="D53" s="1"/>
      <c r="E53" s="57"/>
      <c r="F53" s="58"/>
      <c r="G53" s="57"/>
      <c r="H53" s="1"/>
      <c r="I53" s="60"/>
      <c r="J53" s="60"/>
      <c r="K53" s="60"/>
      <c r="L53" s="1"/>
      <c r="M53" s="1"/>
      <c r="N53" s="1"/>
      <c r="O53" s="1"/>
      <c r="P53" s="1"/>
      <c r="Q53" s="1"/>
      <c r="R53" s="1"/>
      <c r="S53" s="1"/>
      <c r="T53" s="1"/>
      <c r="U53" s="1"/>
      <c r="V53" s="1"/>
      <c r="W53" s="1"/>
      <c r="X53" s="1"/>
      <c r="Y53" s="1"/>
      <c r="Z53" s="1"/>
      <c r="AA53" s="1"/>
      <c r="AB53" s="1"/>
      <c r="AC53" s="1"/>
      <c r="AD53" s="1"/>
      <c r="AE53" s="1"/>
      <c r="AF53" s="1"/>
      <c r="AG53" s="269"/>
      <c r="AH53" s="269"/>
      <c r="AI53" s="1"/>
      <c r="AJ53" s="1"/>
      <c r="AK53" s="1"/>
      <c r="AL53" s="1"/>
      <c r="AM53" s="1"/>
      <c r="AN53" s="1"/>
      <c r="AO53" s="2"/>
      <c r="AP53" s="2"/>
      <c r="AQ53" s="2"/>
      <c r="AR53" s="2"/>
    </row>
    <row r="54" spans="1:44" ht="15.75" hidden="1" customHeight="1" x14ac:dyDescent="0.3">
      <c r="A54" s="1"/>
      <c r="B54" s="1"/>
      <c r="C54" s="1"/>
      <c r="D54" s="1"/>
      <c r="E54" s="57"/>
      <c r="F54" s="58"/>
      <c r="G54" s="57"/>
      <c r="H54" s="1"/>
      <c r="I54" s="60"/>
      <c r="J54" s="60"/>
      <c r="K54" s="60"/>
      <c r="L54" s="1"/>
      <c r="M54" s="1"/>
      <c r="N54" s="1"/>
      <c r="O54" s="1"/>
      <c r="P54" s="1"/>
      <c r="Q54" s="1"/>
      <c r="R54" s="1"/>
      <c r="S54" s="1"/>
      <c r="T54" s="1"/>
      <c r="U54" s="1"/>
      <c r="V54" s="1"/>
      <c r="W54" s="1"/>
      <c r="X54" s="1"/>
      <c r="Y54" s="1"/>
      <c r="Z54" s="1"/>
      <c r="AA54" s="1"/>
      <c r="AB54" s="1"/>
      <c r="AC54" s="1"/>
      <c r="AD54" s="1"/>
      <c r="AE54" s="1"/>
      <c r="AF54" s="1"/>
      <c r="AG54" s="269"/>
      <c r="AH54" s="269"/>
      <c r="AI54" s="1"/>
      <c r="AJ54" s="1"/>
      <c r="AK54" s="1"/>
      <c r="AL54" s="1"/>
      <c r="AM54" s="1"/>
      <c r="AN54" s="1"/>
      <c r="AO54" s="2"/>
      <c r="AP54" s="2"/>
      <c r="AQ54" s="2"/>
      <c r="AR54" s="2"/>
    </row>
    <row r="55" spans="1:44" ht="15.75" hidden="1" customHeight="1" x14ac:dyDescent="0.3">
      <c r="A55" s="1"/>
      <c r="B55" s="1"/>
      <c r="C55" s="1"/>
      <c r="D55" s="1"/>
      <c r="E55" s="57"/>
      <c r="F55" s="58"/>
      <c r="G55" s="57"/>
      <c r="H55" s="1"/>
      <c r="I55" s="60"/>
      <c r="J55" s="60"/>
      <c r="K55" s="60"/>
      <c r="L55" s="1"/>
      <c r="M55" s="1"/>
      <c r="N55" s="1"/>
      <c r="O55" s="1"/>
      <c r="P55" s="1"/>
      <c r="Q55" s="1"/>
      <c r="R55" s="1"/>
      <c r="S55" s="1"/>
      <c r="T55" s="1"/>
      <c r="U55" s="1"/>
      <c r="V55" s="1"/>
      <c r="W55" s="1"/>
      <c r="X55" s="1"/>
      <c r="Y55" s="1"/>
      <c r="Z55" s="1"/>
      <c r="AA55" s="1"/>
      <c r="AB55" s="1"/>
      <c r="AC55" s="1"/>
      <c r="AD55" s="1"/>
      <c r="AE55" s="1"/>
      <c r="AF55" s="1"/>
      <c r="AG55" s="269"/>
      <c r="AH55" s="269"/>
      <c r="AI55" s="1"/>
      <c r="AJ55" s="1"/>
      <c r="AK55" s="1"/>
      <c r="AL55" s="1"/>
      <c r="AM55" s="1"/>
      <c r="AN55" s="1"/>
      <c r="AO55" s="2"/>
      <c r="AP55" s="2"/>
      <c r="AQ55" s="2"/>
      <c r="AR55" s="2"/>
    </row>
    <row r="56" spans="1:44" ht="15.75" hidden="1" customHeight="1" x14ac:dyDescent="0.3">
      <c r="A56" s="1"/>
      <c r="B56" s="1"/>
      <c r="C56" s="1"/>
      <c r="D56" s="1"/>
      <c r="E56" s="57"/>
      <c r="F56" s="58"/>
      <c r="G56" s="57"/>
      <c r="H56" s="1"/>
      <c r="I56" s="60"/>
      <c r="J56" s="60"/>
      <c r="K56" s="60"/>
      <c r="L56" s="1"/>
      <c r="M56" s="1"/>
      <c r="N56" s="1"/>
      <c r="O56" s="1"/>
      <c r="P56" s="1"/>
      <c r="Q56" s="1"/>
      <c r="R56" s="1"/>
      <c r="S56" s="1"/>
      <c r="T56" s="1"/>
      <c r="U56" s="1"/>
      <c r="V56" s="1"/>
      <c r="W56" s="1"/>
      <c r="X56" s="1"/>
      <c r="Y56" s="1"/>
      <c r="Z56" s="1"/>
      <c r="AA56" s="1"/>
      <c r="AB56" s="1"/>
      <c r="AC56" s="1"/>
      <c r="AD56" s="1"/>
      <c r="AE56" s="1"/>
      <c r="AF56" s="1"/>
      <c r="AG56" s="269"/>
      <c r="AH56" s="269"/>
      <c r="AI56" s="1"/>
      <c r="AJ56" s="1"/>
      <c r="AK56" s="1"/>
      <c r="AL56" s="1"/>
      <c r="AM56" s="1"/>
      <c r="AN56" s="1"/>
      <c r="AO56" s="2"/>
      <c r="AP56" s="2"/>
      <c r="AQ56" s="2"/>
      <c r="AR56" s="2"/>
    </row>
    <row r="57" spans="1:44" ht="15.75" hidden="1" customHeight="1" x14ac:dyDescent="0.3">
      <c r="A57" s="1"/>
      <c r="B57" s="1"/>
      <c r="C57" s="1"/>
      <c r="D57" s="1"/>
      <c r="E57" s="57"/>
      <c r="F57" s="58"/>
      <c r="G57" s="57"/>
      <c r="H57" s="1"/>
      <c r="I57" s="60"/>
      <c r="J57" s="60"/>
      <c r="K57" s="60"/>
      <c r="L57" s="1"/>
      <c r="M57" s="1"/>
      <c r="N57" s="1"/>
      <c r="O57" s="1"/>
      <c r="P57" s="1"/>
      <c r="Q57" s="1"/>
      <c r="R57" s="1"/>
      <c r="S57" s="1"/>
      <c r="T57" s="1"/>
      <c r="U57" s="1"/>
      <c r="V57" s="1"/>
      <c r="W57" s="1"/>
      <c r="X57" s="1"/>
      <c r="Y57" s="1"/>
      <c r="Z57" s="1"/>
      <c r="AA57" s="1"/>
      <c r="AB57" s="1"/>
      <c r="AC57" s="1"/>
      <c r="AD57" s="1"/>
      <c r="AE57" s="1"/>
      <c r="AF57" s="1"/>
      <c r="AG57" s="269"/>
      <c r="AH57" s="269"/>
      <c r="AI57" s="1"/>
      <c r="AJ57" s="1"/>
      <c r="AK57" s="1"/>
      <c r="AL57" s="1"/>
      <c r="AM57" s="1"/>
      <c r="AN57" s="1"/>
      <c r="AO57" s="2"/>
      <c r="AP57" s="2"/>
      <c r="AQ57" s="2"/>
      <c r="AR57" s="2"/>
    </row>
    <row r="58" spans="1:44" ht="15.75" hidden="1" customHeight="1" x14ac:dyDescent="0.3">
      <c r="A58" s="1"/>
      <c r="B58" s="1"/>
      <c r="C58" s="1"/>
      <c r="D58" s="1"/>
      <c r="E58" s="57"/>
      <c r="F58" s="58"/>
      <c r="G58" s="57"/>
      <c r="H58" s="1"/>
      <c r="I58" s="60"/>
      <c r="J58" s="60"/>
      <c r="K58" s="60"/>
      <c r="L58" s="1"/>
      <c r="M58" s="1"/>
      <c r="N58" s="1"/>
      <c r="O58" s="1"/>
      <c r="P58" s="1"/>
      <c r="Q58" s="1"/>
      <c r="R58" s="1"/>
      <c r="S58" s="1"/>
      <c r="T58" s="1"/>
      <c r="U58" s="1"/>
      <c r="V58" s="1"/>
      <c r="W58" s="1"/>
      <c r="X58" s="1"/>
      <c r="Y58" s="1"/>
      <c r="Z58" s="1"/>
      <c r="AA58" s="1"/>
      <c r="AB58" s="1"/>
      <c r="AC58" s="1"/>
      <c r="AD58" s="1"/>
      <c r="AE58" s="1"/>
      <c r="AF58" s="1"/>
      <c r="AG58" s="269"/>
      <c r="AH58" s="269"/>
      <c r="AI58" s="1"/>
      <c r="AJ58" s="1"/>
      <c r="AK58" s="1"/>
      <c r="AL58" s="1"/>
      <c r="AM58" s="1"/>
      <c r="AN58" s="1"/>
      <c r="AO58" s="2"/>
      <c r="AP58" s="2"/>
      <c r="AQ58" s="2"/>
      <c r="AR58" s="2"/>
    </row>
    <row r="59" spans="1:44" ht="15.75" hidden="1" customHeight="1" x14ac:dyDescent="0.3">
      <c r="A59" s="1"/>
      <c r="B59" s="1"/>
      <c r="C59" s="1"/>
      <c r="D59" s="1"/>
      <c r="E59" s="57"/>
      <c r="F59" s="58"/>
      <c r="G59" s="57"/>
      <c r="H59" s="1"/>
      <c r="I59" s="60"/>
      <c r="J59" s="60"/>
      <c r="K59" s="60"/>
      <c r="L59" s="1"/>
      <c r="M59" s="1"/>
      <c r="N59" s="1"/>
      <c r="O59" s="1"/>
      <c r="P59" s="1"/>
      <c r="Q59" s="1"/>
      <c r="R59" s="1"/>
      <c r="S59" s="1"/>
      <c r="T59" s="1"/>
      <c r="U59" s="1"/>
      <c r="V59" s="1"/>
      <c r="W59" s="1"/>
      <c r="X59" s="1"/>
      <c r="Y59" s="1"/>
      <c r="Z59" s="1"/>
      <c r="AA59" s="1"/>
      <c r="AB59" s="1"/>
      <c r="AC59" s="1"/>
      <c r="AD59" s="1"/>
      <c r="AE59" s="1"/>
      <c r="AF59" s="1"/>
      <c r="AG59" s="269"/>
      <c r="AH59" s="269"/>
      <c r="AI59" s="1"/>
      <c r="AJ59" s="1"/>
      <c r="AK59" s="1"/>
      <c r="AL59" s="1"/>
      <c r="AM59" s="1"/>
      <c r="AN59" s="1"/>
      <c r="AO59" s="2"/>
      <c r="AP59" s="2"/>
      <c r="AQ59" s="2"/>
      <c r="AR59" s="2"/>
    </row>
    <row r="60" spans="1:44" ht="15.75" hidden="1" customHeight="1" x14ac:dyDescent="0.3">
      <c r="A60" s="1"/>
      <c r="B60" s="1"/>
      <c r="C60" s="1"/>
      <c r="D60" s="1"/>
      <c r="E60" s="57"/>
      <c r="F60" s="58"/>
      <c r="G60" s="57"/>
      <c r="H60" s="1"/>
      <c r="I60" s="60"/>
      <c r="J60" s="60"/>
      <c r="K60" s="60"/>
      <c r="L60" s="1"/>
      <c r="M60" s="1"/>
      <c r="N60" s="1"/>
      <c r="O60" s="1"/>
      <c r="P60" s="1"/>
      <c r="Q60" s="1"/>
      <c r="R60" s="1"/>
      <c r="S60" s="1"/>
      <c r="T60" s="1"/>
      <c r="U60" s="1"/>
      <c r="V60" s="1"/>
      <c r="W60" s="1"/>
      <c r="X60" s="1"/>
      <c r="Y60" s="1"/>
      <c r="Z60" s="1"/>
      <c r="AA60" s="1"/>
      <c r="AB60" s="1"/>
      <c r="AC60" s="1"/>
      <c r="AD60" s="1"/>
      <c r="AE60" s="1"/>
      <c r="AF60" s="1"/>
      <c r="AG60" s="269"/>
      <c r="AH60" s="269"/>
      <c r="AI60" s="1"/>
      <c r="AJ60" s="1"/>
      <c r="AK60" s="1"/>
      <c r="AL60" s="1"/>
      <c r="AM60" s="1"/>
      <c r="AN60" s="1"/>
      <c r="AO60" s="2"/>
      <c r="AP60" s="2"/>
      <c r="AQ60" s="2"/>
      <c r="AR60" s="2"/>
    </row>
    <row r="61" spans="1:44" ht="15.75" hidden="1" customHeight="1" x14ac:dyDescent="0.3">
      <c r="A61" s="1"/>
      <c r="B61" s="1"/>
      <c r="C61" s="1"/>
      <c r="D61" s="1"/>
      <c r="E61" s="57"/>
      <c r="F61" s="58"/>
      <c r="G61" s="57"/>
      <c r="H61" s="1"/>
      <c r="I61" s="60"/>
      <c r="J61" s="60"/>
      <c r="K61" s="60"/>
      <c r="L61" s="1"/>
      <c r="M61" s="1"/>
      <c r="N61" s="1"/>
      <c r="O61" s="1"/>
      <c r="P61" s="1"/>
      <c r="Q61" s="1"/>
      <c r="R61" s="1"/>
      <c r="S61" s="1"/>
      <c r="T61" s="1"/>
      <c r="U61" s="1"/>
      <c r="V61" s="1"/>
      <c r="W61" s="1"/>
      <c r="X61" s="1"/>
      <c r="Y61" s="1"/>
      <c r="Z61" s="1"/>
      <c r="AA61" s="1"/>
      <c r="AB61" s="1"/>
      <c r="AC61" s="1"/>
      <c r="AD61" s="1"/>
      <c r="AE61" s="1"/>
      <c r="AF61" s="1"/>
      <c r="AG61" s="269"/>
      <c r="AH61" s="269"/>
      <c r="AI61" s="1"/>
      <c r="AJ61" s="1"/>
      <c r="AK61" s="1"/>
      <c r="AL61" s="1"/>
      <c r="AM61" s="1"/>
      <c r="AN61" s="1"/>
      <c r="AO61" s="2"/>
      <c r="AP61" s="2"/>
      <c r="AQ61" s="2"/>
      <c r="AR61" s="2"/>
    </row>
    <row r="62" spans="1:44" ht="15.75" hidden="1" customHeight="1" x14ac:dyDescent="0.3">
      <c r="A62" s="1"/>
      <c r="B62" s="1"/>
      <c r="C62" s="1"/>
      <c r="D62" s="1"/>
      <c r="E62" s="57"/>
      <c r="F62" s="58"/>
      <c r="G62" s="57"/>
      <c r="H62" s="1"/>
      <c r="I62" s="60"/>
      <c r="J62" s="60"/>
      <c r="K62" s="60"/>
      <c r="L62" s="1"/>
      <c r="M62" s="1"/>
      <c r="N62" s="1"/>
      <c r="O62" s="1"/>
      <c r="P62" s="1"/>
      <c r="Q62" s="1"/>
      <c r="R62" s="1"/>
      <c r="S62" s="1"/>
      <c r="T62" s="1"/>
      <c r="U62" s="1"/>
      <c r="V62" s="1"/>
      <c r="W62" s="1"/>
      <c r="X62" s="1"/>
      <c r="Y62" s="1"/>
      <c r="Z62" s="1"/>
      <c r="AA62" s="1"/>
      <c r="AB62" s="1"/>
      <c r="AC62" s="1"/>
      <c r="AD62" s="1"/>
      <c r="AE62" s="1"/>
      <c r="AF62" s="1"/>
      <c r="AG62" s="269"/>
      <c r="AH62" s="269"/>
      <c r="AI62" s="1"/>
      <c r="AJ62" s="1"/>
      <c r="AK62" s="1"/>
      <c r="AL62" s="1"/>
      <c r="AM62" s="1"/>
      <c r="AN62" s="1"/>
      <c r="AO62" s="2"/>
      <c r="AP62" s="2"/>
      <c r="AQ62" s="2"/>
      <c r="AR62" s="2"/>
    </row>
    <row r="63" spans="1:44" ht="15.75" hidden="1" customHeight="1" x14ac:dyDescent="0.3">
      <c r="A63" s="1"/>
      <c r="B63" s="1"/>
      <c r="C63" s="1"/>
      <c r="D63" s="1"/>
      <c r="E63" s="57"/>
      <c r="F63" s="58"/>
      <c r="G63" s="57"/>
      <c r="H63" s="1"/>
      <c r="I63" s="60"/>
      <c r="J63" s="60"/>
      <c r="K63" s="60"/>
      <c r="L63" s="1"/>
      <c r="M63" s="1"/>
      <c r="N63" s="1"/>
      <c r="O63" s="1"/>
      <c r="P63" s="1"/>
      <c r="Q63" s="1"/>
      <c r="R63" s="1"/>
      <c r="S63" s="1"/>
      <c r="T63" s="1"/>
      <c r="U63" s="1"/>
      <c r="V63" s="1"/>
      <c r="W63" s="1"/>
      <c r="X63" s="1"/>
      <c r="Y63" s="1"/>
      <c r="Z63" s="1"/>
      <c r="AA63" s="1"/>
      <c r="AB63" s="1"/>
      <c r="AC63" s="1"/>
      <c r="AD63" s="1"/>
      <c r="AE63" s="1"/>
      <c r="AF63" s="1"/>
      <c r="AG63" s="269"/>
      <c r="AH63" s="269"/>
      <c r="AI63" s="1"/>
      <c r="AJ63" s="1"/>
      <c r="AK63" s="1"/>
      <c r="AL63" s="1"/>
      <c r="AM63" s="1"/>
      <c r="AN63" s="1"/>
      <c r="AO63" s="2"/>
      <c r="AP63" s="2"/>
      <c r="AQ63" s="2"/>
      <c r="AR63" s="2"/>
    </row>
    <row r="64" spans="1:44" ht="15.75" hidden="1" customHeight="1" x14ac:dyDescent="0.3">
      <c r="A64" s="1"/>
      <c r="B64" s="1"/>
      <c r="C64" s="1"/>
      <c r="D64" s="1"/>
      <c r="E64" s="57"/>
      <c r="F64" s="58"/>
      <c r="G64" s="57"/>
      <c r="H64" s="1"/>
      <c r="I64" s="60"/>
      <c r="J64" s="60"/>
      <c r="K64" s="60"/>
      <c r="L64" s="1"/>
      <c r="M64" s="1"/>
      <c r="N64" s="1"/>
      <c r="O64" s="1"/>
      <c r="P64" s="1"/>
      <c r="Q64" s="1"/>
      <c r="R64" s="1"/>
      <c r="S64" s="1"/>
      <c r="T64" s="1"/>
      <c r="U64" s="1"/>
      <c r="V64" s="1"/>
      <c r="W64" s="1"/>
      <c r="X64" s="1"/>
      <c r="Y64" s="1"/>
      <c r="Z64" s="1"/>
      <c r="AA64" s="1"/>
      <c r="AB64" s="1"/>
      <c r="AC64" s="1"/>
      <c r="AD64" s="1"/>
      <c r="AE64" s="1"/>
      <c r="AF64" s="1"/>
      <c r="AG64" s="269"/>
      <c r="AH64" s="269"/>
      <c r="AI64" s="1"/>
      <c r="AJ64" s="1"/>
      <c r="AK64" s="1"/>
      <c r="AL64" s="1"/>
      <c r="AM64" s="1"/>
      <c r="AN64" s="1"/>
      <c r="AO64" s="2"/>
      <c r="AP64" s="2"/>
      <c r="AQ64" s="2"/>
      <c r="AR64" s="2"/>
    </row>
    <row r="65" spans="1:44" ht="15.75" hidden="1" customHeight="1" x14ac:dyDescent="0.3">
      <c r="A65" s="1"/>
      <c r="B65" s="1"/>
      <c r="C65" s="1"/>
      <c r="D65" s="1"/>
      <c r="E65" s="57"/>
      <c r="F65" s="58"/>
      <c r="G65" s="57"/>
      <c r="H65" s="1"/>
      <c r="I65" s="60"/>
      <c r="J65" s="60"/>
      <c r="K65" s="60"/>
      <c r="L65" s="1"/>
      <c r="M65" s="1"/>
      <c r="N65" s="1"/>
      <c r="O65" s="1"/>
      <c r="P65" s="1"/>
      <c r="Q65" s="1"/>
      <c r="R65" s="1"/>
      <c r="S65" s="1"/>
      <c r="T65" s="1"/>
      <c r="U65" s="1"/>
      <c r="V65" s="1"/>
      <c r="W65" s="1"/>
      <c r="X65" s="1"/>
      <c r="Y65" s="1"/>
      <c r="Z65" s="1"/>
      <c r="AA65" s="1"/>
      <c r="AB65" s="1"/>
      <c r="AC65" s="1"/>
      <c r="AD65" s="1"/>
      <c r="AE65" s="1"/>
      <c r="AF65" s="1"/>
      <c r="AG65" s="269"/>
      <c r="AH65" s="269"/>
      <c r="AI65" s="1"/>
      <c r="AJ65" s="1"/>
      <c r="AK65" s="1"/>
      <c r="AL65" s="1"/>
      <c r="AM65" s="1"/>
      <c r="AN65" s="1"/>
      <c r="AO65" s="2"/>
      <c r="AP65" s="2"/>
      <c r="AQ65" s="2"/>
      <c r="AR65" s="2"/>
    </row>
    <row r="66" spans="1:44" ht="15.75" hidden="1" customHeight="1" x14ac:dyDescent="0.3">
      <c r="A66" s="1"/>
      <c r="B66" s="1"/>
      <c r="C66" s="1"/>
      <c r="D66" s="1"/>
      <c r="E66" s="57"/>
      <c r="F66" s="58"/>
      <c r="G66" s="57"/>
      <c r="H66" s="1"/>
      <c r="I66" s="60"/>
      <c r="J66" s="60"/>
      <c r="K66" s="60"/>
      <c r="L66" s="1"/>
      <c r="M66" s="1"/>
      <c r="N66" s="1"/>
      <c r="O66" s="1"/>
      <c r="P66" s="1"/>
      <c r="Q66" s="1"/>
      <c r="R66" s="1"/>
      <c r="S66" s="1"/>
      <c r="T66" s="1"/>
      <c r="U66" s="1"/>
      <c r="V66" s="1"/>
      <c r="W66" s="1"/>
      <c r="X66" s="1"/>
      <c r="Y66" s="1"/>
      <c r="Z66" s="1"/>
      <c r="AA66" s="1"/>
      <c r="AB66" s="1"/>
      <c r="AC66" s="1"/>
      <c r="AD66" s="1"/>
      <c r="AE66" s="1"/>
      <c r="AF66" s="1"/>
      <c r="AG66" s="269"/>
      <c r="AH66" s="269"/>
      <c r="AI66" s="1"/>
      <c r="AJ66" s="1"/>
      <c r="AK66" s="1"/>
      <c r="AL66" s="1"/>
      <c r="AM66" s="1"/>
      <c r="AN66" s="1"/>
      <c r="AO66" s="2"/>
      <c r="AP66" s="2"/>
      <c r="AQ66" s="2"/>
      <c r="AR66" s="2"/>
    </row>
    <row r="67" spans="1:44" ht="15.75" hidden="1" customHeight="1" x14ac:dyDescent="0.3">
      <c r="A67" s="1"/>
      <c r="B67" s="1"/>
      <c r="C67" s="1"/>
      <c r="D67" s="1"/>
      <c r="E67" s="57"/>
      <c r="F67" s="58"/>
      <c r="G67" s="57"/>
      <c r="H67" s="1"/>
      <c r="I67" s="60"/>
      <c r="J67" s="60"/>
      <c r="K67" s="60"/>
      <c r="L67" s="1"/>
      <c r="M67" s="1"/>
      <c r="N67" s="1"/>
      <c r="O67" s="1"/>
      <c r="P67" s="1"/>
      <c r="Q67" s="1"/>
      <c r="R67" s="1"/>
      <c r="S67" s="1"/>
      <c r="T67" s="1"/>
      <c r="U67" s="1"/>
      <c r="V67" s="1"/>
      <c r="W67" s="1"/>
      <c r="X67" s="1"/>
      <c r="Y67" s="1"/>
      <c r="Z67" s="1"/>
      <c r="AA67" s="1"/>
      <c r="AB67" s="1"/>
      <c r="AC67" s="1"/>
      <c r="AD67" s="1"/>
      <c r="AE67" s="1"/>
      <c r="AF67" s="1"/>
      <c r="AG67" s="269"/>
      <c r="AH67" s="269"/>
      <c r="AI67" s="1"/>
      <c r="AJ67" s="1"/>
      <c r="AK67" s="1"/>
      <c r="AL67" s="1"/>
      <c r="AM67" s="1"/>
      <c r="AN67" s="1"/>
      <c r="AO67" s="2"/>
      <c r="AP67" s="2"/>
      <c r="AQ67" s="2"/>
      <c r="AR67" s="2"/>
    </row>
    <row r="68" spans="1:44" ht="15.75" hidden="1" customHeight="1" x14ac:dyDescent="0.3">
      <c r="A68" s="1"/>
      <c r="B68" s="1"/>
      <c r="C68" s="1"/>
      <c r="D68" s="1"/>
      <c r="E68" s="57"/>
      <c r="F68" s="58"/>
      <c r="G68" s="57"/>
      <c r="H68" s="1"/>
      <c r="I68" s="60"/>
      <c r="J68" s="60"/>
      <c r="K68" s="60"/>
      <c r="L68" s="1"/>
      <c r="M68" s="1"/>
      <c r="N68" s="1"/>
      <c r="O68" s="1"/>
      <c r="P68" s="1"/>
      <c r="Q68" s="1"/>
      <c r="R68" s="1"/>
      <c r="S68" s="1"/>
      <c r="T68" s="1"/>
      <c r="U68" s="1"/>
      <c r="V68" s="1"/>
      <c r="W68" s="1"/>
      <c r="X68" s="1"/>
      <c r="Y68" s="1"/>
      <c r="Z68" s="1"/>
      <c r="AA68" s="1"/>
      <c r="AB68" s="1"/>
      <c r="AC68" s="1"/>
      <c r="AD68" s="1"/>
      <c r="AE68" s="1"/>
      <c r="AF68" s="1"/>
      <c r="AG68" s="269"/>
      <c r="AH68" s="269"/>
      <c r="AI68" s="1"/>
      <c r="AJ68" s="1"/>
      <c r="AK68" s="1"/>
      <c r="AL68" s="1"/>
      <c r="AM68" s="1"/>
      <c r="AN68" s="1"/>
      <c r="AO68" s="2"/>
      <c r="AP68" s="2"/>
      <c r="AQ68" s="2"/>
      <c r="AR68" s="2"/>
    </row>
    <row r="69" spans="1:44" ht="15.75" hidden="1" customHeight="1" x14ac:dyDescent="0.3">
      <c r="A69" s="1"/>
      <c r="B69" s="1"/>
      <c r="C69" s="1"/>
      <c r="D69" s="1"/>
      <c r="E69" s="57"/>
      <c r="F69" s="58"/>
      <c r="G69" s="57"/>
      <c r="H69" s="1"/>
      <c r="I69" s="60"/>
      <c r="J69" s="60"/>
      <c r="K69" s="60"/>
      <c r="L69" s="1"/>
      <c r="M69" s="1"/>
      <c r="N69" s="1"/>
      <c r="O69" s="1"/>
      <c r="P69" s="1"/>
      <c r="Q69" s="1"/>
      <c r="R69" s="1"/>
      <c r="S69" s="1"/>
      <c r="T69" s="1"/>
      <c r="U69" s="1"/>
      <c r="V69" s="1"/>
      <c r="W69" s="1"/>
      <c r="X69" s="1"/>
      <c r="Y69" s="1"/>
      <c r="Z69" s="1"/>
      <c r="AA69" s="1"/>
      <c r="AB69" s="1"/>
      <c r="AC69" s="1"/>
      <c r="AD69" s="1"/>
      <c r="AE69" s="1"/>
      <c r="AF69" s="1"/>
      <c r="AG69" s="269"/>
      <c r="AH69" s="269"/>
      <c r="AI69" s="1"/>
      <c r="AJ69" s="1"/>
      <c r="AK69" s="1"/>
      <c r="AL69" s="1"/>
      <c r="AM69" s="1"/>
      <c r="AN69" s="1"/>
      <c r="AO69" s="2"/>
      <c r="AP69" s="2"/>
      <c r="AQ69" s="2"/>
      <c r="AR69" s="2"/>
    </row>
    <row r="70" spans="1:44" ht="15.75" hidden="1" customHeight="1" x14ac:dyDescent="0.3">
      <c r="A70" s="1"/>
      <c r="B70" s="1"/>
      <c r="C70" s="1"/>
      <c r="D70" s="1"/>
      <c r="E70" s="57"/>
      <c r="F70" s="58"/>
      <c r="G70" s="57"/>
      <c r="H70" s="1"/>
      <c r="I70" s="60"/>
      <c r="J70" s="60"/>
      <c r="K70" s="60"/>
      <c r="L70" s="1"/>
      <c r="M70" s="1"/>
      <c r="N70" s="1"/>
      <c r="O70" s="1"/>
      <c r="P70" s="1"/>
      <c r="Q70" s="1"/>
      <c r="R70" s="1"/>
      <c r="S70" s="1"/>
      <c r="T70" s="1"/>
      <c r="U70" s="1"/>
      <c r="V70" s="1"/>
      <c r="W70" s="1"/>
      <c r="X70" s="1"/>
      <c r="Y70" s="1"/>
      <c r="Z70" s="1"/>
      <c r="AA70" s="1"/>
      <c r="AB70" s="1"/>
      <c r="AC70" s="1"/>
      <c r="AD70" s="1"/>
      <c r="AE70" s="1"/>
      <c r="AF70" s="1"/>
      <c r="AG70" s="269"/>
      <c r="AH70" s="269"/>
      <c r="AI70" s="1"/>
      <c r="AJ70" s="1"/>
      <c r="AK70" s="1"/>
      <c r="AL70" s="1"/>
      <c r="AM70" s="1"/>
      <c r="AN70" s="1"/>
      <c r="AO70" s="2"/>
      <c r="AP70" s="2"/>
      <c r="AQ70" s="2"/>
      <c r="AR70" s="2"/>
    </row>
    <row r="71" spans="1:44" ht="15.75" hidden="1" customHeight="1" x14ac:dyDescent="0.3">
      <c r="A71" s="1"/>
      <c r="B71" s="1"/>
      <c r="C71" s="1"/>
      <c r="D71" s="1"/>
      <c r="E71" s="57"/>
      <c r="F71" s="58"/>
      <c r="G71" s="57"/>
      <c r="H71" s="1"/>
      <c r="I71" s="60"/>
      <c r="J71" s="60"/>
      <c r="K71" s="60"/>
      <c r="L71" s="1"/>
      <c r="M71" s="1"/>
      <c r="N71" s="1"/>
      <c r="O71" s="1"/>
      <c r="P71" s="1"/>
      <c r="Q71" s="1"/>
      <c r="R71" s="1"/>
      <c r="S71" s="1"/>
      <c r="T71" s="1"/>
      <c r="U71" s="1"/>
      <c r="V71" s="1"/>
      <c r="W71" s="1"/>
      <c r="X71" s="1"/>
      <c r="Y71" s="1"/>
      <c r="Z71" s="1"/>
      <c r="AA71" s="1"/>
      <c r="AB71" s="1"/>
      <c r="AC71" s="1"/>
      <c r="AD71" s="1"/>
      <c r="AE71" s="1"/>
      <c r="AF71" s="1"/>
      <c r="AG71" s="269"/>
      <c r="AH71" s="269"/>
      <c r="AI71" s="1"/>
      <c r="AJ71" s="1"/>
      <c r="AK71" s="1"/>
      <c r="AL71" s="1"/>
      <c r="AM71" s="1"/>
      <c r="AN71" s="1"/>
      <c r="AO71" s="2"/>
      <c r="AP71" s="2"/>
      <c r="AQ71" s="2"/>
      <c r="AR71" s="2"/>
    </row>
    <row r="72" spans="1:44" ht="15.75" hidden="1" customHeight="1" x14ac:dyDescent="0.3">
      <c r="A72" s="1"/>
      <c r="B72" s="1"/>
      <c r="C72" s="1"/>
      <c r="D72" s="1"/>
      <c r="E72" s="57"/>
      <c r="F72" s="58"/>
      <c r="G72" s="57"/>
      <c r="H72" s="1"/>
      <c r="I72" s="60"/>
      <c r="J72" s="60"/>
      <c r="K72" s="60"/>
      <c r="L72" s="1"/>
      <c r="M72" s="1"/>
      <c r="N72" s="1"/>
      <c r="O72" s="1"/>
      <c r="P72" s="1"/>
      <c r="Q72" s="1"/>
      <c r="R72" s="1"/>
      <c r="S72" s="1"/>
      <c r="T72" s="1"/>
      <c r="U72" s="1"/>
      <c r="V72" s="1"/>
      <c r="W72" s="1"/>
      <c r="X72" s="1"/>
      <c r="Y72" s="1"/>
      <c r="Z72" s="1"/>
      <c r="AA72" s="1"/>
      <c r="AB72" s="1"/>
      <c r="AC72" s="1"/>
      <c r="AD72" s="1"/>
      <c r="AE72" s="1"/>
      <c r="AF72" s="1"/>
      <c r="AG72" s="269"/>
      <c r="AH72" s="269"/>
      <c r="AI72" s="1"/>
      <c r="AJ72" s="1"/>
      <c r="AK72" s="1"/>
      <c r="AL72" s="1"/>
      <c r="AM72" s="1"/>
      <c r="AN72" s="1"/>
      <c r="AO72" s="2"/>
      <c r="AP72" s="2"/>
      <c r="AQ72" s="2"/>
      <c r="AR72" s="2"/>
    </row>
    <row r="73" spans="1:44" ht="15.75" hidden="1" customHeight="1" x14ac:dyDescent="0.3">
      <c r="A73" s="1"/>
      <c r="B73" s="1"/>
      <c r="C73" s="1"/>
      <c r="D73" s="1"/>
      <c r="E73" s="57"/>
      <c r="F73" s="58"/>
      <c r="G73" s="57"/>
      <c r="H73" s="1"/>
      <c r="I73" s="60"/>
      <c r="J73" s="60"/>
      <c r="K73" s="60"/>
      <c r="L73" s="1"/>
      <c r="M73" s="1"/>
      <c r="N73" s="1"/>
      <c r="O73" s="1"/>
      <c r="P73" s="1"/>
      <c r="Q73" s="1"/>
      <c r="R73" s="1"/>
      <c r="S73" s="1"/>
      <c r="T73" s="1"/>
      <c r="U73" s="1"/>
      <c r="V73" s="1"/>
      <c r="W73" s="1"/>
      <c r="X73" s="1"/>
      <c r="Y73" s="1"/>
      <c r="Z73" s="1"/>
      <c r="AA73" s="1"/>
      <c r="AB73" s="1"/>
      <c r="AC73" s="1"/>
      <c r="AD73" s="1"/>
      <c r="AE73" s="1"/>
      <c r="AF73" s="1"/>
      <c r="AG73" s="269"/>
      <c r="AH73" s="269"/>
      <c r="AI73" s="1"/>
      <c r="AJ73" s="1"/>
      <c r="AK73" s="1"/>
      <c r="AL73" s="1"/>
      <c r="AM73" s="1"/>
      <c r="AN73" s="1"/>
      <c r="AO73" s="2"/>
      <c r="AP73" s="2"/>
      <c r="AQ73" s="2"/>
      <c r="AR73" s="2"/>
    </row>
    <row r="74" spans="1:44" ht="15.75" hidden="1" customHeight="1" x14ac:dyDescent="0.3">
      <c r="A74" s="1"/>
      <c r="B74" s="1"/>
      <c r="C74" s="1"/>
      <c r="D74" s="1"/>
      <c r="E74" s="57"/>
      <c r="F74" s="58"/>
      <c r="G74" s="57"/>
      <c r="H74" s="1"/>
      <c r="I74" s="60"/>
      <c r="J74" s="60"/>
      <c r="K74" s="60"/>
      <c r="L74" s="1"/>
      <c r="M74" s="1"/>
      <c r="N74" s="1"/>
      <c r="O74" s="1"/>
      <c r="P74" s="1"/>
      <c r="Q74" s="1"/>
      <c r="R74" s="1"/>
      <c r="S74" s="1"/>
      <c r="T74" s="1"/>
      <c r="U74" s="1"/>
      <c r="V74" s="1"/>
      <c r="W74" s="1"/>
      <c r="X74" s="1"/>
      <c r="Y74" s="1"/>
      <c r="Z74" s="1"/>
      <c r="AA74" s="1"/>
      <c r="AB74" s="1"/>
      <c r="AC74" s="1"/>
      <c r="AD74" s="1"/>
      <c r="AE74" s="1"/>
      <c r="AF74" s="1"/>
      <c r="AG74" s="269"/>
      <c r="AH74" s="269"/>
      <c r="AI74" s="1"/>
      <c r="AJ74" s="1"/>
      <c r="AK74" s="1"/>
      <c r="AL74" s="1"/>
      <c r="AM74" s="1"/>
      <c r="AN74" s="1"/>
      <c r="AO74" s="2"/>
      <c r="AP74" s="2"/>
      <c r="AQ74" s="2"/>
      <c r="AR74" s="2"/>
    </row>
    <row r="75" spans="1:44" ht="15.75" hidden="1" customHeight="1" x14ac:dyDescent="0.3">
      <c r="A75" s="1"/>
      <c r="B75" s="1"/>
      <c r="C75" s="1"/>
      <c r="D75" s="1"/>
      <c r="E75" s="57"/>
      <c r="F75" s="58"/>
      <c r="G75" s="57"/>
      <c r="H75" s="1"/>
      <c r="I75" s="60"/>
      <c r="J75" s="60"/>
      <c r="K75" s="60"/>
      <c r="L75" s="1"/>
      <c r="M75" s="1"/>
      <c r="N75" s="1"/>
      <c r="O75" s="1"/>
      <c r="P75" s="1"/>
      <c r="Q75" s="1"/>
      <c r="R75" s="1"/>
      <c r="S75" s="1"/>
      <c r="T75" s="1"/>
      <c r="U75" s="1"/>
      <c r="V75" s="1"/>
      <c r="W75" s="1"/>
      <c r="X75" s="1"/>
      <c r="Y75" s="1"/>
      <c r="Z75" s="1"/>
      <c r="AA75" s="1"/>
      <c r="AB75" s="1"/>
      <c r="AC75" s="1"/>
      <c r="AD75" s="1"/>
      <c r="AE75" s="1"/>
      <c r="AF75" s="1"/>
      <c r="AG75" s="269"/>
      <c r="AH75" s="269"/>
      <c r="AI75" s="1"/>
      <c r="AJ75" s="1"/>
      <c r="AK75" s="1"/>
      <c r="AL75" s="1"/>
      <c r="AM75" s="1"/>
      <c r="AN75" s="1"/>
      <c r="AO75" s="2"/>
      <c r="AP75" s="2"/>
      <c r="AQ75" s="2"/>
      <c r="AR75" s="2"/>
    </row>
    <row r="76" spans="1:44" ht="15.75" hidden="1" customHeight="1" x14ac:dyDescent="0.3">
      <c r="A76" s="1"/>
      <c r="B76" s="1"/>
      <c r="C76" s="1"/>
      <c r="D76" s="1"/>
      <c r="E76" s="57"/>
      <c r="F76" s="58"/>
      <c r="G76" s="57"/>
      <c r="H76" s="1"/>
      <c r="I76" s="60"/>
      <c r="J76" s="60"/>
      <c r="K76" s="60"/>
      <c r="L76" s="1"/>
      <c r="M76" s="1"/>
      <c r="N76" s="1"/>
      <c r="O76" s="1"/>
      <c r="P76" s="1"/>
      <c r="Q76" s="1"/>
      <c r="R76" s="1"/>
      <c r="S76" s="1"/>
      <c r="T76" s="1"/>
      <c r="U76" s="1"/>
      <c r="V76" s="1"/>
      <c r="W76" s="1"/>
      <c r="X76" s="1"/>
      <c r="Y76" s="1"/>
      <c r="Z76" s="1"/>
      <c r="AA76" s="1"/>
      <c r="AB76" s="1"/>
      <c r="AC76" s="1"/>
      <c r="AD76" s="1"/>
      <c r="AE76" s="1"/>
      <c r="AF76" s="1"/>
      <c r="AG76" s="269"/>
      <c r="AH76" s="269"/>
      <c r="AI76" s="1"/>
      <c r="AJ76" s="1"/>
      <c r="AK76" s="1"/>
      <c r="AL76" s="1"/>
      <c r="AM76" s="1"/>
      <c r="AN76" s="1"/>
      <c r="AO76" s="2"/>
      <c r="AP76" s="2"/>
      <c r="AQ76" s="2"/>
      <c r="AR76" s="2"/>
    </row>
    <row r="77" spans="1:44" ht="15.75" hidden="1" customHeight="1" x14ac:dyDescent="0.3">
      <c r="A77" s="1"/>
      <c r="B77" s="1"/>
      <c r="C77" s="1"/>
      <c r="D77" s="1"/>
      <c r="E77" s="57"/>
      <c r="F77" s="58"/>
      <c r="G77" s="57"/>
      <c r="H77" s="1"/>
      <c r="I77" s="60"/>
      <c r="J77" s="60"/>
      <c r="K77" s="60"/>
      <c r="L77" s="1"/>
      <c r="M77" s="1"/>
      <c r="N77" s="1"/>
      <c r="O77" s="1"/>
      <c r="P77" s="1"/>
      <c r="Q77" s="1"/>
      <c r="R77" s="1"/>
      <c r="S77" s="1"/>
      <c r="T77" s="1"/>
      <c r="U77" s="1"/>
      <c r="V77" s="1"/>
      <c r="W77" s="1"/>
      <c r="X77" s="1"/>
      <c r="Y77" s="1"/>
      <c r="Z77" s="1"/>
      <c r="AA77" s="1"/>
      <c r="AB77" s="1"/>
      <c r="AC77" s="1"/>
      <c r="AD77" s="1"/>
      <c r="AE77" s="1"/>
      <c r="AF77" s="1"/>
      <c r="AG77" s="269"/>
      <c r="AH77" s="269"/>
      <c r="AI77" s="1"/>
      <c r="AJ77" s="1"/>
      <c r="AK77" s="1"/>
      <c r="AL77" s="1"/>
      <c r="AM77" s="1"/>
      <c r="AN77" s="1"/>
      <c r="AO77" s="2"/>
      <c r="AP77" s="2"/>
      <c r="AQ77" s="2"/>
      <c r="AR77" s="2"/>
    </row>
    <row r="78" spans="1:44" ht="15.75" hidden="1" customHeight="1" x14ac:dyDescent="0.3">
      <c r="A78" s="1"/>
      <c r="B78" s="1"/>
      <c r="C78" s="1"/>
      <c r="D78" s="1"/>
      <c r="E78" s="57"/>
      <c r="F78" s="58"/>
      <c r="G78" s="57"/>
      <c r="H78" s="1"/>
      <c r="I78" s="60"/>
      <c r="J78" s="60"/>
      <c r="K78" s="60"/>
      <c r="L78" s="1"/>
      <c r="M78" s="1"/>
      <c r="N78" s="1"/>
      <c r="O78" s="1"/>
      <c r="P78" s="1"/>
      <c r="Q78" s="1"/>
      <c r="R78" s="1"/>
      <c r="S78" s="1"/>
      <c r="T78" s="1"/>
      <c r="U78" s="1"/>
      <c r="V78" s="1"/>
      <c r="W78" s="1"/>
      <c r="X78" s="1"/>
      <c r="Y78" s="1"/>
      <c r="Z78" s="1"/>
      <c r="AA78" s="1"/>
      <c r="AB78" s="1"/>
      <c r="AC78" s="1"/>
      <c r="AD78" s="1"/>
      <c r="AE78" s="1"/>
      <c r="AF78" s="1"/>
      <c r="AG78" s="269"/>
      <c r="AH78" s="269"/>
      <c r="AI78" s="1"/>
      <c r="AJ78" s="1"/>
      <c r="AK78" s="1"/>
      <c r="AL78" s="1"/>
      <c r="AM78" s="1"/>
      <c r="AN78" s="1"/>
      <c r="AO78" s="2"/>
      <c r="AP78" s="2"/>
      <c r="AQ78" s="2"/>
      <c r="AR78" s="2"/>
    </row>
    <row r="79" spans="1:44" ht="15.75" hidden="1" customHeight="1" x14ac:dyDescent="0.3">
      <c r="A79" s="1"/>
      <c r="B79" s="1"/>
      <c r="C79" s="1"/>
      <c r="D79" s="1"/>
      <c r="E79" s="57"/>
      <c r="F79" s="58"/>
      <c r="G79" s="57"/>
      <c r="H79" s="1"/>
      <c r="I79" s="60"/>
      <c r="J79" s="60"/>
      <c r="K79" s="60"/>
      <c r="L79" s="1"/>
      <c r="M79" s="1"/>
      <c r="N79" s="1"/>
      <c r="O79" s="1"/>
      <c r="P79" s="1"/>
      <c r="Q79" s="1"/>
      <c r="R79" s="1"/>
      <c r="S79" s="1"/>
      <c r="T79" s="1"/>
      <c r="U79" s="1"/>
      <c r="V79" s="1"/>
      <c r="W79" s="1"/>
      <c r="X79" s="1"/>
      <c r="Y79" s="1"/>
      <c r="Z79" s="1"/>
      <c r="AA79" s="1"/>
      <c r="AB79" s="1"/>
      <c r="AC79" s="1"/>
      <c r="AD79" s="1"/>
      <c r="AE79" s="1"/>
      <c r="AF79" s="1"/>
      <c r="AG79" s="269"/>
      <c r="AH79" s="269"/>
      <c r="AI79" s="1"/>
      <c r="AJ79" s="1"/>
      <c r="AK79" s="1"/>
      <c r="AL79" s="1"/>
      <c r="AM79" s="1"/>
      <c r="AN79" s="1"/>
      <c r="AO79" s="2"/>
      <c r="AP79" s="2"/>
      <c r="AQ79" s="2"/>
      <c r="AR79" s="2"/>
    </row>
    <row r="80" spans="1:44" ht="15.75" hidden="1" customHeight="1" x14ac:dyDescent="0.3">
      <c r="A80" s="1"/>
      <c r="B80" s="1"/>
      <c r="C80" s="1"/>
      <c r="D80" s="1"/>
      <c r="E80" s="57"/>
      <c r="F80" s="58"/>
      <c r="G80" s="57"/>
      <c r="H80" s="1"/>
      <c r="I80" s="60"/>
      <c r="J80" s="60"/>
      <c r="K80" s="60"/>
      <c r="L80" s="1"/>
      <c r="M80" s="1"/>
      <c r="N80" s="1"/>
      <c r="O80" s="1"/>
      <c r="P80" s="1"/>
      <c r="Q80" s="1"/>
      <c r="R80" s="1"/>
      <c r="S80" s="1"/>
      <c r="T80" s="1"/>
      <c r="U80" s="1"/>
      <c r="V80" s="1"/>
      <c r="W80" s="1"/>
      <c r="X80" s="1"/>
      <c r="Y80" s="1"/>
      <c r="Z80" s="1"/>
      <c r="AA80" s="1"/>
      <c r="AB80" s="1"/>
      <c r="AC80" s="1"/>
      <c r="AD80" s="1"/>
      <c r="AE80" s="1"/>
      <c r="AF80" s="1"/>
      <c r="AG80" s="269"/>
      <c r="AH80" s="269"/>
      <c r="AI80" s="1"/>
      <c r="AJ80" s="1"/>
      <c r="AK80" s="1"/>
      <c r="AL80" s="1"/>
      <c r="AM80" s="1"/>
      <c r="AN80" s="1"/>
      <c r="AO80" s="2"/>
      <c r="AP80" s="2"/>
      <c r="AQ80" s="2"/>
      <c r="AR80" s="2"/>
    </row>
    <row r="81" spans="1:44" ht="15.75" hidden="1" customHeight="1" x14ac:dyDescent="0.3">
      <c r="A81" s="1"/>
      <c r="B81" s="1"/>
      <c r="C81" s="1"/>
      <c r="D81" s="1"/>
      <c r="E81" s="57"/>
      <c r="F81" s="58"/>
      <c r="G81" s="57"/>
      <c r="H81" s="1"/>
      <c r="I81" s="60"/>
      <c r="J81" s="60"/>
      <c r="K81" s="60"/>
      <c r="L81" s="1"/>
      <c r="M81" s="1"/>
      <c r="N81" s="1"/>
      <c r="O81" s="1"/>
      <c r="P81" s="1"/>
      <c r="Q81" s="1"/>
      <c r="R81" s="1"/>
      <c r="S81" s="1"/>
      <c r="T81" s="1"/>
      <c r="U81" s="1"/>
      <c r="V81" s="1"/>
      <c r="W81" s="1"/>
      <c r="X81" s="1"/>
      <c r="Y81" s="1"/>
      <c r="Z81" s="1"/>
      <c r="AA81" s="1"/>
      <c r="AB81" s="1"/>
      <c r="AC81" s="1"/>
      <c r="AD81" s="1"/>
      <c r="AE81" s="1"/>
      <c r="AF81" s="1"/>
      <c r="AG81" s="269"/>
      <c r="AH81" s="269"/>
      <c r="AI81" s="1"/>
      <c r="AJ81" s="1"/>
      <c r="AK81" s="1"/>
      <c r="AL81" s="1"/>
      <c r="AM81" s="1"/>
      <c r="AN81" s="1"/>
      <c r="AO81" s="2"/>
      <c r="AP81" s="2"/>
      <c r="AQ81" s="2"/>
      <c r="AR81" s="2"/>
    </row>
    <row r="82" spans="1:44" ht="15.75" hidden="1" customHeight="1" x14ac:dyDescent="0.3">
      <c r="A82" s="1"/>
      <c r="B82" s="1"/>
      <c r="C82" s="1"/>
      <c r="D82" s="1"/>
      <c r="E82" s="57"/>
      <c r="F82" s="58"/>
      <c r="G82" s="57"/>
      <c r="H82" s="1"/>
      <c r="I82" s="60"/>
      <c r="J82" s="60"/>
      <c r="K82" s="60"/>
      <c r="L82" s="1"/>
      <c r="M82" s="1"/>
      <c r="N82" s="1"/>
      <c r="O82" s="1"/>
      <c r="P82" s="1"/>
      <c r="Q82" s="1"/>
      <c r="R82" s="1"/>
      <c r="S82" s="1"/>
      <c r="T82" s="1"/>
      <c r="U82" s="1"/>
      <c r="V82" s="1"/>
      <c r="W82" s="1"/>
      <c r="X82" s="1"/>
      <c r="Y82" s="1"/>
      <c r="Z82" s="1"/>
      <c r="AA82" s="1"/>
      <c r="AB82" s="1"/>
      <c r="AC82" s="1"/>
      <c r="AD82" s="1"/>
      <c r="AE82" s="1"/>
      <c r="AF82" s="1"/>
      <c r="AG82" s="269"/>
      <c r="AH82" s="269"/>
      <c r="AI82" s="1"/>
      <c r="AJ82" s="1"/>
      <c r="AK82" s="1"/>
      <c r="AL82" s="1"/>
      <c r="AM82" s="1"/>
      <c r="AN82" s="1"/>
      <c r="AO82" s="2"/>
      <c r="AP82" s="2"/>
      <c r="AQ82" s="2"/>
      <c r="AR82" s="2"/>
    </row>
    <row r="83" spans="1:44" ht="15.75" hidden="1" customHeight="1" x14ac:dyDescent="0.3">
      <c r="A83" s="1"/>
      <c r="B83" s="1"/>
      <c r="C83" s="1"/>
      <c r="D83" s="1"/>
      <c r="E83" s="57"/>
      <c r="F83" s="58"/>
      <c r="G83" s="57"/>
      <c r="H83" s="1"/>
      <c r="I83" s="60"/>
      <c r="J83" s="60"/>
      <c r="K83" s="60"/>
      <c r="L83" s="1"/>
      <c r="M83" s="1"/>
      <c r="N83" s="1"/>
      <c r="O83" s="1"/>
      <c r="P83" s="1"/>
      <c r="Q83" s="1"/>
      <c r="R83" s="1"/>
      <c r="S83" s="1"/>
      <c r="T83" s="1"/>
      <c r="U83" s="1"/>
      <c r="V83" s="1"/>
      <c r="W83" s="1"/>
      <c r="X83" s="1"/>
      <c r="Y83" s="1"/>
      <c r="Z83" s="1"/>
      <c r="AA83" s="1"/>
      <c r="AB83" s="1"/>
      <c r="AC83" s="1"/>
      <c r="AD83" s="1"/>
      <c r="AE83" s="1"/>
      <c r="AF83" s="1"/>
      <c r="AG83" s="269"/>
      <c r="AH83" s="269"/>
      <c r="AI83" s="1"/>
      <c r="AJ83" s="1"/>
      <c r="AK83" s="1"/>
      <c r="AL83" s="1"/>
      <c r="AM83" s="1"/>
      <c r="AN83" s="1"/>
      <c r="AO83" s="2"/>
      <c r="AP83" s="2"/>
      <c r="AQ83" s="2"/>
      <c r="AR83" s="2"/>
    </row>
    <row r="84" spans="1:44" ht="15.75" hidden="1" customHeight="1" x14ac:dyDescent="0.3">
      <c r="A84" s="1"/>
      <c r="B84" s="1"/>
      <c r="C84" s="1"/>
      <c r="D84" s="1"/>
      <c r="E84" s="57"/>
      <c r="F84" s="58"/>
      <c r="G84" s="57"/>
      <c r="H84" s="1"/>
      <c r="I84" s="60"/>
      <c r="J84" s="60"/>
      <c r="K84" s="60"/>
      <c r="L84" s="1"/>
      <c r="M84" s="1"/>
      <c r="N84" s="1"/>
      <c r="O84" s="1"/>
      <c r="P84" s="1"/>
      <c r="Q84" s="1"/>
      <c r="R84" s="1"/>
      <c r="S84" s="1"/>
      <c r="T84" s="1"/>
      <c r="U84" s="1"/>
      <c r="V84" s="1"/>
      <c r="W84" s="1"/>
      <c r="X84" s="1"/>
      <c r="Y84" s="1"/>
      <c r="Z84" s="1"/>
      <c r="AA84" s="1"/>
      <c r="AB84" s="1"/>
      <c r="AC84" s="1"/>
      <c r="AD84" s="1"/>
      <c r="AE84" s="1"/>
      <c r="AF84" s="1"/>
      <c r="AG84" s="269"/>
      <c r="AH84" s="269"/>
      <c r="AI84" s="1"/>
      <c r="AJ84" s="1"/>
      <c r="AK84" s="1"/>
      <c r="AL84" s="1"/>
      <c r="AM84" s="1"/>
      <c r="AN84" s="1"/>
      <c r="AO84" s="2"/>
      <c r="AP84" s="2"/>
      <c r="AQ84" s="2"/>
      <c r="AR84" s="2"/>
    </row>
    <row r="85" spans="1:44" ht="15.75" hidden="1" customHeight="1" x14ac:dyDescent="0.3">
      <c r="A85" s="1"/>
      <c r="B85" s="1"/>
      <c r="C85" s="1"/>
      <c r="D85" s="1"/>
      <c r="E85" s="57"/>
      <c r="F85" s="58"/>
      <c r="G85" s="57"/>
      <c r="H85" s="1"/>
      <c r="I85" s="60"/>
      <c r="J85" s="60"/>
      <c r="K85" s="60"/>
      <c r="L85" s="1"/>
      <c r="M85" s="1"/>
      <c r="N85" s="1"/>
      <c r="O85" s="1"/>
      <c r="P85" s="1"/>
      <c r="Q85" s="1"/>
      <c r="R85" s="1"/>
      <c r="S85" s="1"/>
      <c r="T85" s="1"/>
      <c r="U85" s="1"/>
      <c r="V85" s="1"/>
      <c r="W85" s="1"/>
      <c r="X85" s="1"/>
      <c r="Y85" s="1"/>
      <c r="Z85" s="1"/>
      <c r="AA85" s="1"/>
      <c r="AB85" s="1"/>
      <c r="AC85" s="1"/>
      <c r="AD85" s="1"/>
      <c r="AE85" s="1"/>
      <c r="AF85" s="1"/>
      <c r="AG85" s="269"/>
      <c r="AH85" s="269"/>
      <c r="AI85" s="1"/>
      <c r="AJ85" s="1"/>
      <c r="AK85" s="1"/>
      <c r="AL85" s="1"/>
      <c r="AM85" s="1"/>
      <c r="AN85" s="1"/>
      <c r="AO85" s="2"/>
      <c r="AP85" s="2"/>
      <c r="AQ85" s="2"/>
      <c r="AR85" s="2"/>
    </row>
    <row r="86" spans="1:44" ht="15.75" hidden="1" customHeight="1" x14ac:dyDescent="0.3">
      <c r="A86" s="1"/>
      <c r="B86" s="1"/>
      <c r="C86" s="1"/>
      <c r="D86" s="1"/>
      <c r="E86" s="57"/>
      <c r="F86" s="58"/>
      <c r="G86" s="57"/>
      <c r="H86" s="1"/>
      <c r="I86" s="60"/>
      <c r="J86" s="60"/>
      <c r="K86" s="60"/>
      <c r="L86" s="1"/>
      <c r="M86" s="1"/>
      <c r="N86" s="1"/>
      <c r="O86" s="1"/>
      <c r="P86" s="1"/>
      <c r="Q86" s="1"/>
      <c r="R86" s="1"/>
      <c r="S86" s="1"/>
      <c r="T86" s="1"/>
      <c r="U86" s="1"/>
      <c r="V86" s="1"/>
      <c r="W86" s="1"/>
      <c r="X86" s="1"/>
      <c r="Y86" s="1"/>
      <c r="Z86" s="1"/>
      <c r="AA86" s="1"/>
      <c r="AB86" s="1"/>
      <c r="AC86" s="1"/>
      <c r="AD86" s="1"/>
      <c r="AE86" s="1"/>
      <c r="AF86" s="1"/>
      <c r="AG86" s="269"/>
      <c r="AH86" s="269"/>
      <c r="AI86" s="1"/>
      <c r="AJ86" s="1"/>
      <c r="AK86" s="1"/>
      <c r="AL86" s="1"/>
      <c r="AM86" s="1"/>
      <c r="AN86" s="1"/>
      <c r="AO86" s="2"/>
      <c r="AP86" s="2"/>
      <c r="AQ86" s="2"/>
      <c r="AR86" s="2"/>
    </row>
    <row r="87" spans="1:44" ht="15.75" hidden="1" customHeight="1" x14ac:dyDescent="0.3">
      <c r="A87" s="1"/>
      <c r="B87" s="1"/>
      <c r="C87" s="1"/>
      <c r="D87" s="1"/>
      <c r="E87" s="57"/>
      <c r="F87" s="58"/>
      <c r="G87" s="57"/>
      <c r="H87" s="1"/>
      <c r="I87" s="60"/>
      <c r="J87" s="60"/>
      <c r="K87" s="60"/>
      <c r="L87" s="1"/>
      <c r="M87" s="1"/>
      <c r="N87" s="1"/>
      <c r="O87" s="1"/>
      <c r="P87" s="1"/>
      <c r="Q87" s="1"/>
      <c r="R87" s="1"/>
      <c r="S87" s="1"/>
      <c r="T87" s="1"/>
      <c r="U87" s="1"/>
      <c r="V87" s="1"/>
      <c r="W87" s="1"/>
      <c r="X87" s="1"/>
      <c r="Y87" s="1"/>
      <c r="Z87" s="1"/>
      <c r="AA87" s="1"/>
      <c r="AB87" s="1"/>
      <c r="AC87" s="1"/>
      <c r="AD87" s="1"/>
      <c r="AE87" s="1"/>
      <c r="AF87" s="1"/>
      <c r="AG87" s="269"/>
      <c r="AH87" s="269"/>
      <c r="AI87" s="1"/>
      <c r="AJ87" s="1"/>
      <c r="AK87" s="1"/>
      <c r="AL87" s="1"/>
      <c r="AM87" s="1"/>
      <c r="AN87" s="1"/>
      <c r="AO87" s="2"/>
      <c r="AP87" s="2"/>
      <c r="AQ87" s="2"/>
      <c r="AR87" s="2"/>
    </row>
    <row r="88" spans="1:44" ht="15.75" hidden="1" customHeight="1" x14ac:dyDescent="0.3">
      <c r="A88" s="1"/>
      <c r="B88" s="1"/>
      <c r="C88" s="1"/>
      <c r="D88" s="1"/>
      <c r="E88" s="57"/>
      <c r="F88" s="58"/>
      <c r="G88" s="57"/>
      <c r="H88" s="1"/>
      <c r="I88" s="60"/>
      <c r="J88" s="60"/>
      <c r="K88" s="60"/>
      <c r="L88" s="1"/>
      <c r="M88" s="1"/>
      <c r="N88" s="1"/>
      <c r="O88" s="1"/>
      <c r="P88" s="1"/>
      <c r="Q88" s="1"/>
      <c r="R88" s="1"/>
      <c r="S88" s="1"/>
      <c r="T88" s="1"/>
      <c r="U88" s="1"/>
      <c r="V88" s="1"/>
      <c r="W88" s="1"/>
      <c r="X88" s="1"/>
      <c r="Y88" s="1"/>
      <c r="Z88" s="1"/>
      <c r="AA88" s="1"/>
      <c r="AB88" s="1"/>
      <c r="AC88" s="1"/>
      <c r="AD88" s="1"/>
      <c r="AE88" s="1"/>
      <c r="AF88" s="1"/>
      <c r="AG88" s="269"/>
      <c r="AH88" s="269"/>
      <c r="AI88" s="1"/>
      <c r="AJ88" s="1"/>
      <c r="AK88" s="1"/>
      <c r="AL88" s="1"/>
      <c r="AM88" s="1"/>
      <c r="AN88" s="1"/>
      <c r="AO88" s="2"/>
      <c r="AP88" s="2"/>
      <c r="AQ88" s="2"/>
      <c r="AR88" s="2"/>
    </row>
    <row r="89" spans="1:44" ht="15.75" hidden="1" customHeight="1" x14ac:dyDescent="0.3">
      <c r="A89" s="1"/>
      <c r="B89" s="1"/>
      <c r="C89" s="1"/>
      <c r="D89" s="1"/>
      <c r="E89" s="57"/>
      <c r="F89" s="58"/>
      <c r="G89" s="57"/>
      <c r="H89" s="1"/>
      <c r="I89" s="60"/>
      <c r="J89" s="60"/>
      <c r="K89" s="60"/>
      <c r="L89" s="1"/>
      <c r="M89" s="1"/>
      <c r="N89" s="1"/>
      <c r="O89" s="1"/>
      <c r="P89" s="1"/>
      <c r="Q89" s="1"/>
      <c r="R89" s="1"/>
      <c r="S89" s="1"/>
      <c r="T89" s="1"/>
      <c r="U89" s="1"/>
      <c r="V89" s="1"/>
      <c r="W89" s="1"/>
      <c r="X89" s="1"/>
      <c r="Y89" s="1"/>
      <c r="Z89" s="1"/>
      <c r="AA89" s="1"/>
      <c r="AB89" s="1"/>
      <c r="AC89" s="1"/>
      <c r="AD89" s="1"/>
      <c r="AE89" s="1"/>
      <c r="AF89" s="1"/>
      <c r="AG89" s="269"/>
      <c r="AH89" s="269"/>
      <c r="AI89" s="1"/>
      <c r="AJ89" s="1"/>
      <c r="AK89" s="1"/>
      <c r="AL89" s="1"/>
      <c r="AM89" s="1"/>
      <c r="AN89" s="1"/>
      <c r="AO89" s="2"/>
      <c r="AP89" s="2"/>
      <c r="AQ89" s="2"/>
      <c r="AR89" s="2"/>
    </row>
    <row r="90" spans="1:44" ht="15.75" hidden="1" customHeight="1" x14ac:dyDescent="0.3">
      <c r="A90" s="1"/>
      <c r="B90" s="1"/>
      <c r="C90" s="1"/>
      <c r="D90" s="1"/>
      <c r="E90" s="57"/>
      <c r="F90" s="58"/>
      <c r="G90" s="57"/>
      <c r="H90" s="1"/>
      <c r="I90" s="60"/>
      <c r="J90" s="60"/>
      <c r="K90" s="60"/>
      <c r="L90" s="1"/>
      <c r="M90" s="1"/>
      <c r="N90" s="1"/>
      <c r="O90" s="1"/>
      <c r="P90" s="1"/>
      <c r="Q90" s="1"/>
      <c r="R90" s="1"/>
      <c r="S90" s="1"/>
      <c r="T90" s="1"/>
      <c r="U90" s="1"/>
      <c r="V90" s="1"/>
      <c r="W90" s="1"/>
      <c r="X90" s="1"/>
      <c r="Y90" s="1"/>
      <c r="Z90" s="1"/>
      <c r="AA90" s="1"/>
      <c r="AB90" s="1"/>
      <c r="AC90" s="1"/>
      <c r="AD90" s="1"/>
      <c r="AE90" s="1"/>
      <c r="AF90" s="1"/>
      <c r="AG90" s="269"/>
      <c r="AH90" s="269"/>
      <c r="AI90" s="1"/>
      <c r="AJ90" s="1"/>
      <c r="AK90" s="1"/>
      <c r="AL90" s="1"/>
      <c r="AM90" s="1"/>
      <c r="AN90" s="1"/>
      <c r="AO90" s="2"/>
      <c r="AP90" s="2"/>
      <c r="AQ90" s="2"/>
      <c r="AR90" s="2"/>
    </row>
    <row r="91" spans="1:44" ht="15.75" hidden="1" customHeight="1" x14ac:dyDescent="0.3">
      <c r="A91" s="1"/>
      <c r="B91" s="1"/>
      <c r="C91" s="1"/>
      <c r="D91" s="1"/>
      <c r="E91" s="57"/>
      <c r="F91" s="58"/>
      <c r="G91" s="57"/>
      <c r="H91" s="1"/>
      <c r="I91" s="60"/>
      <c r="J91" s="60"/>
      <c r="K91" s="60"/>
      <c r="L91" s="1"/>
      <c r="M91" s="1"/>
      <c r="N91" s="1"/>
      <c r="O91" s="1"/>
      <c r="P91" s="1"/>
      <c r="Q91" s="1"/>
      <c r="R91" s="1"/>
      <c r="S91" s="1"/>
      <c r="T91" s="1"/>
      <c r="U91" s="1"/>
      <c r="V91" s="1"/>
      <c r="W91" s="1"/>
      <c r="X91" s="1"/>
      <c r="Y91" s="1"/>
      <c r="Z91" s="1"/>
      <c r="AA91" s="1"/>
      <c r="AB91" s="1"/>
      <c r="AC91" s="1"/>
      <c r="AD91" s="1"/>
      <c r="AE91" s="1"/>
      <c r="AF91" s="1"/>
      <c r="AG91" s="269"/>
      <c r="AH91" s="269"/>
      <c r="AI91" s="1"/>
      <c r="AJ91" s="1"/>
      <c r="AK91" s="1"/>
      <c r="AL91" s="1"/>
      <c r="AM91" s="1"/>
      <c r="AN91" s="1"/>
      <c r="AO91" s="2"/>
      <c r="AP91" s="2"/>
      <c r="AQ91" s="2"/>
      <c r="AR91" s="2"/>
    </row>
    <row r="92" spans="1:44" ht="15.75" hidden="1" customHeight="1" x14ac:dyDescent="0.3">
      <c r="A92" s="1"/>
      <c r="B92" s="1"/>
      <c r="C92" s="1"/>
      <c r="D92" s="1"/>
      <c r="E92" s="57"/>
      <c r="F92" s="58"/>
      <c r="G92" s="57"/>
      <c r="H92" s="1"/>
      <c r="I92" s="60"/>
      <c r="J92" s="60"/>
      <c r="K92" s="60"/>
      <c r="L92" s="1"/>
      <c r="M92" s="1"/>
      <c r="N92" s="1"/>
      <c r="O92" s="1"/>
      <c r="P92" s="1"/>
      <c r="Q92" s="1"/>
      <c r="R92" s="1"/>
      <c r="S92" s="1"/>
      <c r="T92" s="1"/>
      <c r="U92" s="1"/>
      <c r="V92" s="1"/>
      <c r="W92" s="1"/>
      <c r="X92" s="1"/>
      <c r="Y92" s="1"/>
      <c r="Z92" s="1"/>
      <c r="AA92" s="1"/>
      <c r="AB92" s="1"/>
      <c r="AC92" s="1"/>
      <c r="AD92" s="1"/>
      <c r="AE92" s="1"/>
      <c r="AF92" s="1"/>
      <c r="AG92" s="269"/>
      <c r="AH92" s="269"/>
      <c r="AI92" s="1"/>
      <c r="AJ92" s="1"/>
      <c r="AK92" s="1"/>
      <c r="AL92" s="1"/>
      <c r="AM92" s="1"/>
      <c r="AN92" s="1"/>
      <c r="AO92" s="2"/>
      <c r="AP92" s="2"/>
      <c r="AQ92" s="2"/>
      <c r="AR92" s="2"/>
    </row>
    <row r="93" spans="1:44" ht="15.75" hidden="1" customHeight="1" x14ac:dyDescent="0.3">
      <c r="A93" s="1"/>
      <c r="B93" s="1"/>
      <c r="C93" s="1"/>
      <c r="D93" s="1"/>
      <c r="E93" s="57"/>
      <c r="F93" s="58"/>
      <c r="G93" s="57"/>
      <c r="H93" s="1"/>
      <c r="I93" s="60"/>
      <c r="J93" s="60"/>
      <c r="K93" s="60"/>
      <c r="L93" s="1"/>
      <c r="M93" s="1"/>
      <c r="N93" s="1"/>
      <c r="O93" s="1"/>
      <c r="P93" s="1"/>
      <c r="Q93" s="1"/>
      <c r="R93" s="1"/>
      <c r="S93" s="1"/>
      <c r="T93" s="1"/>
      <c r="U93" s="1"/>
      <c r="V93" s="1"/>
      <c r="W93" s="1"/>
      <c r="X93" s="1"/>
      <c r="Y93" s="1"/>
      <c r="Z93" s="1"/>
      <c r="AA93" s="1"/>
      <c r="AB93" s="1"/>
      <c r="AC93" s="1"/>
      <c r="AD93" s="1"/>
      <c r="AE93" s="1"/>
      <c r="AF93" s="1"/>
      <c r="AG93" s="269"/>
      <c r="AH93" s="269"/>
      <c r="AI93" s="1"/>
      <c r="AJ93" s="1"/>
      <c r="AK93" s="1"/>
      <c r="AL93" s="1"/>
      <c r="AM93" s="1"/>
      <c r="AN93" s="1"/>
      <c r="AO93" s="2"/>
      <c r="AP93" s="2"/>
      <c r="AQ93" s="2"/>
      <c r="AR93" s="2"/>
    </row>
    <row r="94" spans="1:44" ht="15.75" hidden="1" customHeight="1" x14ac:dyDescent="0.3">
      <c r="A94" s="1"/>
      <c r="B94" s="1"/>
      <c r="C94" s="1"/>
      <c r="D94" s="1"/>
      <c r="E94" s="57"/>
      <c r="F94" s="58"/>
      <c r="G94" s="57"/>
      <c r="H94" s="1"/>
      <c r="I94" s="60"/>
      <c r="J94" s="60"/>
      <c r="K94" s="60"/>
      <c r="L94" s="1"/>
      <c r="M94" s="1"/>
      <c r="N94" s="1"/>
      <c r="O94" s="1"/>
      <c r="P94" s="1"/>
      <c r="Q94" s="1"/>
      <c r="R94" s="1"/>
      <c r="S94" s="1"/>
      <c r="T94" s="1"/>
      <c r="U94" s="1"/>
      <c r="V94" s="1"/>
      <c r="W94" s="1"/>
      <c r="X94" s="1"/>
      <c r="Y94" s="1"/>
      <c r="Z94" s="1"/>
      <c r="AA94" s="1"/>
      <c r="AB94" s="1"/>
      <c r="AC94" s="1"/>
      <c r="AD94" s="1"/>
      <c r="AE94" s="1"/>
      <c r="AF94" s="1"/>
      <c r="AG94" s="269"/>
      <c r="AH94" s="269"/>
      <c r="AI94" s="1"/>
      <c r="AJ94" s="1"/>
      <c r="AK94" s="1"/>
      <c r="AL94" s="1"/>
      <c r="AM94" s="1"/>
      <c r="AN94" s="1"/>
      <c r="AO94" s="2"/>
      <c r="AP94" s="2"/>
      <c r="AQ94" s="2"/>
      <c r="AR94" s="2"/>
    </row>
    <row r="95" spans="1:44" ht="15.75" hidden="1" customHeight="1" x14ac:dyDescent="0.3">
      <c r="A95" s="1"/>
      <c r="B95" s="1"/>
      <c r="C95" s="1"/>
      <c r="D95" s="1"/>
      <c r="E95" s="57"/>
      <c r="F95" s="58"/>
      <c r="G95" s="57"/>
      <c r="H95" s="1"/>
      <c r="I95" s="60"/>
      <c r="J95" s="60"/>
      <c r="K95" s="60"/>
      <c r="L95" s="1"/>
      <c r="M95" s="1"/>
      <c r="N95" s="1"/>
      <c r="O95" s="1"/>
      <c r="P95" s="1"/>
      <c r="Q95" s="1"/>
      <c r="R95" s="1"/>
      <c r="S95" s="1"/>
      <c r="T95" s="1"/>
      <c r="U95" s="1"/>
      <c r="V95" s="1"/>
      <c r="W95" s="1"/>
      <c r="X95" s="1"/>
      <c r="Y95" s="1"/>
      <c r="Z95" s="1"/>
      <c r="AA95" s="1"/>
      <c r="AB95" s="1"/>
      <c r="AC95" s="1"/>
      <c r="AD95" s="1"/>
      <c r="AE95" s="1"/>
      <c r="AF95" s="1"/>
      <c r="AG95" s="269"/>
      <c r="AH95" s="269"/>
      <c r="AI95" s="1"/>
      <c r="AJ95" s="1"/>
      <c r="AK95" s="1"/>
      <c r="AL95" s="1"/>
      <c r="AM95" s="1"/>
      <c r="AN95" s="1"/>
      <c r="AO95" s="2"/>
      <c r="AP95" s="2"/>
      <c r="AQ95" s="2"/>
      <c r="AR95" s="2"/>
    </row>
    <row r="96" spans="1:44" ht="15.75" hidden="1" customHeight="1" x14ac:dyDescent="0.3">
      <c r="A96" s="1"/>
      <c r="B96" s="1"/>
      <c r="C96" s="1"/>
      <c r="D96" s="1"/>
      <c r="E96" s="57"/>
      <c r="F96" s="58"/>
      <c r="G96" s="57"/>
      <c r="H96" s="1"/>
      <c r="I96" s="60"/>
      <c r="J96" s="60"/>
      <c r="K96" s="60"/>
      <c r="L96" s="1"/>
      <c r="M96" s="1"/>
      <c r="N96" s="1"/>
      <c r="O96" s="1"/>
      <c r="P96" s="1"/>
      <c r="Q96" s="1"/>
      <c r="R96" s="1"/>
      <c r="S96" s="1"/>
      <c r="T96" s="1"/>
      <c r="U96" s="1"/>
      <c r="V96" s="1"/>
      <c r="W96" s="1"/>
      <c r="X96" s="1"/>
      <c r="Y96" s="1"/>
      <c r="Z96" s="1"/>
      <c r="AA96" s="1"/>
      <c r="AB96" s="1"/>
      <c r="AC96" s="1"/>
      <c r="AD96" s="1"/>
      <c r="AE96" s="1"/>
      <c r="AF96" s="1"/>
      <c r="AG96" s="269"/>
      <c r="AH96" s="269"/>
      <c r="AI96" s="1"/>
      <c r="AJ96" s="1"/>
      <c r="AK96" s="1"/>
      <c r="AL96" s="1"/>
      <c r="AM96" s="1"/>
      <c r="AN96" s="1"/>
      <c r="AO96" s="2"/>
      <c r="AP96" s="2"/>
      <c r="AQ96" s="2"/>
      <c r="AR96" s="2"/>
    </row>
    <row r="97" spans="1:44" ht="15.75" hidden="1" customHeight="1" x14ac:dyDescent="0.3">
      <c r="A97" s="1"/>
      <c r="B97" s="1"/>
      <c r="C97" s="1"/>
      <c r="D97" s="1"/>
      <c r="E97" s="57"/>
      <c r="F97" s="58"/>
      <c r="G97" s="57"/>
      <c r="H97" s="1"/>
      <c r="I97" s="60"/>
      <c r="J97" s="60"/>
      <c r="K97" s="60"/>
      <c r="L97" s="1"/>
      <c r="M97" s="1"/>
      <c r="N97" s="1"/>
      <c r="O97" s="1"/>
      <c r="P97" s="1"/>
      <c r="Q97" s="1"/>
      <c r="R97" s="1"/>
      <c r="S97" s="1"/>
      <c r="T97" s="1"/>
      <c r="U97" s="1"/>
      <c r="V97" s="1"/>
      <c r="W97" s="1"/>
      <c r="X97" s="1"/>
      <c r="Y97" s="1"/>
      <c r="Z97" s="1"/>
      <c r="AA97" s="1"/>
      <c r="AB97" s="1"/>
      <c r="AC97" s="1"/>
      <c r="AD97" s="1"/>
      <c r="AE97" s="1"/>
      <c r="AF97" s="1"/>
      <c r="AG97" s="269"/>
      <c r="AH97" s="269"/>
      <c r="AI97" s="1"/>
      <c r="AJ97" s="1"/>
      <c r="AK97" s="1"/>
      <c r="AL97" s="1"/>
      <c r="AM97" s="1"/>
      <c r="AN97" s="1"/>
      <c r="AO97" s="2"/>
      <c r="AP97" s="2"/>
      <c r="AQ97" s="2"/>
      <c r="AR97" s="2"/>
    </row>
    <row r="98" spans="1:44" ht="15.75" hidden="1" customHeight="1" x14ac:dyDescent="0.3">
      <c r="A98" s="1"/>
      <c r="B98" s="1"/>
      <c r="C98" s="1"/>
      <c r="D98" s="1"/>
      <c r="E98" s="57"/>
      <c r="F98" s="58"/>
      <c r="G98" s="57"/>
      <c r="H98" s="1"/>
      <c r="I98" s="60"/>
      <c r="J98" s="60"/>
      <c r="K98" s="60"/>
      <c r="L98" s="1"/>
      <c r="M98" s="1"/>
      <c r="N98" s="1"/>
      <c r="O98" s="1"/>
      <c r="P98" s="1"/>
      <c r="Q98" s="1"/>
      <c r="R98" s="1"/>
      <c r="S98" s="1"/>
      <c r="T98" s="1"/>
      <c r="U98" s="1"/>
      <c r="V98" s="1"/>
      <c r="W98" s="1"/>
      <c r="X98" s="1"/>
      <c r="Y98" s="1"/>
      <c r="Z98" s="1"/>
      <c r="AA98" s="1"/>
      <c r="AB98" s="1"/>
      <c r="AC98" s="1"/>
      <c r="AD98" s="1"/>
      <c r="AE98" s="1"/>
      <c r="AF98" s="1"/>
      <c r="AG98" s="269"/>
      <c r="AH98" s="269"/>
      <c r="AI98" s="1"/>
      <c r="AJ98" s="1"/>
      <c r="AK98" s="1"/>
      <c r="AL98" s="1"/>
      <c r="AM98" s="1"/>
      <c r="AN98" s="1"/>
      <c r="AO98" s="2"/>
      <c r="AP98" s="2"/>
      <c r="AQ98" s="2"/>
      <c r="AR98" s="2"/>
    </row>
    <row r="99" spans="1:44" ht="15.75" hidden="1" customHeight="1" x14ac:dyDescent="0.3">
      <c r="A99" s="1"/>
      <c r="B99" s="1"/>
      <c r="C99" s="1"/>
      <c r="D99" s="1"/>
      <c r="E99" s="57"/>
      <c r="F99" s="58"/>
      <c r="G99" s="57"/>
      <c r="H99" s="1"/>
      <c r="I99" s="60"/>
      <c r="J99" s="60"/>
      <c r="K99" s="60"/>
      <c r="L99" s="1"/>
      <c r="M99" s="1"/>
      <c r="N99" s="1"/>
      <c r="O99" s="1"/>
      <c r="P99" s="1"/>
      <c r="Q99" s="1"/>
      <c r="R99" s="1"/>
      <c r="S99" s="1"/>
      <c r="T99" s="1"/>
      <c r="U99" s="1"/>
      <c r="V99" s="1"/>
      <c r="W99" s="1"/>
      <c r="X99" s="1"/>
      <c r="Y99" s="1"/>
      <c r="Z99" s="1"/>
      <c r="AA99" s="1"/>
      <c r="AB99" s="1"/>
      <c r="AC99" s="1"/>
      <c r="AD99" s="1"/>
      <c r="AE99" s="1"/>
      <c r="AF99" s="1"/>
      <c r="AG99" s="269"/>
      <c r="AH99" s="269"/>
      <c r="AI99" s="1"/>
      <c r="AJ99" s="1"/>
      <c r="AK99" s="1"/>
      <c r="AL99" s="1"/>
      <c r="AM99" s="1"/>
      <c r="AN99" s="1"/>
      <c r="AO99" s="2"/>
      <c r="AP99" s="2"/>
      <c r="AQ99" s="2"/>
      <c r="AR99" s="2"/>
    </row>
    <row r="100" spans="1:44" ht="15.75" hidden="1" customHeight="1" x14ac:dyDescent="0.3">
      <c r="A100" s="1"/>
      <c r="B100" s="1"/>
      <c r="C100" s="1"/>
      <c r="D100" s="1"/>
      <c r="E100" s="57"/>
      <c r="F100" s="58"/>
      <c r="G100" s="57"/>
      <c r="H100" s="1"/>
      <c r="I100" s="60"/>
      <c r="J100" s="60"/>
      <c r="K100" s="60"/>
      <c r="L100" s="1"/>
      <c r="M100" s="1"/>
      <c r="N100" s="1"/>
      <c r="O100" s="1"/>
      <c r="P100" s="1"/>
      <c r="Q100" s="1"/>
      <c r="R100" s="1"/>
      <c r="S100" s="1"/>
      <c r="T100" s="1"/>
      <c r="U100" s="1"/>
      <c r="V100" s="1"/>
      <c r="W100" s="1"/>
      <c r="X100" s="1"/>
      <c r="Y100" s="1"/>
      <c r="Z100" s="1"/>
      <c r="AA100" s="1"/>
      <c r="AB100" s="1"/>
      <c r="AC100" s="1"/>
      <c r="AD100" s="1"/>
      <c r="AE100" s="1"/>
      <c r="AF100" s="1"/>
      <c r="AG100" s="269"/>
      <c r="AH100" s="269"/>
      <c r="AI100" s="1"/>
      <c r="AJ100" s="1"/>
      <c r="AK100" s="1"/>
      <c r="AL100" s="1"/>
      <c r="AM100" s="1"/>
      <c r="AN100" s="1"/>
      <c r="AO100" s="2"/>
      <c r="AP100" s="2"/>
      <c r="AQ100" s="2"/>
      <c r="AR100" s="2"/>
    </row>
    <row r="101" spans="1:44" ht="15.75" hidden="1" customHeight="1" x14ac:dyDescent="0.3">
      <c r="A101" s="1"/>
      <c r="B101" s="1"/>
      <c r="C101" s="1"/>
      <c r="D101" s="1"/>
      <c r="E101" s="57"/>
      <c r="F101" s="58"/>
      <c r="G101" s="57"/>
      <c r="H101" s="1"/>
      <c r="I101" s="60"/>
      <c r="J101" s="60"/>
      <c r="K101" s="60"/>
      <c r="L101" s="1"/>
      <c r="M101" s="1"/>
      <c r="N101" s="1"/>
      <c r="O101" s="1"/>
      <c r="P101" s="1"/>
      <c r="Q101" s="1"/>
      <c r="R101" s="1"/>
      <c r="S101" s="1"/>
      <c r="T101" s="1"/>
      <c r="U101" s="1"/>
      <c r="V101" s="1"/>
      <c r="W101" s="1"/>
      <c r="X101" s="1"/>
      <c r="Y101" s="1"/>
      <c r="Z101" s="1"/>
      <c r="AA101" s="1"/>
      <c r="AB101" s="1"/>
      <c r="AC101" s="1"/>
      <c r="AD101" s="1"/>
      <c r="AE101" s="1"/>
      <c r="AF101" s="1"/>
      <c r="AG101" s="269"/>
      <c r="AH101" s="269"/>
      <c r="AI101" s="1"/>
      <c r="AJ101" s="1"/>
      <c r="AK101" s="1"/>
      <c r="AL101" s="1"/>
      <c r="AM101" s="1"/>
      <c r="AN101" s="1"/>
      <c r="AO101" s="2"/>
      <c r="AP101" s="2"/>
      <c r="AQ101" s="2"/>
      <c r="AR101" s="2"/>
    </row>
    <row r="102" spans="1:44" ht="15.75" hidden="1" customHeight="1" x14ac:dyDescent="0.3">
      <c r="A102" s="1"/>
      <c r="B102" s="1"/>
      <c r="C102" s="1"/>
      <c r="D102" s="1"/>
      <c r="E102" s="57"/>
      <c r="F102" s="58"/>
      <c r="G102" s="57"/>
      <c r="H102" s="1"/>
      <c r="I102" s="60"/>
      <c r="J102" s="60"/>
      <c r="K102" s="60"/>
      <c r="L102" s="1"/>
      <c r="M102" s="1"/>
      <c r="N102" s="1"/>
      <c r="O102" s="1"/>
      <c r="P102" s="1"/>
      <c r="Q102" s="1"/>
      <c r="R102" s="1"/>
      <c r="S102" s="1"/>
      <c r="T102" s="1"/>
      <c r="U102" s="1"/>
      <c r="V102" s="1"/>
      <c r="W102" s="1"/>
      <c r="X102" s="1"/>
      <c r="Y102" s="1"/>
      <c r="Z102" s="1"/>
      <c r="AA102" s="1"/>
      <c r="AB102" s="1"/>
      <c r="AC102" s="1"/>
      <c r="AD102" s="1"/>
      <c r="AE102" s="1"/>
      <c r="AF102" s="1"/>
      <c r="AG102" s="269"/>
      <c r="AH102" s="269"/>
      <c r="AI102" s="1"/>
      <c r="AJ102" s="1"/>
      <c r="AK102" s="1"/>
      <c r="AL102" s="1"/>
      <c r="AM102" s="1"/>
      <c r="AN102" s="1"/>
      <c r="AO102" s="2"/>
      <c r="AP102" s="2"/>
      <c r="AQ102" s="2"/>
      <c r="AR102" s="2"/>
    </row>
    <row r="103" spans="1:44" ht="15.75" hidden="1" customHeight="1" x14ac:dyDescent="0.3">
      <c r="A103" s="1"/>
      <c r="B103" s="1"/>
      <c r="C103" s="1"/>
      <c r="D103" s="1"/>
      <c r="E103" s="57"/>
      <c r="F103" s="58"/>
      <c r="G103" s="57"/>
      <c r="H103" s="1"/>
      <c r="I103" s="60"/>
      <c r="J103" s="60"/>
      <c r="K103" s="60"/>
      <c r="L103" s="1"/>
      <c r="M103" s="1"/>
      <c r="N103" s="1"/>
      <c r="O103" s="1"/>
      <c r="P103" s="1"/>
      <c r="Q103" s="1"/>
      <c r="R103" s="1"/>
      <c r="S103" s="1"/>
      <c r="T103" s="1"/>
      <c r="U103" s="1"/>
      <c r="V103" s="1"/>
      <c r="W103" s="1"/>
      <c r="X103" s="1"/>
      <c r="Y103" s="1"/>
      <c r="Z103" s="1"/>
      <c r="AA103" s="1"/>
      <c r="AB103" s="1"/>
      <c r="AC103" s="1"/>
      <c r="AD103" s="1"/>
      <c r="AE103" s="1"/>
      <c r="AF103" s="1"/>
      <c r="AG103" s="269"/>
      <c r="AH103" s="269"/>
      <c r="AI103" s="1"/>
      <c r="AJ103" s="1"/>
      <c r="AK103" s="1"/>
      <c r="AL103" s="1"/>
      <c r="AM103" s="1"/>
      <c r="AN103" s="1"/>
      <c r="AO103" s="2"/>
      <c r="AP103" s="2"/>
      <c r="AQ103" s="2"/>
      <c r="AR103" s="2"/>
    </row>
    <row r="104" spans="1:44" ht="15.75" hidden="1" customHeight="1" x14ac:dyDescent="0.3">
      <c r="A104" s="1"/>
      <c r="B104" s="1"/>
      <c r="C104" s="1"/>
      <c r="D104" s="1"/>
      <c r="E104" s="57"/>
      <c r="F104" s="58"/>
      <c r="G104" s="57"/>
      <c r="H104" s="1"/>
      <c r="I104" s="60"/>
      <c r="J104" s="60"/>
      <c r="K104" s="60"/>
      <c r="L104" s="1"/>
      <c r="M104" s="1"/>
      <c r="N104" s="1"/>
      <c r="O104" s="1"/>
      <c r="P104" s="1"/>
      <c r="Q104" s="1"/>
      <c r="R104" s="1"/>
      <c r="S104" s="1"/>
      <c r="T104" s="1"/>
      <c r="U104" s="1"/>
      <c r="V104" s="1"/>
      <c r="W104" s="1"/>
      <c r="X104" s="1"/>
      <c r="Y104" s="1"/>
      <c r="Z104" s="1"/>
      <c r="AA104" s="1"/>
      <c r="AB104" s="1"/>
      <c r="AC104" s="1"/>
      <c r="AD104" s="1"/>
      <c r="AE104" s="1"/>
      <c r="AF104" s="1"/>
      <c r="AG104" s="269"/>
      <c r="AH104" s="269"/>
      <c r="AI104" s="1"/>
      <c r="AJ104" s="1"/>
      <c r="AK104" s="1"/>
      <c r="AL104" s="1"/>
      <c r="AM104" s="1"/>
      <c r="AN104" s="1"/>
      <c r="AO104" s="2"/>
      <c r="AP104" s="2"/>
      <c r="AQ104" s="2"/>
      <c r="AR104" s="2"/>
    </row>
    <row r="105" spans="1:44" ht="15.75" hidden="1" customHeight="1" x14ac:dyDescent="0.3">
      <c r="A105" s="1"/>
      <c r="B105" s="1"/>
      <c r="C105" s="1"/>
      <c r="D105" s="1"/>
      <c r="E105" s="57"/>
      <c r="F105" s="58"/>
      <c r="G105" s="57"/>
      <c r="H105" s="1"/>
      <c r="I105" s="60"/>
      <c r="J105" s="60"/>
      <c r="K105" s="60"/>
      <c r="L105" s="1"/>
      <c r="M105" s="1"/>
      <c r="N105" s="1"/>
      <c r="O105" s="1"/>
      <c r="P105" s="1"/>
      <c r="Q105" s="1"/>
      <c r="R105" s="1"/>
      <c r="S105" s="1"/>
      <c r="T105" s="1"/>
      <c r="U105" s="1"/>
      <c r="V105" s="1"/>
      <c r="W105" s="1"/>
      <c r="X105" s="1"/>
      <c r="Y105" s="1"/>
      <c r="Z105" s="1"/>
      <c r="AA105" s="1"/>
      <c r="AB105" s="1"/>
      <c r="AC105" s="1"/>
      <c r="AD105" s="1"/>
      <c r="AE105" s="1"/>
      <c r="AF105" s="1"/>
      <c r="AG105" s="269"/>
      <c r="AH105" s="269"/>
      <c r="AI105" s="1"/>
      <c r="AJ105" s="1"/>
      <c r="AK105" s="1"/>
      <c r="AL105" s="1"/>
      <c r="AM105" s="1"/>
      <c r="AN105" s="1"/>
      <c r="AO105" s="2"/>
      <c r="AP105" s="2"/>
      <c r="AQ105" s="2"/>
      <c r="AR105" s="2"/>
    </row>
    <row r="106" spans="1:44" ht="15.75" hidden="1" customHeight="1" x14ac:dyDescent="0.3">
      <c r="A106" s="1"/>
      <c r="B106" s="1"/>
      <c r="C106" s="1"/>
      <c r="D106" s="1"/>
      <c r="E106" s="57"/>
      <c r="F106" s="58"/>
      <c r="G106" s="57"/>
      <c r="H106" s="1"/>
      <c r="I106" s="60"/>
      <c r="J106" s="60"/>
      <c r="K106" s="60"/>
      <c r="L106" s="1"/>
      <c r="M106" s="1"/>
      <c r="N106" s="1"/>
      <c r="O106" s="1"/>
      <c r="P106" s="1"/>
      <c r="Q106" s="1"/>
      <c r="R106" s="1"/>
      <c r="S106" s="1"/>
      <c r="T106" s="1"/>
      <c r="U106" s="1"/>
      <c r="V106" s="1"/>
      <c r="W106" s="1"/>
      <c r="X106" s="1"/>
      <c r="Y106" s="1"/>
      <c r="Z106" s="1"/>
      <c r="AA106" s="1"/>
      <c r="AB106" s="1"/>
      <c r="AC106" s="1"/>
      <c r="AD106" s="1"/>
      <c r="AE106" s="1"/>
      <c r="AF106" s="1"/>
      <c r="AG106" s="269"/>
      <c r="AH106" s="269"/>
      <c r="AI106" s="1"/>
      <c r="AJ106" s="1"/>
      <c r="AK106" s="1"/>
      <c r="AL106" s="1"/>
      <c r="AM106" s="1"/>
      <c r="AN106" s="1"/>
      <c r="AO106" s="2"/>
      <c r="AP106" s="2"/>
      <c r="AQ106" s="2"/>
      <c r="AR106" s="2"/>
    </row>
    <row r="107" spans="1:44" ht="15.75" hidden="1" customHeight="1" x14ac:dyDescent="0.3">
      <c r="A107" s="1"/>
      <c r="B107" s="1"/>
      <c r="C107" s="1"/>
      <c r="D107" s="1"/>
      <c r="E107" s="57"/>
      <c r="F107" s="58"/>
      <c r="G107" s="57"/>
      <c r="H107" s="1"/>
      <c r="I107" s="60"/>
      <c r="J107" s="60"/>
      <c r="K107" s="60"/>
      <c r="L107" s="1"/>
      <c r="M107" s="1"/>
      <c r="N107" s="1"/>
      <c r="O107" s="1"/>
      <c r="P107" s="1"/>
      <c r="Q107" s="1"/>
      <c r="R107" s="1"/>
      <c r="S107" s="1"/>
      <c r="T107" s="1"/>
      <c r="U107" s="1"/>
      <c r="V107" s="1"/>
      <c r="W107" s="1"/>
      <c r="X107" s="1"/>
      <c r="Y107" s="1"/>
      <c r="Z107" s="1"/>
      <c r="AA107" s="1"/>
      <c r="AB107" s="1"/>
      <c r="AC107" s="1"/>
      <c r="AD107" s="1"/>
      <c r="AE107" s="1"/>
      <c r="AF107" s="1"/>
      <c r="AG107" s="269"/>
      <c r="AH107" s="269"/>
      <c r="AI107" s="1"/>
      <c r="AJ107" s="1"/>
      <c r="AK107" s="1"/>
      <c r="AL107" s="1"/>
      <c r="AM107" s="1"/>
      <c r="AN107" s="1"/>
      <c r="AO107" s="2"/>
      <c r="AP107" s="2"/>
      <c r="AQ107" s="2"/>
      <c r="AR107" s="2"/>
    </row>
    <row r="108" spans="1:44" ht="15.75" hidden="1" customHeight="1" x14ac:dyDescent="0.3">
      <c r="A108" s="1"/>
      <c r="B108" s="1"/>
      <c r="C108" s="1"/>
      <c r="D108" s="1"/>
      <c r="E108" s="57"/>
      <c r="F108" s="58"/>
      <c r="G108" s="57"/>
      <c r="H108" s="1"/>
      <c r="I108" s="60"/>
      <c r="J108" s="60"/>
      <c r="K108" s="60"/>
      <c r="L108" s="1"/>
      <c r="M108" s="1"/>
      <c r="N108" s="1"/>
      <c r="O108" s="1"/>
      <c r="P108" s="1"/>
      <c r="Q108" s="1"/>
      <c r="R108" s="1"/>
      <c r="S108" s="1"/>
      <c r="T108" s="1"/>
      <c r="U108" s="1"/>
      <c r="V108" s="1"/>
      <c r="W108" s="1"/>
      <c r="X108" s="1"/>
      <c r="Y108" s="1"/>
      <c r="Z108" s="1"/>
      <c r="AA108" s="1"/>
      <c r="AB108" s="1"/>
      <c r="AC108" s="1"/>
      <c r="AD108" s="1"/>
      <c r="AE108" s="1"/>
      <c r="AF108" s="1"/>
      <c r="AG108" s="269"/>
      <c r="AH108" s="269"/>
      <c r="AI108" s="1"/>
      <c r="AJ108" s="1"/>
      <c r="AK108" s="1"/>
      <c r="AL108" s="1"/>
      <c r="AM108" s="1"/>
      <c r="AN108" s="1"/>
      <c r="AO108" s="2"/>
      <c r="AP108" s="2"/>
      <c r="AQ108" s="2"/>
      <c r="AR108" s="2"/>
    </row>
    <row r="109" spans="1:44" ht="15.75" hidden="1" customHeight="1" x14ac:dyDescent="0.3">
      <c r="A109" s="1"/>
      <c r="B109" s="1"/>
      <c r="C109" s="1"/>
      <c r="D109" s="1"/>
      <c r="E109" s="57"/>
      <c r="F109" s="58"/>
      <c r="G109" s="57"/>
      <c r="H109" s="1"/>
      <c r="I109" s="60"/>
      <c r="J109" s="60"/>
      <c r="K109" s="60"/>
      <c r="L109" s="1"/>
      <c r="M109" s="1"/>
      <c r="N109" s="1"/>
      <c r="O109" s="1"/>
      <c r="P109" s="1"/>
      <c r="Q109" s="1"/>
      <c r="R109" s="1"/>
      <c r="S109" s="1"/>
      <c r="T109" s="1"/>
      <c r="U109" s="1"/>
      <c r="V109" s="1"/>
      <c r="W109" s="1"/>
      <c r="X109" s="1"/>
      <c r="Y109" s="1"/>
      <c r="Z109" s="1"/>
      <c r="AA109" s="1"/>
      <c r="AB109" s="1"/>
      <c r="AC109" s="1"/>
      <c r="AD109" s="1"/>
      <c r="AE109" s="1"/>
      <c r="AF109" s="1"/>
      <c r="AG109" s="269"/>
      <c r="AH109" s="269"/>
      <c r="AI109" s="1"/>
      <c r="AJ109" s="1"/>
      <c r="AK109" s="1"/>
      <c r="AL109" s="1"/>
      <c r="AM109" s="1"/>
      <c r="AN109" s="1"/>
      <c r="AO109" s="2"/>
      <c r="AP109" s="2"/>
      <c r="AQ109" s="2"/>
      <c r="AR109" s="2"/>
    </row>
    <row r="110" spans="1:44" ht="15.75" hidden="1" customHeight="1" x14ac:dyDescent="0.3">
      <c r="A110" s="1"/>
      <c r="B110" s="1"/>
      <c r="C110" s="1"/>
      <c r="D110" s="1"/>
      <c r="E110" s="57"/>
      <c r="F110" s="58"/>
      <c r="G110" s="57"/>
      <c r="H110" s="1"/>
      <c r="I110" s="60"/>
      <c r="J110" s="60"/>
      <c r="K110" s="60"/>
      <c r="L110" s="1"/>
      <c r="M110" s="1"/>
      <c r="N110" s="1"/>
      <c r="O110" s="1"/>
      <c r="P110" s="1"/>
      <c r="Q110" s="1"/>
      <c r="R110" s="1"/>
      <c r="S110" s="1"/>
      <c r="T110" s="1"/>
      <c r="U110" s="1"/>
      <c r="V110" s="1"/>
      <c r="W110" s="1"/>
      <c r="X110" s="1"/>
      <c r="Y110" s="1"/>
      <c r="Z110" s="1"/>
      <c r="AA110" s="1"/>
      <c r="AB110" s="1"/>
      <c r="AC110" s="1"/>
      <c r="AD110" s="1"/>
      <c r="AE110" s="1"/>
      <c r="AF110" s="1"/>
      <c r="AG110" s="269"/>
      <c r="AH110" s="269"/>
      <c r="AI110" s="1"/>
      <c r="AJ110" s="1"/>
      <c r="AK110" s="1"/>
      <c r="AL110" s="1"/>
      <c r="AM110" s="1"/>
      <c r="AN110" s="1"/>
      <c r="AO110" s="2"/>
      <c r="AP110" s="2"/>
      <c r="AQ110" s="2"/>
      <c r="AR110" s="2"/>
    </row>
    <row r="111" spans="1:44" ht="15.75" hidden="1" customHeight="1" x14ac:dyDescent="0.3">
      <c r="A111" s="1"/>
      <c r="B111" s="1"/>
      <c r="C111" s="1"/>
      <c r="D111" s="1"/>
      <c r="E111" s="57"/>
      <c r="F111" s="58"/>
      <c r="G111" s="57"/>
      <c r="H111" s="1"/>
      <c r="I111" s="60"/>
      <c r="J111" s="60"/>
      <c r="K111" s="60"/>
      <c r="L111" s="1"/>
      <c r="M111" s="1"/>
      <c r="N111" s="1"/>
      <c r="O111" s="1"/>
      <c r="P111" s="1"/>
      <c r="Q111" s="1"/>
      <c r="R111" s="1"/>
      <c r="S111" s="1"/>
      <c r="T111" s="1"/>
      <c r="U111" s="1"/>
      <c r="V111" s="1"/>
      <c r="W111" s="1"/>
      <c r="X111" s="1"/>
      <c r="Y111" s="1"/>
      <c r="Z111" s="1"/>
      <c r="AA111" s="1"/>
      <c r="AB111" s="1"/>
      <c r="AC111" s="1"/>
      <c r="AD111" s="1"/>
      <c r="AE111" s="1"/>
      <c r="AF111" s="1"/>
      <c r="AG111" s="269"/>
      <c r="AH111" s="269"/>
      <c r="AI111" s="1"/>
      <c r="AJ111" s="1"/>
      <c r="AK111" s="1"/>
      <c r="AL111" s="1"/>
      <c r="AM111" s="1"/>
      <c r="AN111" s="1"/>
      <c r="AO111" s="2"/>
      <c r="AP111" s="2"/>
      <c r="AQ111" s="2"/>
      <c r="AR111" s="2"/>
    </row>
    <row r="112" spans="1:44" ht="15.75" hidden="1" customHeight="1" x14ac:dyDescent="0.3">
      <c r="A112" s="1"/>
      <c r="B112" s="1"/>
      <c r="C112" s="1"/>
      <c r="D112" s="1"/>
      <c r="E112" s="57"/>
      <c r="F112" s="58"/>
      <c r="G112" s="57"/>
      <c r="H112" s="1"/>
      <c r="I112" s="60"/>
      <c r="J112" s="60"/>
      <c r="K112" s="60"/>
      <c r="L112" s="1"/>
      <c r="M112" s="1"/>
      <c r="N112" s="1"/>
      <c r="O112" s="1"/>
      <c r="P112" s="1"/>
      <c r="Q112" s="1"/>
      <c r="R112" s="1"/>
      <c r="S112" s="1"/>
      <c r="T112" s="1"/>
      <c r="U112" s="1"/>
      <c r="V112" s="1"/>
      <c r="W112" s="1"/>
      <c r="X112" s="1"/>
      <c r="Y112" s="1"/>
      <c r="Z112" s="1"/>
      <c r="AA112" s="1"/>
      <c r="AB112" s="1"/>
      <c r="AC112" s="1"/>
      <c r="AD112" s="1"/>
      <c r="AE112" s="1"/>
      <c r="AF112" s="1"/>
      <c r="AG112" s="269"/>
      <c r="AH112" s="269"/>
      <c r="AI112" s="1"/>
      <c r="AJ112" s="1"/>
      <c r="AK112" s="1"/>
      <c r="AL112" s="1"/>
      <c r="AM112" s="1"/>
      <c r="AN112" s="1"/>
      <c r="AO112" s="2"/>
      <c r="AP112" s="2"/>
      <c r="AQ112" s="2"/>
      <c r="AR112" s="2"/>
    </row>
    <row r="113" spans="1:44" ht="15.75" hidden="1" customHeight="1" x14ac:dyDescent="0.3">
      <c r="A113" s="1"/>
      <c r="B113" s="1"/>
      <c r="C113" s="1"/>
      <c r="D113" s="1"/>
      <c r="E113" s="57"/>
      <c r="F113" s="58"/>
      <c r="G113" s="57"/>
      <c r="H113" s="1"/>
      <c r="I113" s="60"/>
      <c r="J113" s="60"/>
      <c r="K113" s="60"/>
      <c r="L113" s="1"/>
      <c r="M113" s="1"/>
      <c r="N113" s="1"/>
      <c r="O113" s="1"/>
      <c r="P113" s="1"/>
      <c r="Q113" s="1"/>
      <c r="R113" s="1"/>
      <c r="S113" s="1"/>
      <c r="T113" s="1"/>
      <c r="U113" s="1"/>
      <c r="V113" s="1"/>
      <c r="W113" s="1"/>
      <c r="X113" s="1"/>
      <c r="Y113" s="1"/>
      <c r="Z113" s="1"/>
      <c r="AA113" s="1"/>
      <c r="AB113" s="1"/>
      <c r="AC113" s="1"/>
      <c r="AD113" s="1"/>
      <c r="AE113" s="1"/>
      <c r="AF113" s="1"/>
      <c r="AG113" s="269"/>
      <c r="AH113" s="269"/>
      <c r="AI113" s="1"/>
      <c r="AJ113" s="1"/>
      <c r="AK113" s="1"/>
      <c r="AL113" s="1"/>
      <c r="AM113" s="1"/>
      <c r="AN113" s="1"/>
      <c r="AO113" s="2"/>
      <c r="AP113" s="2"/>
      <c r="AQ113" s="2"/>
      <c r="AR113" s="2"/>
    </row>
    <row r="114" spans="1:44" ht="15.75" hidden="1" customHeight="1" x14ac:dyDescent="0.3">
      <c r="A114" s="1"/>
      <c r="B114" s="1"/>
      <c r="C114" s="1"/>
      <c r="D114" s="1"/>
      <c r="E114" s="57"/>
      <c r="F114" s="58"/>
      <c r="G114" s="57"/>
      <c r="H114" s="1"/>
      <c r="I114" s="60"/>
      <c r="J114" s="60"/>
      <c r="K114" s="60"/>
      <c r="L114" s="1"/>
      <c r="M114" s="1"/>
      <c r="N114" s="1"/>
      <c r="O114" s="1"/>
      <c r="P114" s="1"/>
      <c r="Q114" s="1"/>
      <c r="R114" s="1"/>
      <c r="S114" s="1"/>
      <c r="T114" s="1"/>
      <c r="U114" s="1"/>
      <c r="V114" s="1"/>
      <c r="W114" s="1"/>
      <c r="X114" s="1"/>
      <c r="Y114" s="1"/>
      <c r="Z114" s="1"/>
      <c r="AA114" s="1"/>
      <c r="AB114" s="1"/>
      <c r="AC114" s="1"/>
      <c r="AD114" s="1"/>
      <c r="AE114" s="1"/>
      <c r="AF114" s="1"/>
      <c r="AG114" s="269"/>
      <c r="AH114" s="269"/>
      <c r="AI114" s="1"/>
      <c r="AJ114" s="1"/>
      <c r="AK114" s="1"/>
      <c r="AL114" s="1"/>
      <c r="AM114" s="1"/>
      <c r="AN114" s="1"/>
      <c r="AO114" s="2"/>
      <c r="AP114" s="2"/>
      <c r="AQ114" s="2"/>
      <c r="AR114" s="2"/>
    </row>
    <row r="115" spans="1:44" ht="15.75" hidden="1" customHeight="1" x14ac:dyDescent="0.3">
      <c r="A115" s="1"/>
      <c r="B115" s="1"/>
      <c r="C115" s="1"/>
      <c r="D115" s="1"/>
      <c r="E115" s="57"/>
      <c r="F115" s="58"/>
      <c r="G115" s="57"/>
      <c r="H115" s="1"/>
      <c r="I115" s="60"/>
      <c r="J115" s="60"/>
      <c r="K115" s="60"/>
      <c r="L115" s="1"/>
      <c r="M115" s="1"/>
      <c r="N115" s="1"/>
      <c r="O115" s="1"/>
      <c r="P115" s="1"/>
      <c r="Q115" s="1"/>
      <c r="R115" s="1"/>
      <c r="S115" s="1"/>
      <c r="T115" s="1"/>
      <c r="U115" s="1"/>
      <c r="V115" s="1"/>
      <c r="W115" s="1"/>
      <c r="X115" s="1"/>
      <c r="Y115" s="1"/>
      <c r="Z115" s="1"/>
      <c r="AA115" s="1"/>
      <c r="AB115" s="1"/>
      <c r="AC115" s="1"/>
      <c r="AD115" s="1"/>
      <c r="AE115" s="1"/>
      <c r="AF115" s="1"/>
      <c r="AG115" s="269"/>
      <c r="AH115" s="269"/>
      <c r="AI115" s="1"/>
      <c r="AJ115" s="1"/>
      <c r="AK115" s="1"/>
      <c r="AL115" s="1"/>
      <c r="AM115" s="1"/>
      <c r="AN115" s="1"/>
      <c r="AO115" s="2"/>
      <c r="AP115" s="2"/>
      <c r="AQ115" s="2"/>
      <c r="AR115" s="2"/>
    </row>
    <row r="116" spans="1:44" ht="15.75" hidden="1" customHeight="1" x14ac:dyDescent="0.3">
      <c r="A116" s="1"/>
      <c r="B116" s="1"/>
      <c r="C116" s="1"/>
      <c r="D116" s="1"/>
      <c r="E116" s="57"/>
      <c r="F116" s="58"/>
      <c r="G116" s="57"/>
      <c r="H116" s="1"/>
      <c r="I116" s="60"/>
      <c r="J116" s="60"/>
      <c r="K116" s="60"/>
      <c r="L116" s="1"/>
      <c r="M116" s="1"/>
      <c r="N116" s="1"/>
      <c r="O116" s="1"/>
      <c r="P116" s="1"/>
      <c r="Q116" s="1"/>
      <c r="R116" s="1"/>
      <c r="S116" s="1"/>
      <c r="T116" s="1"/>
      <c r="U116" s="1"/>
      <c r="V116" s="1"/>
      <c r="W116" s="1"/>
      <c r="X116" s="1"/>
      <c r="Y116" s="1"/>
      <c r="Z116" s="1"/>
      <c r="AA116" s="1"/>
      <c r="AB116" s="1"/>
      <c r="AC116" s="1"/>
      <c r="AD116" s="1"/>
      <c r="AE116" s="1"/>
      <c r="AF116" s="1"/>
      <c r="AG116" s="269"/>
      <c r="AH116" s="269"/>
      <c r="AI116" s="1"/>
      <c r="AJ116" s="1"/>
      <c r="AK116" s="1"/>
      <c r="AL116" s="1"/>
      <c r="AM116" s="1"/>
      <c r="AN116" s="1"/>
      <c r="AO116" s="2"/>
      <c r="AP116" s="2"/>
      <c r="AQ116" s="2"/>
      <c r="AR116" s="2"/>
    </row>
    <row r="117" spans="1:44" ht="15.75" hidden="1" customHeight="1" x14ac:dyDescent="0.3">
      <c r="A117" s="1"/>
      <c r="B117" s="1"/>
      <c r="C117" s="1"/>
      <c r="D117" s="1"/>
      <c r="E117" s="57"/>
      <c r="F117" s="58"/>
      <c r="G117" s="57"/>
      <c r="H117" s="1"/>
      <c r="I117" s="60"/>
      <c r="J117" s="60"/>
      <c r="K117" s="60"/>
      <c r="L117" s="1"/>
      <c r="M117" s="1"/>
      <c r="N117" s="1"/>
      <c r="O117" s="1"/>
      <c r="P117" s="1"/>
      <c r="Q117" s="1"/>
      <c r="R117" s="1"/>
      <c r="S117" s="1"/>
      <c r="T117" s="1"/>
      <c r="U117" s="1"/>
      <c r="V117" s="1"/>
      <c r="W117" s="1"/>
      <c r="X117" s="1"/>
      <c r="Y117" s="1"/>
      <c r="Z117" s="1"/>
      <c r="AA117" s="1"/>
      <c r="AB117" s="1"/>
      <c r="AC117" s="1"/>
      <c r="AD117" s="1"/>
      <c r="AE117" s="1"/>
      <c r="AF117" s="1"/>
      <c r="AG117" s="269"/>
      <c r="AH117" s="269"/>
      <c r="AI117" s="1"/>
      <c r="AJ117" s="1"/>
      <c r="AK117" s="1"/>
      <c r="AL117" s="1"/>
      <c r="AM117" s="1"/>
      <c r="AN117" s="1"/>
      <c r="AO117" s="2"/>
      <c r="AP117" s="2"/>
      <c r="AQ117" s="2"/>
      <c r="AR117" s="2"/>
    </row>
    <row r="118" spans="1:44" ht="15.75" hidden="1" customHeight="1" x14ac:dyDescent="0.3">
      <c r="A118" s="1"/>
      <c r="B118" s="1"/>
      <c r="C118" s="1"/>
      <c r="D118" s="1"/>
      <c r="E118" s="57"/>
      <c r="F118" s="58"/>
      <c r="G118" s="57"/>
      <c r="H118" s="1"/>
      <c r="I118" s="60"/>
      <c r="J118" s="60"/>
      <c r="K118" s="60"/>
      <c r="L118" s="1"/>
      <c r="M118" s="1"/>
      <c r="N118" s="1"/>
      <c r="O118" s="1"/>
      <c r="P118" s="1"/>
      <c r="Q118" s="1"/>
      <c r="R118" s="1"/>
      <c r="S118" s="1"/>
      <c r="T118" s="1"/>
      <c r="U118" s="1"/>
      <c r="V118" s="1"/>
      <c r="W118" s="1"/>
      <c r="X118" s="1"/>
      <c r="Y118" s="1"/>
      <c r="Z118" s="1"/>
      <c r="AA118" s="1"/>
      <c r="AB118" s="1"/>
      <c r="AC118" s="1"/>
      <c r="AD118" s="1"/>
      <c r="AE118" s="1"/>
      <c r="AF118" s="1"/>
      <c r="AG118" s="269"/>
      <c r="AH118" s="269"/>
      <c r="AI118" s="1"/>
      <c r="AJ118" s="1"/>
      <c r="AK118" s="1"/>
      <c r="AL118" s="1"/>
      <c r="AM118" s="1"/>
      <c r="AN118" s="1"/>
      <c r="AO118" s="2"/>
      <c r="AP118" s="2"/>
      <c r="AQ118" s="2"/>
      <c r="AR118" s="2"/>
    </row>
    <row r="119" spans="1:44" ht="15.75" hidden="1" customHeight="1" x14ac:dyDescent="0.3">
      <c r="A119" s="1"/>
      <c r="B119" s="1"/>
      <c r="C119" s="1"/>
      <c r="D119" s="1"/>
      <c r="E119" s="57"/>
      <c r="F119" s="58"/>
      <c r="G119" s="57"/>
      <c r="H119" s="1"/>
      <c r="I119" s="60"/>
      <c r="J119" s="60"/>
      <c r="K119" s="60"/>
      <c r="L119" s="1"/>
      <c r="M119" s="1"/>
      <c r="N119" s="1"/>
      <c r="O119" s="1"/>
      <c r="P119" s="1"/>
      <c r="Q119" s="1"/>
      <c r="R119" s="1"/>
      <c r="S119" s="1"/>
      <c r="T119" s="1"/>
      <c r="U119" s="1"/>
      <c r="V119" s="1"/>
      <c r="W119" s="1"/>
      <c r="X119" s="1"/>
      <c r="Y119" s="1"/>
      <c r="Z119" s="1"/>
      <c r="AA119" s="1"/>
      <c r="AB119" s="1"/>
      <c r="AC119" s="1"/>
      <c r="AD119" s="1"/>
      <c r="AE119" s="1"/>
      <c r="AF119" s="1"/>
      <c r="AG119" s="269"/>
      <c r="AH119" s="269"/>
      <c r="AI119" s="1"/>
      <c r="AJ119" s="1"/>
      <c r="AK119" s="1"/>
      <c r="AL119" s="1"/>
      <c r="AM119" s="1"/>
      <c r="AN119" s="1"/>
      <c r="AO119" s="2"/>
      <c r="AP119" s="2"/>
      <c r="AQ119" s="2"/>
      <c r="AR119" s="2"/>
    </row>
    <row r="120" spans="1:44" ht="15.75" hidden="1" customHeight="1" x14ac:dyDescent="0.3">
      <c r="A120" s="1"/>
      <c r="B120" s="1"/>
      <c r="C120" s="1"/>
      <c r="D120" s="1"/>
      <c r="E120" s="57"/>
      <c r="F120" s="58"/>
      <c r="G120" s="57"/>
      <c r="H120" s="1"/>
      <c r="I120" s="60"/>
      <c r="J120" s="60"/>
      <c r="K120" s="60"/>
      <c r="L120" s="1"/>
      <c r="M120" s="1"/>
      <c r="N120" s="1"/>
      <c r="O120" s="1"/>
      <c r="P120" s="1"/>
      <c r="Q120" s="1"/>
      <c r="R120" s="1"/>
      <c r="S120" s="1"/>
      <c r="T120" s="1"/>
      <c r="U120" s="1"/>
      <c r="V120" s="1"/>
      <c r="W120" s="1"/>
      <c r="X120" s="1"/>
      <c r="Y120" s="1"/>
      <c r="Z120" s="1"/>
      <c r="AA120" s="1"/>
      <c r="AB120" s="1"/>
      <c r="AC120" s="1"/>
      <c r="AD120" s="1"/>
      <c r="AE120" s="1"/>
      <c r="AF120" s="1"/>
      <c r="AG120" s="269"/>
      <c r="AH120" s="269"/>
      <c r="AI120" s="1"/>
      <c r="AJ120" s="1"/>
      <c r="AK120" s="1"/>
      <c r="AL120" s="1"/>
      <c r="AM120" s="1"/>
      <c r="AN120" s="1"/>
      <c r="AO120" s="2"/>
      <c r="AP120" s="2"/>
      <c r="AQ120" s="2"/>
      <c r="AR120" s="2"/>
    </row>
    <row r="121" spans="1:44" ht="15.75" hidden="1" customHeight="1" x14ac:dyDescent="0.3">
      <c r="A121" s="1"/>
      <c r="B121" s="1"/>
      <c r="C121" s="1"/>
      <c r="D121" s="1"/>
      <c r="E121" s="57"/>
      <c r="F121" s="58"/>
      <c r="G121" s="57"/>
      <c r="H121" s="1"/>
      <c r="I121" s="60"/>
      <c r="J121" s="60"/>
      <c r="K121" s="60"/>
      <c r="L121" s="1"/>
      <c r="M121" s="1"/>
      <c r="N121" s="1"/>
      <c r="O121" s="1"/>
      <c r="P121" s="1"/>
      <c r="Q121" s="1"/>
      <c r="R121" s="1"/>
      <c r="S121" s="1"/>
      <c r="T121" s="1"/>
      <c r="U121" s="1"/>
      <c r="V121" s="1"/>
      <c r="W121" s="1"/>
      <c r="X121" s="1"/>
      <c r="Y121" s="1"/>
      <c r="Z121" s="1"/>
      <c r="AA121" s="1"/>
      <c r="AB121" s="1"/>
      <c r="AC121" s="1"/>
      <c r="AD121" s="1"/>
      <c r="AE121" s="1"/>
      <c r="AF121" s="1"/>
      <c r="AG121" s="269"/>
      <c r="AH121" s="269"/>
      <c r="AI121" s="1"/>
      <c r="AJ121" s="1"/>
      <c r="AK121" s="1"/>
      <c r="AL121" s="1"/>
      <c r="AM121" s="1"/>
      <c r="AN121" s="1"/>
      <c r="AO121" s="2"/>
      <c r="AP121" s="2"/>
      <c r="AQ121" s="2"/>
      <c r="AR121" s="2"/>
    </row>
    <row r="122" spans="1:44" ht="15.75" hidden="1" customHeight="1" x14ac:dyDescent="0.3">
      <c r="A122" s="1"/>
      <c r="B122" s="1"/>
      <c r="C122" s="1"/>
      <c r="D122" s="1"/>
      <c r="E122" s="57"/>
      <c r="F122" s="58"/>
      <c r="G122" s="57"/>
      <c r="H122" s="1"/>
      <c r="I122" s="60"/>
      <c r="J122" s="60"/>
      <c r="K122" s="60"/>
      <c r="L122" s="1"/>
      <c r="M122" s="1"/>
      <c r="N122" s="1"/>
      <c r="O122" s="1"/>
      <c r="P122" s="1"/>
      <c r="Q122" s="1"/>
      <c r="R122" s="1"/>
      <c r="S122" s="1"/>
      <c r="T122" s="1"/>
      <c r="U122" s="1"/>
      <c r="V122" s="1"/>
      <c r="W122" s="1"/>
      <c r="X122" s="1"/>
      <c r="Y122" s="1"/>
      <c r="Z122" s="1"/>
      <c r="AA122" s="1"/>
      <c r="AB122" s="1"/>
      <c r="AC122" s="1"/>
      <c r="AD122" s="1"/>
      <c r="AE122" s="1"/>
      <c r="AF122" s="1"/>
      <c r="AG122" s="269"/>
      <c r="AH122" s="269"/>
      <c r="AI122" s="1"/>
      <c r="AJ122" s="1"/>
      <c r="AK122" s="1"/>
      <c r="AL122" s="1"/>
      <c r="AM122" s="1"/>
      <c r="AN122" s="1"/>
      <c r="AO122" s="2"/>
      <c r="AP122" s="2"/>
      <c r="AQ122" s="2"/>
      <c r="AR122" s="2"/>
    </row>
    <row r="123" spans="1:44" ht="15.75" hidden="1" customHeight="1" x14ac:dyDescent="0.3">
      <c r="A123" s="1"/>
      <c r="B123" s="1"/>
      <c r="C123" s="1"/>
      <c r="D123" s="1"/>
      <c r="E123" s="57"/>
      <c r="F123" s="58"/>
      <c r="G123" s="57"/>
      <c r="H123" s="1"/>
      <c r="I123" s="60"/>
      <c r="J123" s="60"/>
      <c r="K123" s="60"/>
      <c r="L123" s="1"/>
      <c r="M123" s="1"/>
      <c r="N123" s="1"/>
      <c r="O123" s="1"/>
      <c r="P123" s="1"/>
      <c r="Q123" s="1"/>
      <c r="R123" s="1"/>
      <c r="S123" s="1"/>
      <c r="T123" s="1"/>
      <c r="U123" s="1"/>
      <c r="V123" s="1"/>
      <c r="W123" s="1"/>
      <c r="X123" s="1"/>
      <c r="Y123" s="1"/>
      <c r="Z123" s="1"/>
      <c r="AA123" s="1"/>
      <c r="AB123" s="1"/>
      <c r="AC123" s="1"/>
      <c r="AD123" s="1"/>
      <c r="AE123" s="1"/>
      <c r="AF123" s="1"/>
      <c r="AG123" s="269"/>
      <c r="AH123" s="269"/>
      <c r="AI123" s="1"/>
      <c r="AJ123" s="1"/>
      <c r="AK123" s="1"/>
      <c r="AL123" s="1"/>
      <c r="AM123" s="1"/>
      <c r="AN123" s="1"/>
      <c r="AO123" s="2"/>
      <c r="AP123" s="2"/>
      <c r="AQ123" s="2"/>
      <c r="AR123" s="2"/>
    </row>
    <row r="124" spans="1:44" ht="15.75" hidden="1" customHeight="1" x14ac:dyDescent="0.3">
      <c r="A124" s="1"/>
      <c r="B124" s="1"/>
      <c r="C124" s="1"/>
      <c r="D124" s="1"/>
      <c r="E124" s="57"/>
      <c r="F124" s="58"/>
      <c r="G124" s="57"/>
      <c r="H124" s="1"/>
      <c r="I124" s="60"/>
      <c r="J124" s="60"/>
      <c r="K124" s="60"/>
      <c r="L124" s="1"/>
      <c r="M124" s="1"/>
      <c r="N124" s="1"/>
      <c r="O124" s="1"/>
      <c r="P124" s="1"/>
      <c r="Q124" s="1"/>
      <c r="R124" s="1"/>
      <c r="S124" s="1"/>
      <c r="T124" s="1"/>
      <c r="U124" s="1"/>
      <c r="V124" s="1"/>
      <c r="W124" s="1"/>
      <c r="X124" s="1"/>
      <c r="Y124" s="1"/>
      <c r="Z124" s="1"/>
      <c r="AA124" s="1"/>
      <c r="AB124" s="1"/>
      <c r="AC124" s="1"/>
      <c r="AD124" s="1"/>
      <c r="AE124" s="1"/>
      <c r="AF124" s="1"/>
      <c r="AG124" s="269"/>
      <c r="AH124" s="269"/>
      <c r="AI124" s="1"/>
      <c r="AJ124" s="1"/>
      <c r="AK124" s="1"/>
      <c r="AL124" s="1"/>
      <c r="AM124" s="1"/>
      <c r="AN124" s="1"/>
      <c r="AO124" s="2"/>
      <c r="AP124" s="2"/>
      <c r="AQ124" s="2"/>
      <c r="AR124" s="2"/>
    </row>
    <row r="125" spans="1:44" ht="15.75" hidden="1" customHeight="1" x14ac:dyDescent="0.3">
      <c r="A125" s="1"/>
      <c r="B125" s="1"/>
      <c r="C125" s="1"/>
      <c r="D125" s="1"/>
      <c r="E125" s="57"/>
      <c r="F125" s="58"/>
      <c r="G125" s="57"/>
      <c r="H125" s="1"/>
      <c r="I125" s="60"/>
      <c r="J125" s="60"/>
      <c r="K125" s="60"/>
      <c r="L125" s="1"/>
      <c r="M125" s="1"/>
      <c r="N125" s="1"/>
      <c r="O125" s="1"/>
      <c r="P125" s="1"/>
      <c r="Q125" s="1"/>
      <c r="R125" s="1"/>
      <c r="S125" s="1"/>
      <c r="T125" s="1"/>
      <c r="U125" s="1"/>
      <c r="V125" s="1"/>
      <c r="W125" s="1"/>
      <c r="X125" s="1"/>
      <c r="Y125" s="1"/>
      <c r="Z125" s="1"/>
      <c r="AA125" s="1"/>
      <c r="AB125" s="1"/>
      <c r="AC125" s="1"/>
      <c r="AD125" s="1"/>
      <c r="AE125" s="1"/>
      <c r="AF125" s="1"/>
      <c r="AG125" s="269"/>
      <c r="AH125" s="269"/>
      <c r="AI125" s="1"/>
      <c r="AJ125" s="1"/>
      <c r="AK125" s="1"/>
      <c r="AL125" s="1"/>
      <c r="AM125" s="1"/>
      <c r="AN125" s="1"/>
      <c r="AO125" s="2"/>
      <c r="AP125" s="2"/>
      <c r="AQ125" s="2"/>
      <c r="AR125" s="2"/>
    </row>
    <row r="126" spans="1:44" ht="15.75" hidden="1" customHeight="1" x14ac:dyDescent="0.3">
      <c r="A126" s="1"/>
      <c r="B126" s="1"/>
      <c r="C126" s="1"/>
      <c r="D126" s="1"/>
      <c r="E126" s="57"/>
      <c r="F126" s="58"/>
      <c r="G126" s="57"/>
      <c r="H126" s="1"/>
      <c r="I126" s="60"/>
      <c r="J126" s="60"/>
      <c r="K126" s="60"/>
      <c r="L126" s="1"/>
      <c r="M126" s="1"/>
      <c r="N126" s="1"/>
      <c r="O126" s="1"/>
      <c r="P126" s="1"/>
      <c r="Q126" s="1"/>
      <c r="R126" s="1"/>
      <c r="S126" s="1"/>
      <c r="T126" s="1"/>
      <c r="U126" s="1"/>
      <c r="V126" s="1"/>
      <c r="W126" s="1"/>
      <c r="X126" s="1"/>
      <c r="Y126" s="1"/>
      <c r="Z126" s="1"/>
      <c r="AA126" s="1"/>
      <c r="AB126" s="1"/>
      <c r="AC126" s="1"/>
      <c r="AD126" s="1"/>
      <c r="AE126" s="1"/>
      <c r="AF126" s="1"/>
      <c r="AG126" s="269"/>
      <c r="AH126" s="269"/>
      <c r="AI126" s="1"/>
      <c r="AJ126" s="1"/>
      <c r="AK126" s="1"/>
      <c r="AL126" s="1"/>
      <c r="AM126" s="1"/>
      <c r="AN126" s="1"/>
      <c r="AO126" s="2"/>
      <c r="AP126" s="2"/>
      <c r="AQ126" s="2"/>
      <c r="AR126" s="2"/>
    </row>
    <row r="127" spans="1:44" ht="15.75" hidden="1" customHeight="1" x14ac:dyDescent="0.3">
      <c r="A127" s="1"/>
      <c r="B127" s="1"/>
      <c r="C127" s="1"/>
      <c r="D127" s="1"/>
      <c r="E127" s="57"/>
      <c r="F127" s="58"/>
      <c r="G127" s="57"/>
      <c r="H127" s="1"/>
      <c r="I127" s="60"/>
      <c r="J127" s="60"/>
      <c r="K127" s="60"/>
      <c r="L127" s="1"/>
      <c r="M127" s="1"/>
      <c r="N127" s="1"/>
      <c r="O127" s="1"/>
      <c r="P127" s="1"/>
      <c r="Q127" s="1"/>
      <c r="R127" s="1"/>
      <c r="S127" s="1"/>
      <c r="T127" s="1"/>
      <c r="U127" s="1"/>
      <c r="V127" s="1"/>
      <c r="W127" s="1"/>
      <c r="X127" s="1"/>
      <c r="Y127" s="1"/>
      <c r="Z127" s="1"/>
      <c r="AA127" s="1"/>
      <c r="AB127" s="1"/>
      <c r="AC127" s="1"/>
      <c r="AD127" s="1"/>
      <c r="AE127" s="1"/>
      <c r="AF127" s="1"/>
      <c r="AG127" s="269"/>
      <c r="AH127" s="269"/>
      <c r="AI127" s="1"/>
      <c r="AJ127" s="1"/>
      <c r="AK127" s="1"/>
      <c r="AL127" s="1"/>
      <c r="AM127" s="1"/>
      <c r="AN127" s="1"/>
      <c r="AO127" s="2"/>
      <c r="AP127" s="2"/>
      <c r="AQ127" s="2"/>
      <c r="AR127" s="2"/>
    </row>
    <row r="128" spans="1:44" ht="15.75" hidden="1" customHeight="1" x14ac:dyDescent="0.3">
      <c r="A128" s="1"/>
      <c r="B128" s="1"/>
      <c r="C128" s="1"/>
      <c r="D128" s="1"/>
      <c r="E128" s="57"/>
      <c r="F128" s="58"/>
      <c r="G128" s="57"/>
      <c r="H128" s="1"/>
      <c r="I128" s="60"/>
      <c r="J128" s="60"/>
      <c r="K128" s="60"/>
      <c r="L128" s="1"/>
      <c r="M128" s="1"/>
      <c r="N128" s="1"/>
      <c r="O128" s="1"/>
      <c r="P128" s="1"/>
      <c r="Q128" s="1"/>
      <c r="R128" s="1"/>
      <c r="S128" s="1"/>
      <c r="T128" s="1"/>
      <c r="U128" s="1"/>
      <c r="V128" s="1"/>
      <c r="W128" s="1"/>
      <c r="X128" s="1"/>
      <c r="Y128" s="1"/>
      <c r="Z128" s="1"/>
      <c r="AA128" s="1"/>
      <c r="AB128" s="1"/>
      <c r="AC128" s="1"/>
      <c r="AD128" s="1"/>
      <c r="AE128" s="1"/>
      <c r="AF128" s="1"/>
      <c r="AG128" s="269"/>
      <c r="AH128" s="269"/>
      <c r="AI128" s="1"/>
      <c r="AJ128" s="1"/>
      <c r="AK128" s="1"/>
      <c r="AL128" s="1"/>
      <c r="AM128" s="1"/>
      <c r="AN128" s="1"/>
      <c r="AO128" s="2"/>
      <c r="AP128" s="2"/>
      <c r="AQ128" s="2"/>
      <c r="AR128" s="2"/>
    </row>
    <row r="129" spans="1:44" ht="15.75" hidden="1" customHeight="1" x14ac:dyDescent="0.3">
      <c r="A129" s="1"/>
      <c r="B129" s="1"/>
      <c r="C129" s="1"/>
      <c r="D129" s="1"/>
      <c r="E129" s="57"/>
      <c r="F129" s="58"/>
      <c r="G129" s="57"/>
      <c r="H129" s="1"/>
      <c r="I129" s="60"/>
      <c r="J129" s="60"/>
      <c r="K129" s="60"/>
      <c r="L129" s="1"/>
      <c r="M129" s="1"/>
      <c r="N129" s="1"/>
      <c r="O129" s="1"/>
      <c r="P129" s="1"/>
      <c r="Q129" s="1"/>
      <c r="R129" s="1"/>
      <c r="S129" s="1"/>
      <c r="T129" s="1"/>
      <c r="U129" s="1"/>
      <c r="V129" s="1"/>
      <c r="W129" s="1"/>
      <c r="X129" s="1"/>
      <c r="Y129" s="1"/>
      <c r="Z129" s="1"/>
      <c r="AA129" s="1"/>
      <c r="AB129" s="1"/>
      <c r="AC129" s="1"/>
      <c r="AD129" s="1"/>
      <c r="AE129" s="1"/>
      <c r="AF129" s="1"/>
      <c r="AG129" s="269"/>
      <c r="AH129" s="269"/>
      <c r="AI129" s="1"/>
      <c r="AJ129" s="1"/>
      <c r="AK129" s="1"/>
      <c r="AL129" s="1"/>
      <c r="AM129" s="1"/>
      <c r="AN129" s="1"/>
      <c r="AO129" s="2"/>
      <c r="AP129" s="2"/>
      <c r="AQ129" s="2"/>
      <c r="AR129" s="2"/>
    </row>
    <row r="130" spans="1:44" ht="15.75" hidden="1" customHeight="1" x14ac:dyDescent="0.3">
      <c r="A130" s="1"/>
      <c r="B130" s="1"/>
      <c r="C130" s="1"/>
      <c r="D130" s="1"/>
      <c r="E130" s="57"/>
      <c r="F130" s="58"/>
      <c r="G130" s="57"/>
      <c r="H130" s="1"/>
      <c r="I130" s="60"/>
      <c r="J130" s="60"/>
      <c r="K130" s="60"/>
      <c r="L130" s="1"/>
      <c r="M130" s="1"/>
      <c r="N130" s="1"/>
      <c r="O130" s="1"/>
      <c r="P130" s="1"/>
      <c r="Q130" s="1"/>
      <c r="R130" s="1"/>
      <c r="S130" s="1"/>
      <c r="T130" s="1"/>
      <c r="U130" s="1"/>
      <c r="V130" s="1"/>
      <c r="W130" s="1"/>
      <c r="X130" s="1"/>
      <c r="Y130" s="1"/>
      <c r="Z130" s="1"/>
      <c r="AA130" s="1"/>
      <c r="AB130" s="1"/>
      <c r="AC130" s="1"/>
      <c r="AD130" s="1"/>
      <c r="AE130" s="1"/>
      <c r="AF130" s="1"/>
      <c r="AG130" s="269"/>
      <c r="AH130" s="269"/>
      <c r="AI130" s="1"/>
      <c r="AJ130" s="1"/>
      <c r="AK130" s="1"/>
      <c r="AL130" s="1"/>
      <c r="AM130" s="1"/>
      <c r="AN130" s="1"/>
      <c r="AO130" s="2"/>
      <c r="AP130" s="2"/>
      <c r="AQ130" s="2"/>
      <c r="AR130" s="2"/>
    </row>
    <row r="131" spans="1:44" ht="15.75" hidden="1" customHeight="1" x14ac:dyDescent="0.3">
      <c r="A131" s="1"/>
      <c r="B131" s="1"/>
      <c r="C131" s="1"/>
      <c r="D131" s="1"/>
      <c r="E131" s="57"/>
      <c r="F131" s="58"/>
      <c r="G131" s="57"/>
      <c r="H131" s="1"/>
      <c r="I131" s="60"/>
      <c r="J131" s="60"/>
      <c r="K131" s="60"/>
      <c r="L131" s="1"/>
      <c r="M131" s="1"/>
      <c r="N131" s="1"/>
      <c r="O131" s="1"/>
      <c r="P131" s="1"/>
      <c r="Q131" s="1"/>
      <c r="R131" s="1"/>
      <c r="S131" s="1"/>
      <c r="T131" s="1"/>
      <c r="U131" s="1"/>
      <c r="V131" s="1"/>
      <c r="W131" s="1"/>
      <c r="X131" s="1"/>
      <c r="Y131" s="1"/>
      <c r="Z131" s="1"/>
      <c r="AA131" s="1"/>
      <c r="AB131" s="1"/>
      <c r="AC131" s="1"/>
      <c r="AD131" s="1"/>
      <c r="AE131" s="1"/>
      <c r="AF131" s="1"/>
      <c r="AG131" s="269"/>
      <c r="AH131" s="269"/>
      <c r="AI131" s="1"/>
      <c r="AJ131" s="1"/>
      <c r="AK131" s="1"/>
      <c r="AL131" s="1"/>
      <c r="AM131" s="1"/>
      <c r="AN131" s="1"/>
      <c r="AO131" s="2"/>
      <c r="AP131" s="2"/>
      <c r="AQ131" s="2"/>
      <c r="AR131" s="2"/>
    </row>
    <row r="132" spans="1:44" ht="15.75" hidden="1" customHeight="1" x14ac:dyDescent="0.3">
      <c r="A132" s="1"/>
      <c r="B132" s="1"/>
      <c r="C132" s="1"/>
      <c r="D132" s="1"/>
      <c r="E132" s="57"/>
      <c r="F132" s="58"/>
      <c r="G132" s="57"/>
      <c r="H132" s="1"/>
      <c r="I132" s="60"/>
      <c r="J132" s="60"/>
      <c r="K132" s="60"/>
      <c r="L132" s="1"/>
      <c r="M132" s="1"/>
      <c r="N132" s="1"/>
      <c r="O132" s="1"/>
      <c r="P132" s="1"/>
      <c r="Q132" s="1"/>
      <c r="R132" s="1"/>
      <c r="S132" s="1"/>
      <c r="T132" s="1"/>
      <c r="U132" s="1"/>
      <c r="V132" s="1"/>
      <c r="W132" s="1"/>
      <c r="X132" s="1"/>
      <c r="Y132" s="1"/>
      <c r="Z132" s="1"/>
      <c r="AA132" s="1"/>
      <c r="AB132" s="1"/>
      <c r="AC132" s="1"/>
      <c r="AD132" s="1"/>
      <c r="AE132" s="1"/>
      <c r="AF132" s="1"/>
      <c r="AG132" s="269"/>
      <c r="AH132" s="269"/>
      <c r="AI132" s="1"/>
      <c r="AJ132" s="1"/>
      <c r="AK132" s="1"/>
      <c r="AL132" s="1"/>
      <c r="AM132" s="1"/>
      <c r="AN132" s="1"/>
      <c r="AO132" s="2"/>
      <c r="AP132" s="2"/>
      <c r="AQ132" s="2"/>
      <c r="AR132" s="2"/>
    </row>
    <row r="133" spans="1:44" ht="15.75" hidden="1" customHeight="1" x14ac:dyDescent="0.3">
      <c r="A133" s="1"/>
      <c r="B133" s="1"/>
      <c r="C133" s="1"/>
      <c r="D133" s="1"/>
      <c r="E133" s="57"/>
      <c r="F133" s="58"/>
      <c r="G133" s="57"/>
      <c r="H133" s="1"/>
      <c r="I133" s="60"/>
      <c r="J133" s="60"/>
      <c r="K133" s="60"/>
      <c r="L133" s="1"/>
      <c r="M133" s="1"/>
      <c r="N133" s="1"/>
      <c r="O133" s="1"/>
      <c r="P133" s="1"/>
      <c r="Q133" s="1"/>
      <c r="R133" s="1"/>
      <c r="S133" s="1"/>
      <c r="T133" s="1"/>
      <c r="U133" s="1"/>
      <c r="V133" s="1"/>
      <c r="W133" s="1"/>
      <c r="X133" s="1"/>
      <c r="Y133" s="1"/>
      <c r="Z133" s="1"/>
      <c r="AA133" s="1"/>
      <c r="AB133" s="1"/>
      <c r="AC133" s="1"/>
      <c r="AD133" s="1"/>
      <c r="AE133" s="1"/>
      <c r="AF133" s="1"/>
      <c r="AG133" s="269"/>
      <c r="AH133" s="269"/>
      <c r="AI133" s="1"/>
      <c r="AJ133" s="1"/>
      <c r="AK133" s="1"/>
      <c r="AL133" s="1"/>
      <c r="AM133" s="1"/>
      <c r="AN133" s="1"/>
      <c r="AO133" s="2"/>
      <c r="AP133" s="2"/>
      <c r="AQ133" s="2"/>
      <c r="AR133" s="2"/>
    </row>
    <row r="134" spans="1:44" ht="15.75" hidden="1" customHeight="1" x14ac:dyDescent="0.3">
      <c r="A134" s="1"/>
      <c r="B134" s="1"/>
      <c r="C134" s="1"/>
      <c r="D134" s="1"/>
      <c r="E134" s="57"/>
      <c r="F134" s="58"/>
      <c r="G134" s="57"/>
      <c r="H134" s="1"/>
      <c r="I134" s="60"/>
      <c r="J134" s="60"/>
      <c r="K134" s="60"/>
      <c r="L134" s="1"/>
      <c r="M134" s="1"/>
      <c r="N134" s="1"/>
      <c r="O134" s="1"/>
      <c r="P134" s="1"/>
      <c r="Q134" s="1"/>
      <c r="R134" s="1"/>
      <c r="S134" s="1"/>
      <c r="T134" s="1"/>
      <c r="U134" s="1"/>
      <c r="V134" s="1"/>
      <c r="W134" s="1"/>
      <c r="X134" s="1"/>
      <c r="Y134" s="1"/>
      <c r="Z134" s="1"/>
      <c r="AA134" s="1"/>
      <c r="AB134" s="1"/>
      <c r="AC134" s="1"/>
      <c r="AD134" s="1"/>
      <c r="AE134" s="1"/>
      <c r="AF134" s="1"/>
      <c r="AG134" s="269"/>
      <c r="AH134" s="269"/>
      <c r="AI134" s="1"/>
      <c r="AJ134" s="1"/>
      <c r="AK134" s="1"/>
      <c r="AL134" s="1"/>
      <c r="AM134" s="1"/>
      <c r="AN134" s="1"/>
      <c r="AO134" s="2"/>
      <c r="AP134" s="2"/>
      <c r="AQ134" s="2"/>
      <c r="AR134" s="2"/>
    </row>
    <row r="135" spans="1:44" ht="15.75" hidden="1" customHeight="1" x14ac:dyDescent="0.3">
      <c r="A135" s="1"/>
      <c r="B135" s="1"/>
      <c r="C135" s="1"/>
      <c r="D135" s="1"/>
      <c r="E135" s="57"/>
      <c r="F135" s="58"/>
      <c r="G135" s="57"/>
      <c r="H135" s="1"/>
      <c r="I135" s="60"/>
      <c r="J135" s="60"/>
      <c r="K135" s="60"/>
      <c r="L135" s="1"/>
      <c r="M135" s="1"/>
      <c r="N135" s="1"/>
      <c r="O135" s="1"/>
      <c r="P135" s="1"/>
      <c r="Q135" s="1"/>
      <c r="R135" s="1"/>
      <c r="S135" s="1"/>
      <c r="T135" s="1"/>
      <c r="U135" s="1"/>
      <c r="V135" s="1"/>
      <c r="W135" s="1"/>
      <c r="X135" s="1"/>
      <c r="Y135" s="1"/>
      <c r="Z135" s="1"/>
      <c r="AA135" s="1"/>
      <c r="AB135" s="1"/>
      <c r="AC135" s="1"/>
      <c r="AD135" s="1"/>
      <c r="AE135" s="1"/>
      <c r="AF135" s="1"/>
      <c r="AG135" s="269"/>
      <c r="AH135" s="269"/>
      <c r="AI135" s="1"/>
      <c r="AJ135" s="1"/>
      <c r="AK135" s="1"/>
      <c r="AL135" s="1"/>
      <c r="AM135" s="1"/>
      <c r="AN135" s="1"/>
      <c r="AO135" s="2"/>
      <c r="AP135" s="2"/>
      <c r="AQ135" s="2"/>
      <c r="AR135" s="2"/>
    </row>
    <row r="136" spans="1:44" ht="15.75" hidden="1" customHeight="1" x14ac:dyDescent="0.3">
      <c r="A136" s="1"/>
      <c r="B136" s="1"/>
      <c r="C136" s="1"/>
      <c r="D136" s="1"/>
      <c r="E136" s="57"/>
      <c r="F136" s="58"/>
      <c r="G136" s="57"/>
      <c r="H136" s="1"/>
      <c r="I136" s="60"/>
      <c r="J136" s="60"/>
      <c r="K136" s="60"/>
      <c r="L136" s="1"/>
      <c r="M136" s="1"/>
      <c r="N136" s="1"/>
      <c r="O136" s="1"/>
      <c r="P136" s="1"/>
      <c r="Q136" s="1"/>
      <c r="R136" s="1"/>
      <c r="S136" s="1"/>
      <c r="T136" s="1"/>
      <c r="U136" s="1"/>
      <c r="V136" s="1"/>
      <c r="W136" s="1"/>
      <c r="X136" s="1"/>
      <c r="Y136" s="1"/>
      <c r="Z136" s="1"/>
      <c r="AA136" s="1"/>
      <c r="AB136" s="1"/>
      <c r="AC136" s="1"/>
      <c r="AD136" s="1"/>
      <c r="AE136" s="1"/>
      <c r="AF136" s="1"/>
      <c r="AG136" s="269"/>
      <c r="AH136" s="269"/>
      <c r="AI136" s="1"/>
      <c r="AJ136" s="1"/>
      <c r="AK136" s="1"/>
      <c r="AL136" s="1"/>
      <c r="AM136" s="1"/>
      <c r="AN136" s="1"/>
      <c r="AO136" s="2"/>
      <c r="AP136" s="2"/>
      <c r="AQ136" s="2"/>
      <c r="AR136" s="2"/>
    </row>
    <row r="137" spans="1:44" ht="15.75" hidden="1" customHeight="1" x14ac:dyDescent="0.3">
      <c r="A137" s="1"/>
      <c r="B137" s="1"/>
      <c r="C137" s="1"/>
      <c r="D137" s="1"/>
      <c r="E137" s="57"/>
      <c r="F137" s="58"/>
      <c r="G137" s="57"/>
      <c r="H137" s="1"/>
      <c r="I137" s="60"/>
      <c r="J137" s="60"/>
      <c r="K137" s="60"/>
      <c r="L137" s="1"/>
      <c r="M137" s="1"/>
      <c r="N137" s="1"/>
      <c r="O137" s="1"/>
      <c r="P137" s="1"/>
      <c r="Q137" s="1"/>
      <c r="R137" s="1"/>
      <c r="S137" s="1"/>
      <c r="T137" s="1"/>
      <c r="U137" s="1"/>
      <c r="V137" s="1"/>
      <c r="W137" s="1"/>
      <c r="X137" s="1"/>
      <c r="Y137" s="1"/>
      <c r="Z137" s="1"/>
      <c r="AA137" s="1"/>
      <c r="AB137" s="1"/>
      <c r="AC137" s="1"/>
      <c r="AD137" s="1"/>
      <c r="AE137" s="1"/>
      <c r="AF137" s="1"/>
      <c r="AG137" s="269"/>
      <c r="AH137" s="269"/>
      <c r="AI137" s="1"/>
      <c r="AJ137" s="1"/>
      <c r="AK137" s="1"/>
      <c r="AL137" s="1"/>
      <c r="AM137" s="1"/>
      <c r="AN137" s="1"/>
      <c r="AO137" s="2"/>
      <c r="AP137" s="2"/>
      <c r="AQ137" s="2"/>
      <c r="AR137" s="2"/>
    </row>
    <row r="138" spans="1:44" ht="15.75" hidden="1" customHeight="1" x14ac:dyDescent="0.3">
      <c r="A138" s="1"/>
      <c r="B138" s="1"/>
      <c r="C138" s="1"/>
      <c r="D138" s="1"/>
      <c r="E138" s="57"/>
      <c r="F138" s="58"/>
      <c r="G138" s="57"/>
      <c r="H138" s="1"/>
      <c r="I138" s="60"/>
      <c r="J138" s="60"/>
      <c r="K138" s="60"/>
      <c r="L138" s="1"/>
      <c r="M138" s="1"/>
      <c r="N138" s="1"/>
      <c r="O138" s="1"/>
      <c r="P138" s="1"/>
      <c r="Q138" s="1"/>
      <c r="R138" s="1"/>
      <c r="S138" s="1"/>
      <c r="T138" s="1"/>
      <c r="U138" s="1"/>
      <c r="V138" s="1"/>
      <c r="W138" s="1"/>
      <c r="X138" s="1"/>
      <c r="Y138" s="1"/>
      <c r="Z138" s="1"/>
      <c r="AA138" s="1"/>
      <c r="AB138" s="1"/>
      <c r="AC138" s="1"/>
      <c r="AD138" s="1"/>
      <c r="AE138" s="1"/>
      <c r="AF138" s="1"/>
      <c r="AG138" s="269"/>
      <c r="AH138" s="269"/>
      <c r="AI138" s="1"/>
      <c r="AJ138" s="1"/>
      <c r="AK138" s="1"/>
      <c r="AL138" s="1"/>
      <c r="AM138" s="1"/>
      <c r="AN138" s="1"/>
      <c r="AO138" s="2"/>
      <c r="AP138" s="2"/>
      <c r="AQ138" s="2"/>
      <c r="AR138" s="2"/>
    </row>
    <row r="139" spans="1:44" ht="15.75" hidden="1" customHeight="1" x14ac:dyDescent="0.3">
      <c r="A139" s="1"/>
      <c r="B139" s="1"/>
      <c r="C139" s="1"/>
      <c r="D139" s="1"/>
      <c r="E139" s="57"/>
      <c r="F139" s="58"/>
      <c r="G139" s="57"/>
      <c r="H139" s="1"/>
      <c r="I139" s="60"/>
      <c r="J139" s="60"/>
      <c r="K139" s="60"/>
      <c r="L139" s="1"/>
      <c r="M139" s="1"/>
      <c r="N139" s="1"/>
      <c r="O139" s="1"/>
      <c r="P139" s="1"/>
      <c r="Q139" s="1"/>
      <c r="R139" s="1"/>
      <c r="S139" s="1"/>
      <c r="T139" s="1"/>
      <c r="U139" s="1"/>
      <c r="V139" s="1"/>
      <c r="W139" s="1"/>
      <c r="X139" s="1"/>
      <c r="Y139" s="1"/>
      <c r="Z139" s="1"/>
      <c r="AA139" s="1"/>
      <c r="AB139" s="1"/>
      <c r="AC139" s="1"/>
      <c r="AD139" s="1"/>
      <c r="AE139" s="1"/>
      <c r="AF139" s="1"/>
      <c r="AG139" s="269"/>
      <c r="AH139" s="269"/>
      <c r="AI139" s="1"/>
      <c r="AJ139" s="1"/>
      <c r="AK139" s="1"/>
      <c r="AL139" s="1"/>
      <c r="AM139" s="1"/>
      <c r="AN139" s="1"/>
      <c r="AO139" s="2"/>
      <c r="AP139" s="2"/>
      <c r="AQ139" s="2"/>
      <c r="AR139" s="2"/>
    </row>
    <row r="140" spans="1:44" ht="15.75" hidden="1" customHeight="1" x14ac:dyDescent="0.3">
      <c r="A140" s="1"/>
      <c r="B140" s="1"/>
      <c r="C140" s="1"/>
      <c r="D140" s="1"/>
      <c r="E140" s="57"/>
      <c r="F140" s="58"/>
      <c r="G140" s="57"/>
      <c r="H140" s="1"/>
      <c r="I140" s="60"/>
      <c r="J140" s="60"/>
      <c r="K140" s="60"/>
      <c r="L140" s="1"/>
      <c r="M140" s="1"/>
      <c r="N140" s="1"/>
      <c r="O140" s="1"/>
      <c r="P140" s="1"/>
      <c r="Q140" s="1"/>
      <c r="R140" s="1"/>
      <c r="S140" s="1"/>
      <c r="T140" s="1"/>
      <c r="U140" s="1"/>
      <c r="V140" s="1"/>
      <c r="W140" s="1"/>
      <c r="X140" s="1"/>
      <c r="Y140" s="1"/>
      <c r="Z140" s="1"/>
      <c r="AA140" s="1"/>
      <c r="AB140" s="1"/>
      <c r="AC140" s="1"/>
      <c r="AD140" s="1"/>
      <c r="AE140" s="1"/>
      <c r="AF140" s="1"/>
      <c r="AG140" s="269"/>
      <c r="AH140" s="269"/>
      <c r="AI140" s="1"/>
      <c r="AJ140" s="1"/>
      <c r="AK140" s="1"/>
      <c r="AL140" s="1"/>
      <c r="AM140" s="1"/>
      <c r="AN140" s="1"/>
      <c r="AO140" s="2"/>
      <c r="AP140" s="2"/>
      <c r="AQ140" s="2"/>
      <c r="AR140" s="2"/>
    </row>
    <row r="141" spans="1:44" ht="15.75" hidden="1" customHeight="1" x14ac:dyDescent="0.3">
      <c r="A141" s="1"/>
      <c r="B141" s="1"/>
      <c r="C141" s="1"/>
      <c r="D141" s="1"/>
      <c r="E141" s="57"/>
      <c r="F141" s="58"/>
      <c r="G141" s="57"/>
      <c r="H141" s="1"/>
      <c r="I141" s="60"/>
      <c r="J141" s="60"/>
      <c r="K141" s="60"/>
      <c r="L141" s="1"/>
      <c r="M141" s="1"/>
      <c r="N141" s="1"/>
      <c r="O141" s="1"/>
      <c r="P141" s="1"/>
      <c r="Q141" s="1"/>
      <c r="R141" s="1"/>
      <c r="S141" s="1"/>
      <c r="T141" s="1"/>
      <c r="U141" s="1"/>
      <c r="V141" s="1"/>
      <c r="W141" s="1"/>
      <c r="X141" s="1"/>
      <c r="Y141" s="1"/>
      <c r="Z141" s="1"/>
      <c r="AA141" s="1"/>
      <c r="AB141" s="1"/>
      <c r="AC141" s="1"/>
      <c r="AD141" s="1"/>
      <c r="AE141" s="1"/>
      <c r="AF141" s="1"/>
      <c r="AG141" s="269"/>
      <c r="AH141" s="269"/>
      <c r="AI141" s="1"/>
      <c r="AJ141" s="1"/>
      <c r="AK141" s="1"/>
      <c r="AL141" s="1"/>
      <c r="AM141" s="1"/>
      <c r="AN141" s="1"/>
      <c r="AO141" s="2"/>
      <c r="AP141" s="2"/>
      <c r="AQ141" s="2"/>
      <c r="AR141" s="2"/>
    </row>
    <row r="142" spans="1:44" ht="15.75" hidden="1" customHeight="1" x14ac:dyDescent="0.3">
      <c r="A142" s="1"/>
      <c r="B142" s="1"/>
      <c r="C142" s="1"/>
      <c r="D142" s="1"/>
      <c r="E142" s="57"/>
      <c r="F142" s="58"/>
      <c r="G142" s="57"/>
      <c r="H142" s="1"/>
      <c r="I142" s="60"/>
      <c r="J142" s="60"/>
      <c r="K142" s="60"/>
      <c r="L142" s="1"/>
      <c r="M142" s="1"/>
      <c r="N142" s="1"/>
      <c r="O142" s="1"/>
      <c r="P142" s="1"/>
      <c r="Q142" s="1"/>
      <c r="R142" s="1"/>
      <c r="S142" s="1"/>
      <c r="T142" s="1"/>
      <c r="U142" s="1"/>
      <c r="V142" s="1"/>
      <c r="W142" s="1"/>
      <c r="X142" s="1"/>
      <c r="Y142" s="1"/>
      <c r="Z142" s="1"/>
      <c r="AA142" s="1"/>
      <c r="AB142" s="1"/>
      <c r="AC142" s="1"/>
      <c r="AD142" s="1"/>
      <c r="AE142" s="1"/>
      <c r="AF142" s="1"/>
      <c r="AG142" s="269"/>
      <c r="AH142" s="269"/>
      <c r="AI142" s="1"/>
      <c r="AJ142" s="1"/>
      <c r="AK142" s="1"/>
      <c r="AL142" s="1"/>
      <c r="AM142" s="1"/>
      <c r="AN142" s="1"/>
      <c r="AO142" s="2"/>
      <c r="AP142" s="2"/>
      <c r="AQ142" s="2"/>
      <c r="AR142" s="2"/>
    </row>
    <row r="143" spans="1:44" ht="15.75" hidden="1" customHeight="1" x14ac:dyDescent="0.3">
      <c r="A143" s="1"/>
      <c r="B143" s="1"/>
      <c r="C143" s="1"/>
      <c r="D143" s="1"/>
      <c r="E143" s="57"/>
      <c r="F143" s="58"/>
      <c r="G143" s="57"/>
      <c r="H143" s="1"/>
      <c r="I143" s="60"/>
      <c r="J143" s="60"/>
      <c r="K143" s="60"/>
      <c r="L143" s="1"/>
      <c r="M143" s="1"/>
      <c r="N143" s="1"/>
      <c r="O143" s="1"/>
      <c r="P143" s="1"/>
      <c r="Q143" s="1"/>
      <c r="R143" s="1"/>
      <c r="S143" s="1"/>
      <c r="T143" s="1"/>
      <c r="U143" s="1"/>
      <c r="V143" s="1"/>
      <c r="W143" s="1"/>
      <c r="X143" s="1"/>
      <c r="Y143" s="1"/>
      <c r="Z143" s="1"/>
      <c r="AA143" s="1"/>
      <c r="AB143" s="1"/>
      <c r="AC143" s="1"/>
      <c r="AD143" s="1"/>
      <c r="AE143" s="1"/>
      <c r="AF143" s="1"/>
      <c r="AG143" s="269"/>
      <c r="AH143" s="269"/>
      <c r="AI143" s="1"/>
      <c r="AJ143" s="1"/>
      <c r="AK143" s="1"/>
      <c r="AL143" s="1"/>
      <c r="AM143" s="1"/>
      <c r="AN143" s="1"/>
      <c r="AO143" s="2"/>
      <c r="AP143" s="2"/>
      <c r="AQ143" s="2"/>
      <c r="AR143" s="2"/>
    </row>
    <row r="144" spans="1:44" ht="15.75" hidden="1" customHeight="1" x14ac:dyDescent="0.3">
      <c r="A144" s="1"/>
      <c r="B144" s="1"/>
      <c r="C144" s="1"/>
      <c r="D144" s="1"/>
      <c r="E144" s="57"/>
      <c r="F144" s="58"/>
      <c r="G144" s="57"/>
      <c r="H144" s="1"/>
      <c r="I144" s="60"/>
      <c r="J144" s="60"/>
      <c r="K144" s="60"/>
      <c r="L144" s="1"/>
      <c r="M144" s="1"/>
      <c r="N144" s="1"/>
      <c r="O144" s="1"/>
      <c r="P144" s="1"/>
      <c r="Q144" s="1"/>
      <c r="R144" s="1"/>
      <c r="S144" s="1"/>
      <c r="T144" s="1"/>
      <c r="U144" s="1"/>
      <c r="V144" s="1"/>
      <c r="W144" s="1"/>
      <c r="X144" s="1"/>
      <c r="Y144" s="1"/>
      <c r="Z144" s="1"/>
      <c r="AA144" s="1"/>
      <c r="AB144" s="1"/>
      <c r="AC144" s="1"/>
      <c r="AD144" s="1"/>
      <c r="AE144" s="1"/>
      <c r="AF144" s="1"/>
      <c r="AG144" s="269"/>
      <c r="AH144" s="269"/>
      <c r="AI144" s="1"/>
      <c r="AJ144" s="1"/>
      <c r="AK144" s="1"/>
      <c r="AL144" s="1"/>
      <c r="AM144" s="1"/>
      <c r="AN144" s="1"/>
      <c r="AO144" s="2"/>
      <c r="AP144" s="2"/>
      <c r="AQ144" s="2"/>
      <c r="AR144" s="2"/>
    </row>
    <row r="145" spans="1:44" ht="15.75" hidden="1" customHeight="1" x14ac:dyDescent="0.3">
      <c r="A145" s="1"/>
      <c r="B145" s="1"/>
      <c r="C145" s="1"/>
      <c r="D145" s="1"/>
      <c r="E145" s="57"/>
      <c r="F145" s="58"/>
      <c r="G145" s="57"/>
      <c r="H145" s="1"/>
      <c r="I145" s="60"/>
      <c r="J145" s="60"/>
      <c r="K145" s="60"/>
      <c r="L145" s="1"/>
      <c r="M145" s="1"/>
      <c r="N145" s="1"/>
      <c r="O145" s="1"/>
      <c r="P145" s="1"/>
      <c r="Q145" s="1"/>
      <c r="R145" s="1"/>
      <c r="S145" s="1"/>
      <c r="T145" s="1"/>
      <c r="U145" s="1"/>
      <c r="V145" s="1"/>
      <c r="W145" s="1"/>
      <c r="X145" s="1"/>
      <c r="Y145" s="1"/>
      <c r="Z145" s="1"/>
      <c r="AA145" s="1"/>
      <c r="AB145" s="1"/>
      <c r="AC145" s="1"/>
      <c r="AD145" s="1"/>
      <c r="AE145" s="1"/>
      <c r="AF145" s="1"/>
      <c r="AG145" s="269"/>
      <c r="AH145" s="269"/>
      <c r="AI145" s="1"/>
      <c r="AJ145" s="1"/>
      <c r="AK145" s="1"/>
      <c r="AL145" s="1"/>
      <c r="AM145" s="1"/>
      <c r="AN145" s="1"/>
      <c r="AO145" s="2"/>
      <c r="AP145" s="2"/>
      <c r="AQ145" s="2"/>
      <c r="AR145" s="2"/>
    </row>
    <row r="146" spans="1:44" ht="15.75" hidden="1" customHeight="1" x14ac:dyDescent="0.3">
      <c r="A146" s="1"/>
      <c r="B146" s="1"/>
      <c r="C146" s="1"/>
      <c r="D146" s="1"/>
      <c r="E146" s="57"/>
      <c r="F146" s="58"/>
      <c r="G146" s="57"/>
      <c r="H146" s="1"/>
      <c r="I146" s="60"/>
      <c r="J146" s="60"/>
      <c r="K146" s="60"/>
      <c r="L146" s="1"/>
      <c r="M146" s="1"/>
      <c r="N146" s="1"/>
      <c r="O146" s="1"/>
      <c r="P146" s="1"/>
      <c r="Q146" s="1"/>
      <c r="R146" s="1"/>
      <c r="S146" s="1"/>
      <c r="T146" s="1"/>
      <c r="U146" s="1"/>
      <c r="V146" s="1"/>
      <c r="W146" s="1"/>
      <c r="X146" s="1"/>
      <c r="Y146" s="1"/>
      <c r="Z146" s="1"/>
      <c r="AA146" s="1"/>
      <c r="AB146" s="1"/>
      <c r="AC146" s="1"/>
      <c r="AD146" s="1"/>
      <c r="AE146" s="1"/>
      <c r="AF146" s="1"/>
      <c r="AG146" s="269"/>
      <c r="AH146" s="269"/>
      <c r="AI146" s="1"/>
      <c r="AJ146" s="1"/>
      <c r="AK146" s="1"/>
      <c r="AL146" s="1"/>
      <c r="AM146" s="1"/>
      <c r="AN146" s="1"/>
      <c r="AO146" s="2"/>
      <c r="AP146" s="2"/>
      <c r="AQ146" s="2"/>
      <c r="AR146" s="2"/>
    </row>
    <row r="147" spans="1:44" ht="15.75" hidden="1" customHeight="1" x14ac:dyDescent="0.3">
      <c r="A147" s="1"/>
      <c r="B147" s="1"/>
      <c r="C147" s="1"/>
      <c r="D147" s="1"/>
      <c r="E147" s="57"/>
      <c r="F147" s="58"/>
      <c r="G147" s="57"/>
      <c r="H147" s="1"/>
      <c r="I147" s="60"/>
      <c r="J147" s="60"/>
      <c r="K147" s="60"/>
      <c r="L147" s="1"/>
      <c r="M147" s="1"/>
      <c r="N147" s="1"/>
      <c r="O147" s="1"/>
      <c r="P147" s="1"/>
      <c r="Q147" s="1"/>
      <c r="R147" s="1"/>
      <c r="S147" s="1"/>
      <c r="T147" s="1"/>
      <c r="U147" s="1"/>
      <c r="V147" s="1"/>
      <c r="W147" s="1"/>
      <c r="X147" s="1"/>
      <c r="Y147" s="1"/>
      <c r="Z147" s="1"/>
      <c r="AA147" s="1"/>
      <c r="AB147" s="1"/>
      <c r="AC147" s="1"/>
      <c r="AD147" s="1"/>
      <c r="AE147" s="1"/>
      <c r="AF147" s="1"/>
      <c r="AG147" s="269"/>
      <c r="AH147" s="269"/>
      <c r="AI147" s="1"/>
      <c r="AJ147" s="1"/>
      <c r="AK147" s="1"/>
      <c r="AL147" s="1"/>
      <c r="AM147" s="1"/>
      <c r="AN147" s="1"/>
      <c r="AO147" s="2"/>
      <c r="AP147" s="2"/>
      <c r="AQ147" s="2"/>
      <c r="AR147" s="2"/>
    </row>
    <row r="148" spans="1:44" ht="15.75" hidden="1" customHeight="1" x14ac:dyDescent="0.3">
      <c r="A148" s="1"/>
      <c r="B148" s="1"/>
      <c r="C148" s="1"/>
      <c r="D148" s="1"/>
      <c r="E148" s="57"/>
      <c r="F148" s="58"/>
      <c r="G148" s="57"/>
      <c r="H148" s="1"/>
      <c r="I148" s="60"/>
      <c r="J148" s="60"/>
      <c r="K148" s="60"/>
      <c r="L148" s="1"/>
      <c r="M148" s="1"/>
      <c r="N148" s="1"/>
      <c r="O148" s="1"/>
      <c r="P148" s="1"/>
      <c r="Q148" s="1"/>
      <c r="R148" s="1"/>
      <c r="S148" s="1"/>
      <c r="T148" s="1"/>
      <c r="U148" s="1"/>
      <c r="V148" s="1"/>
      <c r="W148" s="1"/>
      <c r="X148" s="1"/>
      <c r="Y148" s="1"/>
      <c r="Z148" s="1"/>
      <c r="AA148" s="1"/>
      <c r="AB148" s="1"/>
      <c r="AC148" s="1"/>
      <c r="AD148" s="1"/>
      <c r="AE148" s="1"/>
      <c r="AF148" s="1"/>
      <c r="AG148" s="269"/>
      <c r="AH148" s="269"/>
      <c r="AI148" s="1"/>
      <c r="AJ148" s="1"/>
      <c r="AK148" s="1"/>
      <c r="AL148" s="1"/>
      <c r="AM148" s="1"/>
      <c r="AN148" s="1"/>
      <c r="AO148" s="2"/>
      <c r="AP148" s="2"/>
      <c r="AQ148" s="2"/>
      <c r="AR148" s="2"/>
    </row>
    <row r="149" spans="1:44" ht="15.75" hidden="1" customHeight="1" x14ac:dyDescent="0.3">
      <c r="A149" s="1"/>
      <c r="B149" s="1"/>
      <c r="C149" s="1"/>
      <c r="D149" s="1"/>
      <c r="E149" s="57"/>
      <c r="F149" s="58"/>
      <c r="G149" s="57"/>
      <c r="H149" s="1"/>
      <c r="I149" s="60"/>
      <c r="J149" s="60"/>
      <c r="K149" s="60"/>
      <c r="L149" s="1"/>
      <c r="M149" s="1"/>
      <c r="N149" s="1"/>
      <c r="O149" s="1"/>
      <c r="P149" s="1"/>
      <c r="Q149" s="1"/>
      <c r="R149" s="1"/>
      <c r="S149" s="1"/>
      <c r="T149" s="1"/>
      <c r="U149" s="1"/>
      <c r="V149" s="1"/>
      <c r="W149" s="1"/>
      <c r="X149" s="1"/>
      <c r="Y149" s="1"/>
      <c r="Z149" s="1"/>
      <c r="AA149" s="1"/>
      <c r="AB149" s="1"/>
      <c r="AC149" s="1"/>
      <c r="AD149" s="1"/>
      <c r="AE149" s="1"/>
      <c r="AF149" s="1"/>
      <c r="AG149" s="269"/>
      <c r="AH149" s="269"/>
      <c r="AI149" s="1"/>
      <c r="AJ149" s="1"/>
      <c r="AK149" s="1"/>
      <c r="AL149" s="1"/>
      <c r="AM149" s="1"/>
      <c r="AN149" s="1"/>
      <c r="AO149" s="2"/>
      <c r="AP149" s="2"/>
      <c r="AQ149" s="2"/>
      <c r="AR149" s="2"/>
    </row>
    <row r="150" spans="1:44" ht="15.75" hidden="1" customHeight="1" x14ac:dyDescent="0.3">
      <c r="A150" s="1"/>
      <c r="B150" s="1"/>
      <c r="C150" s="1"/>
      <c r="D150" s="1"/>
      <c r="E150" s="57"/>
      <c r="F150" s="58"/>
      <c r="G150" s="57"/>
      <c r="H150" s="1"/>
      <c r="I150" s="60"/>
      <c r="J150" s="60"/>
      <c r="K150" s="60"/>
      <c r="L150" s="1"/>
      <c r="M150" s="1"/>
      <c r="N150" s="1"/>
      <c r="O150" s="1"/>
      <c r="P150" s="1"/>
      <c r="Q150" s="1"/>
      <c r="R150" s="1"/>
      <c r="S150" s="1"/>
      <c r="T150" s="1"/>
      <c r="U150" s="1"/>
      <c r="V150" s="1"/>
      <c r="W150" s="1"/>
      <c r="X150" s="1"/>
      <c r="Y150" s="1"/>
      <c r="Z150" s="1"/>
      <c r="AA150" s="1"/>
      <c r="AB150" s="1"/>
      <c r="AC150" s="1"/>
      <c r="AD150" s="1"/>
      <c r="AE150" s="1"/>
      <c r="AF150" s="1"/>
      <c r="AG150" s="269"/>
      <c r="AH150" s="269"/>
      <c r="AI150" s="1"/>
      <c r="AJ150" s="1"/>
      <c r="AK150" s="1"/>
      <c r="AL150" s="1"/>
      <c r="AM150" s="1"/>
      <c r="AN150" s="1"/>
      <c r="AO150" s="2"/>
      <c r="AP150" s="2"/>
      <c r="AQ150" s="2"/>
      <c r="AR150" s="2"/>
    </row>
    <row r="151" spans="1:44" ht="15.75" hidden="1" customHeight="1" x14ac:dyDescent="0.3">
      <c r="A151" s="1"/>
      <c r="B151" s="1"/>
      <c r="C151" s="1"/>
      <c r="D151" s="1"/>
      <c r="E151" s="57"/>
      <c r="F151" s="58"/>
      <c r="G151" s="57"/>
      <c r="H151" s="1"/>
      <c r="I151" s="60"/>
      <c r="J151" s="60"/>
      <c r="K151" s="60"/>
      <c r="L151" s="1"/>
      <c r="M151" s="1"/>
      <c r="N151" s="1"/>
      <c r="O151" s="1"/>
      <c r="P151" s="1"/>
      <c r="Q151" s="1"/>
      <c r="R151" s="1"/>
      <c r="S151" s="1"/>
      <c r="T151" s="1"/>
      <c r="U151" s="1"/>
      <c r="V151" s="1"/>
      <c r="W151" s="1"/>
      <c r="X151" s="1"/>
      <c r="Y151" s="1"/>
      <c r="Z151" s="1"/>
      <c r="AA151" s="1"/>
      <c r="AB151" s="1"/>
      <c r="AC151" s="1"/>
      <c r="AD151" s="1"/>
      <c r="AE151" s="1"/>
      <c r="AF151" s="1"/>
      <c r="AG151" s="269"/>
      <c r="AH151" s="269"/>
      <c r="AI151" s="1"/>
      <c r="AJ151" s="1"/>
      <c r="AK151" s="1"/>
      <c r="AL151" s="1"/>
      <c r="AM151" s="1"/>
      <c r="AN151" s="1"/>
      <c r="AO151" s="2"/>
      <c r="AP151" s="2"/>
      <c r="AQ151" s="2"/>
      <c r="AR151" s="2"/>
    </row>
    <row r="152" spans="1:44" ht="15.75" hidden="1" customHeight="1" x14ac:dyDescent="0.3">
      <c r="A152" s="1"/>
      <c r="B152" s="1"/>
      <c r="C152" s="1"/>
      <c r="D152" s="1"/>
      <c r="E152" s="57"/>
      <c r="F152" s="58"/>
      <c r="G152" s="57"/>
      <c r="H152" s="1"/>
      <c r="I152" s="60"/>
      <c r="J152" s="60"/>
      <c r="K152" s="60"/>
      <c r="L152" s="1"/>
      <c r="M152" s="1"/>
      <c r="N152" s="1"/>
      <c r="O152" s="1"/>
      <c r="P152" s="1"/>
      <c r="Q152" s="1"/>
      <c r="R152" s="1"/>
      <c r="S152" s="1"/>
      <c r="T152" s="1"/>
      <c r="U152" s="1"/>
      <c r="V152" s="1"/>
      <c r="W152" s="1"/>
      <c r="X152" s="1"/>
      <c r="Y152" s="1"/>
      <c r="Z152" s="1"/>
      <c r="AA152" s="1"/>
      <c r="AB152" s="1"/>
      <c r="AC152" s="1"/>
      <c r="AD152" s="1"/>
      <c r="AE152" s="1"/>
      <c r="AF152" s="1"/>
      <c r="AG152" s="269"/>
      <c r="AH152" s="269"/>
      <c r="AI152" s="1"/>
      <c r="AJ152" s="1"/>
      <c r="AK152" s="1"/>
      <c r="AL152" s="1"/>
      <c r="AM152" s="1"/>
      <c r="AN152" s="1"/>
      <c r="AO152" s="2"/>
      <c r="AP152" s="2"/>
      <c r="AQ152" s="2"/>
      <c r="AR152" s="2"/>
    </row>
    <row r="153" spans="1:44" ht="15.75" hidden="1" customHeight="1" x14ac:dyDescent="0.3">
      <c r="A153" s="1"/>
      <c r="B153" s="1"/>
      <c r="C153" s="1"/>
      <c r="D153" s="1"/>
      <c r="E153" s="57"/>
      <c r="F153" s="58"/>
      <c r="G153" s="57"/>
      <c r="H153" s="1"/>
      <c r="I153" s="60"/>
      <c r="J153" s="60"/>
      <c r="K153" s="60"/>
      <c r="L153" s="1"/>
      <c r="M153" s="1"/>
      <c r="N153" s="1"/>
      <c r="O153" s="1"/>
      <c r="P153" s="1"/>
      <c r="Q153" s="1"/>
      <c r="R153" s="1"/>
      <c r="S153" s="1"/>
      <c r="T153" s="1"/>
      <c r="U153" s="1"/>
      <c r="V153" s="1"/>
      <c r="W153" s="1"/>
      <c r="X153" s="1"/>
      <c r="Y153" s="1"/>
      <c r="Z153" s="1"/>
      <c r="AA153" s="1"/>
      <c r="AB153" s="1"/>
      <c r="AC153" s="1"/>
      <c r="AD153" s="1"/>
      <c r="AE153" s="1"/>
      <c r="AF153" s="1"/>
      <c r="AG153" s="269"/>
      <c r="AH153" s="269"/>
      <c r="AI153" s="1"/>
      <c r="AJ153" s="1"/>
      <c r="AK153" s="1"/>
      <c r="AL153" s="1"/>
      <c r="AM153" s="1"/>
      <c r="AN153" s="1"/>
      <c r="AO153" s="2"/>
      <c r="AP153" s="2"/>
      <c r="AQ153" s="2"/>
      <c r="AR153" s="2"/>
    </row>
    <row r="154" spans="1:44" ht="15.75" hidden="1" customHeight="1" x14ac:dyDescent="0.3">
      <c r="A154" s="1"/>
      <c r="B154" s="1"/>
      <c r="C154" s="1"/>
      <c r="D154" s="1"/>
      <c r="E154" s="57"/>
      <c r="F154" s="58"/>
      <c r="G154" s="57"/>
      <c r="H154" s="1"/>
      <c r="I154" s="60"/>
      <c r="J154" s="60"/>
      <c r="K154" s="60"/>
      <c r="L154" s="1"/>
      <c r="M154" s="1"/>
      <c r="N154" s="1"/>
      <c r="O154" s="1"/>
      <c r="P154" s="1"/>
      <c r="Q154" s="1"/>
      <c r="R154" s="1"/>
      <c r="S154" s="1"/>
      <c r="T154" s="1"/>
      <c r="U154" s="1"/>
      <c r="V154" s="1"/>
      <c r="W154" s="1"/>
      <c r="X154" s="1"/>
      <c r="Y154" s="1"/>
      <c r="Z154" s="1"/>
      <c r="AA154" s="1"/>
      <c r="AB154" s="1"/>
      <c r="AC154" s="1"/>
      <c r="AD154" s="1"/>
      <c r="AE154" s="1"/>
      <c r="AF154" s="1"/>
      <c r="AG154" s="269"/>
      <c r="AH154" s="269"/>
      <c r="AI154" s="1"/>
      <c r="AJ154" s="1"/>
      <c r="AK154" s="1"/>
      <c r="AL154" s="1"/>
      <c r="AM154" s="1"/>
      <c r="AN154" s="1"/>
      <c r="AO154" s="2"/>
      <c r="AP154" s="2"/>
      <c r="AQ154" s="2"/>
      <c r="AR154" s="2"/>
    </row>
    <row r="155" spans="1:44" ht="15.75" hidden="1" customHeight="1" x14ac:dyDescent="0.3">
      <c r="A155" s="1"/>
      <c r="B155" s="1"/>
      <c r="C155" s="1"/>
      <c r="D155" s="1"/>
      <c r="E155" s="57"/>
      <c r="F155" s="58"/>
      <c r="G155" s="57"/>
      <c r="H155" s="1"/>
      <c r="I155" s="60"/>
      <c r="J155" s="60"/>
      <c r="K155" s="60"/>
      <c r="L155" s="1"/>
      <c r="M155" s="1"/>
      <c r="N155" s="1"/>
      <c r="O155" s="1"/>
      <c r="P155" s="1"/>
      <c r="Q155" s="1"/>
      <c r="R155" s="1"/>
      <c r="S155" s="1"/>
      <c r="T155" s="1"/>
      <c r="U155" s="1"/>
      <c r="V155" s="1"/>
      <c r="W155" s="1"/>
      <c r="X155" s="1"/>
      <c r="Y155" s="1"/>
      <c r="Z155" s="1"/>
      <c r="AA155" s="1"/>
      <c r="AB155" s="1"/>
      <c r="AC155" s="1"/>
      <c r="AD155" s="1"/>
      <c r="AE155" s="1"/>
      <c r="AF155" s="1"/>
      <c r="AG155" s="269"/>
      <c r="AH155" s="269"/>
      <c r="AI155" s="1"/>
      <c r="AJ155" s="1"/>
      <c r="AK155" s="1"/>
      <c r="AL155" s="1"/>
      <c r="AM155" s="1"/>
      <c r="AN155" s="1"/>
      <c r="AO155" s="2"/>
      <c r="AP155" s="2"/>
      <c r="AQ155" s="2"/>
      <c r="AR155" s="2"/>
    </row>
    <row r="156" spans="1:44" ht="15.75" hidden="1" customHeight="1" x14ac:dyDescent="0.3">
      <c r="A156" s="1"/>
      <c r="B156" s="1"/>
      <c r="C156" s="1"/>
      <c r="D156" s="1"/>
      <c r="E156" s="57"/>
      <c r="F156" s="58"/>
      <c r="G156" s="57"/>
      <c r="H156" s="1"/>
      <c r="I156" s="60"/>
      <c r="J156" s="60"/>
      <c r="K156" s="60"/>
      <c r="L156" s="1"/>
      <c r="M156" s="1"/>
      <c r="N156" s="1"/>
      <c r="O156" s="1"/>
      <c r="P156" s="1"/>
      <c r="Q156" s="1"/>
      <c r="R156" s="1"/>
      <c r="S156" s="1"/>
      <c r="T156" s="1"/>
      <c r="U156" s="1"/>
      <c r="V156" s="1"/>
      <c r="W156" s="1"/>
      <c r="X156" s="1"/>
      <c r="Y156" s="1"/>
      <c r="Z156" s="1"/>
      <c r="AA156" s="1"/>
      <c r="AB156" s="1"/>
      <c r="AC156" s="1"/>
      <c r="AD156" s="1"/>
      <c r="AE156" s="1"/>
      <c r="AF156" s="1"/>
      <c r="AG156" s="269"/>
      <c r="AH156" s="269"/>
      <c r="AI156" s="1"/>
      <c r="AJ156" s="1"/>
      <c r="AK156" s="1"/>
      <c r="AL156" s="1"/>
      <c r="AM156" s="1"/>
      <c r="AN156" s="1"/>
      <c r="AO156" s="2"/>
      <c r="AP156" s="2"/>
      <c r="AQ156" s="2"/>
      <c r="AR156" s="2"/>
    </row>
    <row r="157" spans="1:44" ht="15.75" hidden="1" customHeight="1" x14ac:dyDescent="0.3">
      <c r="A157" s="1"/>
      <c r="B157" s="1"/>
      <c r="C157" s="1"/>
      <c r="D157" s="1"/>
      <c r="E157" s="57"/>
      <c r="F157" s="58"/>
      <c r="G157" s="57"/>
      <c r="H157" s="1"/>
      <c r="I157" s="60"/>
      <c r="J157" s="60"/>
      <c r="K157" s="60"/>
      <c r="L157" s="1"/>
      <c r="M157" s="1"/>
      <c r="N157" s="1"/>
      <c r="O157" s="1"/>
      <c r="P157" s="1"/>
      <c r="Q157" s="1"/>
      <c r="R157" s="1"/>
      <c r="S157" s="1"/>
      <c r="T157" s="1"/>
      <c r="U157" s="1"/>
      <c r="V157" s="1"/>
      <c r="W157" s="1"/>
      <c r="X157" s="1"/>
      <c r="Y157" s="1"/>
      <c r="Z157" s="1"/>
      <c r="AA157" s="1"/>
      <c r="AB157" s="1"/>
      <c r="AC157" s="1"/>
      <c r="AD157" s="1"/>
      <c r="AE157" s="1"/>
      <c r="AF157" s="1"/>
      <c r="AG157" s="269"/>
      <c r="AH157" s="269"/>
      <c r="AI157" s="1"/>
      <c r="AJ157" s="1"/>
      <c r="AK157" s="1"/>
      <c r="AL157" s="1"/>
      <c r="AM157" s="1"/>
      <c r="AN157" s="1"/>
      <c r="AO157" s="2"/>
      <c r="AP157" s="2"/>
      <c r="AQ157" s="2"/>
      <c r="AR157" s="2"/>
    </row>
    <row r="158" spans="1:44" ht="15.75" hidden="1" customHeight="1" x14ac:dyDescent="0.3">
      <c r="A158" s="1"/>
      <c r="B158" s="1"/>
      <c r="C158" s="1"/>
      <c r="D158" s="1"/>
      <c r="E158" s="57"/>
      <c r="F158" s="58"/>
      <c r="G158" s="57"/>
      <c r="H158" s="1"/>
      <c r="I158" s="60"/>
      <c r="J158" s="60"/>
      <c r="K158" s="60"/>
      <c r="L158" s="1"/>
      <c r="M158" s="1"/>
      <c r="N158" s="1"/>
      <c r="O158" s="1"/>
      <c r="P158" s="1"/>
      <c r="Q158" s="1"/>
      <c r="R158" s="1"/>
      <c r="S158" s="1"/>
      <c r="T158" s="1"/>
      <c r="U158" s="1"/>
      <c r="V158" s="1"/>
      <c r="W158" s="1"/>
      <c r="X158" s="1"/>
      <c r="Y158" s="1"/>
      <c r="Z158" s="1"/>
      <c r="AA158" s="1"/>
      <c r="AB158" s="1"/>
      <c r="AC158" s="1"/>
      <c r="AD158" s="1"/>
      <c r="AE158" s="1"/>
      <c r="AF158" s="1"/>
      <c r="AG158" s="269"/>
      <c r="AH158" s="269"/>
      <c r="AI158" s="1"/>
      <c r="AJ158" s="1"/>
      <c r="AK158" s="1"/>
      <c r="AL158" s="1"/>
      <c r="AM158" s="1"/>
      <c r="AN158" s="1"/>
      <c r="AO158" s="2"/>
      <c r="AP158" s="2"/>
      <c r="AQ158" s="2"/>
      <c r="AR158" s="2"/>
    </row>
    <row r="159" spans="1:44" ht="15.75" hidden="1" customHeight="1" x14ac:dyDescent="0.3">
      <c r="A159" s="1"/>
      <c r="B159" s="1"/>
      <c r="C159" s="1"/>
      <c r="D159" s="1"/>
      <c r="E159" s="57"/>
      <c r="F159" s="58"/>
      <c r="G159" s="57"/>
      <c r="H159" s="1"/>
      <c r="I159" s="60"/>
      <c r="J159" s="60"/>
      <c r="K159" s="60"/>
      <c r="L159" s="1"/>
      <c r="M159" s="1"/>
      <c r="N159" s="1"/>
      <c r="O159" s="1"/>
      <c r="P159" s="1"/>
      <c r="Q159" s="1"/>
      <c r="R159" s="1"/>
      <c r="S159" s="1"/>
      <c r="T159" s="1"/>
      <c r="U159" s="1"/>
      <c r="V159" s="1"/>
      <c r="W159" s="1"/>
      <c r="X159" s="1"/>
      <c r="Y159" s="1"/>
      <c r="Z159" s="1"/>
      <c r="AA159" s="1"/>
      <c r="AB159" s="1"/>
      <c r="AC159" s="1"/>
      <c r="AD159" s="1"/>
      <c r="AE159" s="1"/>
      <c r="AF159" s="1"/>
      <c r="AG159" s="269"/>
      <c r="AH159" s="269"/>
      <c r="AI159" s="1"/>
      <c r="AJ159" s="1"/>
      <c r="AK159" s="1"/>
      <c r="AL159" s="1"/>
      <c r="AM159" s="1"/>
      <c r="AN159" s="1"/>
      <c r="AO159" s="2"/>
      <c r="AP159" s="2"/>
      <c r="AQ159" s="2"/>
      <c r="AR159" s="2"/>
    </row>
    <row r="160" spans="1:44" ht="15.75" hidden="1" customHeight="1" x14ac:dyDescent="0.3">
      <c r="A160" s="1"/>
      <c r="B160" s="1"/>
      <c r="C160" s="1"/>
      <c r="D160" s="1"/>
      <c r="E160" s="57"/>
      <c r="F160" s="58"/>
      <c r="G160" s="57"/>
      <c r="H160" s="1"/>
      <c r="I160" s="60"/>
      <c r="J160" s="60"/>
      <c r="K160" s="60"/>
      <c r="L160" s="1"/>
      <c r="M160" s="1"/>
      <c r="N160" s="1"/>
      <c r="O160" s="1"/>
      <c r="P160" s="1"/>
      <c r="Q160" s="1"/>
      <c r="R160" s="1"/>
      <c r="S160" s="1"/>
      <c r="T160" s="1"/>
      <c r="U160" s="1"/>
      <c r="V160" s="1"/>
      <c r="W160" s="1"/>
      <c r="X160" s="1"/>
      <c r="Y160" s="1"/>
      <c r="Z160" s="1"/>
      <c r="AA160" s="1"/>
      <c r="AB160" s="1"/>
      <c r="AC160" s="1"/>
      <c r="AD160" s="1"/>
      <c r="AE160" s="1"/>
      <c r="AF160" s="1"/>
      <c r="AG160" s="269"/>
      <c r="AH160" s="269"/>
      <c r="AI160" s="1"/>
      <c r="AJ160" s="1"/>
      <c r="AK160" s="1"/>
      <c r="AL160" s="1"/>
      <c r="AM160" s="1"/>
      <c r="AN160" s="1"/>
      <c r="AO160" s="2"/>
      <c r="AP160" s="2"/>
      <c r="AQ160" s="2"/>
      <c r="AR160" s="2"/>
    </row>
    <row r="161" spans="1:44" ht="15.75" hidden="1" customHeight="1" x14ac:dyDescent="0.3">
      <c r="A161" s="1"/>
      <c r="B161" s="1"/>
      <c r="C161" s="1"/>
      <c r="D161" s="1"/>
      <c r="E161" s="57"/>
      <c r="F161" s="58"/>
      <c r="G161" s="57"/>
      <c r="H161" s="1"/>
      <c r="I161" s="60"/>
      <c r="J161" s="60"/>
      <c r="K161" s="60"/>
      <c r="L161" s="1"/>
      <c r="M161" s="1"/>
      <c r="N161" s="1"/>
      <c r="O161" s="1"/>
      <c r="P161" s="1"/>
      <c r="Q161" s="1"/>
      <c r="R161" s="1"/>
      <c r="S161" s="1"/>
      <c r="T161" s="1"/>
      <c r="U161" s="1"/>
      <c r="V161" s="1"/>
      <c r="W161" s="1"/>
      <c r="X161" s="1"/>
      <c r="Y161" s="1"/>
      <c r="Z161" s="1"/>
      <c r="AA161" s="1"/>
      <c r="AB161" s="1"/>
      <c r="AC161" s="1"/>
      <c r="AD161" s="1"/>
      <c r="AE161" s="1"/>
      <c r="AF161" s="1"/>
      <c r="AG161" s="269"/>
      <c r="AH161" s="269"/>
      <c r="AI161" s="1"/>
      <c r="AJ161" s="1"/>
      <c r="AK161" s="1"/>
      <c r="AL161" s="1"/>
      <c r="AM161" s="1"/>
      <c r="AN161" s="1"/>
      <c r="AO161" s="2"/>
      <c r="AP161" s="2"/>
      <c r="AQ161" s="2"/>
      <c r="AR161" s="2"/>
    </row>
    <row r="162" spans="1:44" ht="15.75" hidden="1" customHeight="1" x14ac:dyDescent="0.3">
      <c r="A162" s="1"/>
      <c r="B162" s="1"/>
      <c r="C162" s="1"/>
      <c r="D162" s="1"/>
      <c r="E162" s="57"/>
      <c r="F162" s="58"/>
      <c r="G162" s="57"/>
      <c r="H162" s="1"/>
      <c r="I162" s="60"/>
      <c r="J162" s="60"/>
      <c r="K162" s="60"/>
      <c r="L162" s="1"/>
      <c r="M162" s="1"/>
      <c r="N162" s="1"/>
      <c r="O162" s="1"/>
      <c r="P162" s="1"/>
      <c r="Q162" s="1"/>
      <c r="R162" s="1"/>
      <c r="S162" s="1"/>
      <c r="T162" s="1"/>
      <c r="U162" s="1"/>
      <c r="V162" s="1"/>
      <c r="W162" s="1"/>
      <c r="X162" s="1"/>
      <c r="Y162" s="1"/>
      <c r="Z162" s="1"/>
      <c r="AA162" s="1"/>
      <c r="AB162" s="1"/>
      <c r="AC162" s="1"/>
      <c r="AD162" s="1"/>
      <c r="AE162" s="1"/>
      <c r="AF162" s="1"/>
      <c r="AG162" s="269"/>
      <c r="AH162" s="269"/>
      <c r="AI162" s="1"/>
      <c r="AJ162" s="1"/>
      <c r="AK162" s="1"/>
      <c r="AL162" s="1"/>
      <c r="AM162" s="1"/>
      <c r="AN162" s="1"/>
      <c r="AO162" s="2"/>
      <c r="AP162" s="2"/>
      <c r="AQ162" s="2"/>
      <c r="AR162" s="2"/>
    </row>
    <row r="163" spans="1:44" ht="15.75" hidden="1" customHeight="1" x14ac:dyDescent="0.3">
      <c r="A163" s="1"/>
      <c r="B163" s="1"/>
      <c r="C163" s="1"/>
      <c r="D163" s="1"/>
      <c r="E163" s="57"/>
      <c r="F163" s="58"/>
      <c r="G163" s="57"/>
      <c r="H163" s="1"/>
      <c r="I163" s="60"/>
      <c r="J163" s="60"/>
      <c r="K163" s="60"/>
      <c r="L163" s="1"/>
      <c r="M163" s="1"/>
      <c r="N163" s="1"/>
      <c r="O163" s="1"/>
      <c r="P163" s="1"/>
      <c r="Q163" s="1"/>
      <c r="R163" s="1"/>
      <c r="S163" s="1"/>
      <c r="T163" s="1"/>
      <c r="U163" s="1"/>
      <c r="V163" s="1"/>
      <c r="W163" s="1"/>
      <c r="X163" s="1"/>
      <c r="Y163" s="1"/>
      <c r="Z163" s="1"/>
      <c r="AA163" s="1"/>
      <c r="AB163" s="1"/>
      <c r="AC163" s="1"/>
      <c r="AD163" s="1"/>
      <c r="AE163" s="1"/>
      <c r="AF163" s="1"/>
      <c r="AG163" s="269"/>
      <c r="AH163" s="269"/>
      <c r="AI163" s="1"/>
      <c r="AJ163" s="1"/>
      <c r="AK163" s="1"/>
      <c r="AL163" s="1"/>
      <c r="AM163" s="1"/>
      <c r="AN163" s="1"/>
      <c r="AO163" s="2"/>
      <c r="AP163" s="2"/>
      <c r="AQ163" s="2"/>
      <c r="AR163" s="2"/>
    </row>
    <row r="164" spans="1:44" ht="15.75" hidden="1" customHeight="1" x14ac:dyDescent="0.3">
      <c r="A164" s="1"/>
      <c r="B164" s="1"/>
      <c r="C164" s="1"/>
      <c r="D164" s="1"/>
      <c r="E164" s="57"/>
      <c r="F164" s="58"/>
      <c r="G164" s="57"/>
      <c r="H164" s="1"/>
      <c r="I164" s="60"/>
      <c r="J164" s="60"/>
      <c r="K164" s="60"/>
      <c r="L164" s="1"/>
      <c r="M164" s="1"/>
      <c r="N164" s="1"/>
      <c r="O164" s="1"/>
      <c r="P164" s="1"/>
      <c r="Q164" s="1"/>
      <c r="R164" s="1"/>
      <c r="S164" s="1"/>
      <c r="T164" s="1"/>
      <c r="U164" s="1"/>
      <c r="V164" s="1"/>
      <c r="W164" s="1"/>
      <c r="X164" s="1"/>
      <c r="Y164" s="1"/>
      <c r="Z164" s="1"/>
      <c r="AA164" s="1"/>
      <c r="AB164" s="1"/>
      <c r="AC164" s="1"/>
      <c r="AD164" s="1"/>
      <c r="AE164" s="1"/>
      <c r="AF164" s="1"/>
      <c r="AG164" s="269"/>
      <c r="AH164" s="269"/>
      <c r="AI164" s="1"/>
      <c r="AJ164" s="1"/>
      <c r="AK164" s="1"/>
      <c r="AL164" s="1"/>
      <c r="AM164" s="1"/>
      <c r="AN164" s="1"/>
      <c r="AO164" s="2"/>
      <c r="AP164" s="2"/>
      <c r="AQ164" s="2"/>
      <c r="AR164" s="2"/>
    </row>
    <row r="165" spans="1:44" ht="15.75" hidden="1" customHeight="1" x14ac:dyDescent="0.3">
      <c r="A165" s="1"/>
      <c r="B165" s="1"/>
      <c r="C165" s="1"/>
      <c r="D165" s="1"/>
      <c r="E165" s="57"/>
      <c r="F165" s="58"/>
      <c r="G165" s="57"/>
      <c r="H165" s="1"/>
      <c r="I165" s="60"/>
      <c r="J165" s="60"/>
      <c r="K165" s="60"/>
      <c r="L165" s="1"/>
      <c r="M165" s="1"/>
      <c r="N165" s="1"/>
      <c r="O165" s="1"/>
      <c r="P165" s="1"/>
      <c r="Q165" s="1"/>
      <c r="R165" s="1"/>
      <c r="S165" s="1"/>
      <c r="T165" s="1"/>
      <c r="U165" s="1"/>
      <c r="V165" s="1"/>
      <c r="W165" s="1"/>
      <c r="X165" s="1"/>
      <c r="Y165" s="1"/>
      <c r="Z165" s="1"/>
      <c r="AA165" s="1"/>
      <c r="AB165" s="1"/>
      <c r="AC165" s="1"/>
      <c r="AD165" s="1"/>
      <c r="AE165" s="1"/>
      <c r="AF165" s="1"/>
      <c r="AG165" s="269"/>
      <c r="AH165" s="269"/>
      <c r="AI165" s="1"/>
      <c r="AJ165" s="1"/>
      <c r="AK165" s="1"/>
      <c r="AL165" s="1"/>
      <c r="AM165" s="1"/>
      <c r="AN165" s="1"/>
      <c r="AO165" s="2"/>
      <c r="AP165" s="2"/>
      <c r="AQ165" s="2"/>
      <c r="AR165" s="2"/>
    </row>
    <row r="166" spans="1:44" ht="15.75" hidden="1" customHeight="1" x14ac:dyDescent="0.3">
      <c r="A166" s="1"/>
      <c r="B166" s="1"/>
      <c r="C166" s="1"/>
      <c r="D166" s="1"/>
      <c r="E166" s="57"/>
      <c r="F166" s="58"/>
      <c r="G166" s="57"/>
      <c r="H166" s="1"/>
      <c r="I166" s="60"/>
      <c r="J166" s="60"/>
      <c r="K166" s="60"/>
      <c r="L166" s="1"/>
      <c r="M166" s="1"/>
      <c r="N166" s="1"/>
      <c r="O166" s="1"/>
      <c r="P166" s="1"/>
      <c r="Q166" s="1"/>
      <c r="R166" s="1"/>
      <c r="S166" s="1"/>
      <c r="T166" s="1"/>
      <c r="U166" s="1"/>
      <c r="V166" s="1"/>
      <c r="W166" s="1"/>
      <c r="X166" s="1"/>
      <c r="Y166" s="1"/>
      <c r="Z166" s="1"/>
      <c r="AA166" s="1"/>
      <c r="AB166" s="1"/>
      <c r="AC166" s="1"/>
      <c r="AD166" s="1"/>
      <c r="AE166" s="1"/>
      <c r="AF166" s="1"/>
      <c r="AG166" s="269"/>
      <c r="AH166" s="269"/>
      <c r="AI166" s="1"/>
      <c r="AJ166" s="1"/>
      <c r="AK166" s="1"/>
      <c r="AL166" s="1"/>
      <c r="AM166" s="1"/>
      <c r="AN166" s="1"/>
      <c r="AO166" s="2"/>
      <c r="AP166" s="2"/>
      <c r="AQ166" s="2"/>
      <c r="AR166" s="2"/>
    </row>
    <row r="167" spans="1:44" ht="15.75" hidden="1" customHeight="1" x14ac:dyDescent="0.3">
      <c r="A167" s="1"/>
      <c r="B167" s="1"/>
      <c r="C167" s="1"/>
      <c r="D167" s="1"/>
      <c r="E167" s="57"/>
      <c r="F167" s="58"/>
      <c r="G167" s="57"/>
      <c r="H167" s="1"/>
      <c r="I167" s="60"/>
      <c r="J167" s="60"/>
      <c r="K167" s="60"/>
      <c r="L167" s="1"/>
      <c r="M167" s="1"/>
      <c r="N167" s="1"/>
      <c r="O167" s="1"/>
      <c r="P167" s="1"/>
      <c r="Q167" s="1"/>
      <c r="R167" s="1"/>
      <c r="S167" s="1"/>
      <c r="T167" s="1"/>
      <c r="U167" s="1"/>
      <c r="V167" s="1"/>
      <c r="W167" s="1"/>
      <c r="X167" s="1"/>
      <c r="Y167" s="1"/>
      <c r="Z167" s="1"/>
      <c r="AA167" s="1"/>
      <c r="AB167" s="1"/>
      <c r="AC167" s="1"/>
      <c r="AD167" s="1"/>
      <c r="AE167" s="1"/>
      <c r="AF167" s="1"/>
      <c r="AG167" s="269"/>
      <c r="AH167" s="269"/>
      <c r="AI167" s="1"/>
      <c r="AJ167" s="1"/>
      <c r="AK167" s="1"/>
      <c r="AL167" s="1"/>
      <c r="AM167" s="1"/>
      <c r="AN167" s="1"/>
      <c r="AO167" s="2"/>
      <c r="AP167" s="2"/>
      <c r="AQ167" s="2"/>
      <c r="AR167" s="2"/>
    </row>
    <row r="168" spans="1:44" ht="15.75" hidden="1" customHeight="1" x14ac:dyDescent="0.3">
      <c r="A168" s="1"/>
      <c r="B168" s="1"/>
      <c r="C168" s="1"/>
      <c r="D168" s="1"/>
      <c r="E168" s="57"/>
      <c r="F168" s="58"/>
      <c r="G168" s="57"/>
      <c r="H168" s="1"/>
      <c r="I168" s="60"/>
      <c r="J168" s="60"/>
      <c r="K168" s="60"/>
      <c r="L168" s="1"/>
      <c r="M168" s="1"/>
      <c r="N168" s="1"/>
      <c r="O168" s="1"/>
      <c r="P168" s="1"/>
      <c r="Q168" s="1"/>
      <c r="R168" s="1"/>
      <c r="S168" s="1"/>
      <c r="T168" s="1"/>
      <c r="U168" s="1"/>
      <c r="V168" s="1"/>
      <c r="W168" s="1"/>
      <c r="X168" s="1"/>
      <c r="Y168" s="1"/>
      <c r="Z168" s="1"/>
      <c r="AA168" s="1"/>
      <c r="AB168" s="1"/>
      <c r="AC168" s="1"/>
      <c r="AD168" s="1"/>
      <c r="AE168" s="1"/>
      <c r="AF168" s="1"/>
      <c r="AG168" s="269"/>
      <c r="AH168" s="269"/>
      <c r="AI168" s="1"/>
      <c r="AJ168" s="1"/>
      <c r="AK168" s="1"/>
      <c r="AL168" s="1"/>
      <c r="AM168" s="1"/>
      <c r="AN168" s="1"/>
      <c r="AO168" s="2"/>
      <c r="AP168" s="2"/>
      <c r="AQ168" s="2"/>
      <c r="AR168" s="2"/>
    </row>
    <row r="169" spans="1:44" ht="15.75" hidden="1" customHeight="1" x14ac:dyDescent="0.3">
      <c r="A169" s="1"/>
      <c r="B169" s="1"/>
      <c r="C169" s="1"/>
      <c r="D169" s="1"/>
      <c r="E169" s="57"/>
      <c r="F169" s="58"/>
      <c r="G169" s="57"/>
      <c r="H169" s="1"/>
      <c r="I169" s="60"/>
      <c r="J169" s="60"/>
      <c r="K169" s="60"/>
      <c r="L169" s="1"/>
      <c r="M169" s="1"/>
      <c r="N169" s="1"/>
      <c r="O169" s="1"/>
      <c r="P169" s="1"/>
      <c r="Q169" s="1"/>
      <c r="R169" s="1"/>
      <c r="S169" s="1"/>
      <c r="T169" s="1"/>
      <c r="U169" s="1"/>
      <c r="V169" s="1"/>
      <c r="W169" s="1"/>
      <c r="X169" s="1"/>
      <c r="Y169" s="1"/>
      <c r="Z169" s="1"/>
      <c r="AA169" s="1"/>
      <c r="AB169" s="1"/>
      <c r="AC169" s="1"/>
      <c r="AD169" s="1"/>
      <c r="AE169" s="1"/>
      <c r="AF169" s="1"/>
      <c r="AG169" s="269"/>
      <c r="AH169" s="269"/>
      <c r="AI169" s="1"/>
      <c r="AJ169" s="1"/>
      <c r="AK169" s="1"/>
      <c r="AL169" s="1"/>
      <c r="AM169" s="1"/>
      <c r="AN169" s="1"/>
      <c r="AO169" s="2"/>
      <c r="AP169" s="2"/>
      <c r="AQ169" s="2"/>
      <c r="AR169" s="2"/>
    </row>
    <row r="170" spans="1:44" ht="15.75" hidden="1" customHeight="1" x14ac:dyDescent="0.3">
      <c r="A170" s="1"/>
      <c r="B170" s="1"/>
      <c r="C170" s="1"/>
      <c r="D170" s="1"/>
      <c r="E170" s="57"/>
      <c r="F170" s="58"/>
      <c r="G170" s="57"/>
      <c r="H170" s="1"/>
      <c r="I170" s="60"/>
      <c r="J170" s="60"/>
      <c r="K170" s="60"/>
      <c r="L170" s="1"/>
      <c r="M170" s="1"/>
      <c r="N170" s="1"/>
      <c r="O170" s="1"/>
      <c r="P170" s="1"/>
      <c r="Q170" s="1"/>
      <c r="R170" s="1"/>
      <c r="S170" s="1"/>
      <c r="T170" s="1"/>
      <c r="U170" s="1"/>
      <c r="V170" s="1"/>
      <c r="W170" s="1"/>
      <c r="X170" s="1"/>
      <c r="Y170" s="1"/>
      <c r="Z170" s="1"/>
      <c r="AA170" s="1"/>
      <c r="AB170" s="1"/>
      <c r="AC170" s="1"/>
      <c r="AD170" s="1"/>
      <c r="AE170" s="1"/>
      <c r="AF170" s="1"/>
      <c r="AG170" s="269"/>
      <c r="AH170" s="269"/>
      <c r="AI170" s="1"/>
      <c r="AJ170" s="1"/>
      <c r="AK170" s="1"/>
      <c r="AL170" s="1"/>
      <c r="AM170" s="1"/>
      <c r="AN170" s="1"/>
      <c r="AO170" s="2"/>
      <c r="AP170" s="2"/>
      <c r="AQ170" s="2"/>
      <c r="AR170" s="2"/>
    </row>
    <row r="171" spans="1:44" ht="15.75" hidden="1" customHeight="1" x14ac:dyDescent="0.3">
      <c r="A171" s="1"/>
      <c r="B171" s="1"/>
      <c r="C171" s="1"/>
      <c r="D171" s="1"/>
      <c r="E171" s="57"/>
      <c r="F171" s="58"/>
      <c r="G171" s="57"/>
      <c r="H171" s="1"/>
      <c r="I171" s="60"/>
      <c r="J171" s="60"/>
      <c r="K171" s="60"/>
      <c r="L171" s="1"/>
      <c r="M171" s="1"/>
      <c r="N171" s="1"/>
      <c r="O171" s="1"/>
      <c r="P171" s="1"/>
      <c r="Q171" s="1"/>
      <c r="R171" s="1"/>
      <c r="S171" s="1"/>
      <c r="T171" s="1"/>
      <c r="U171" s="1"/>
      <c r="V171" s="1"/>
      <c r="W171" s="1"/>
      <c r="X171" s="1"/>
      <c r="Y171" s="1"/>
      <c r="Z171" s="1"/>
      <c r="AA171" s="1"/>
      <c r="AB171" s="1"/>
      <c r="AC171" s="1"/>
      <c r="AD171" s="1"/>
      <c r="AE171" s="1"/>
      <c r="AF171" s="1"/>
      <c r="AG171" s="269"/>
      <c r="AH171" s="269"/>
      <c r="AI171" s="1"/>
      <c r="AJ171" s="1"/>
      <c r="AK171" s="1"/>
      <c r="AL171" s="1"/>
      <c r="AM171" s="1"/>
      <c r="AN171" s="1"/>
      <c r="AO171" s="2"/>
      <c r="AP171" s="2"/>
      <c r="AQ171" s="2"/>
      <c r="AR171" s="2"/>
    </row>
    <row r="172" spans="1:44" ht="15.75" hidden="1" customHeight="1" x14ac:dyDescent="0.3">
      <c r="A172" s="1"/>
      <c r="B172" s="1"/>
      <c r="C172" s="1"/>
      <c r="D172" s="1"/>
      <c r="E172" s="57"/>
      <c r="F172" s="58"/>
      <c r="G172" s="57"/>
      <c r="H172" s="1"/>
      <c r="I172" s="60"/>
      <c r="J172" s="60"/>
      <c r="K172" s="60"/>
      <c r="L172" s="1"/>
      <c r="M172" s="1"/>
      <c r="N172" s="1"/>
      <c r="O172" s="1"/>
      <c r="P172" s="1"/>
      <c r="Q172" s="1"/>
      <c r="R172" s="1"/>
      <c r="S172" s="1"/>
      <c r="T172" s="1"/>
      <c r="U172" s="1"/>
      <c r="V172" s="1"/>
      <c r="W172" s="1"/>
      <c r="X172" s="1"/>
      <c r="Y172" s="1"/>
      <c r="Z172" s="1"/>
      <c r="AA172" s="1"/>
      <c r="AB172" s="1"/>
      <c r="AC172" s="1"/>
      <c r="AD172" s="1"/>
      <c r="AE172" s="1"/>
      <c r="AF172" s="1"/>
      <c r="AG172" s="269"/>
      <c r="AH172" s="269"/>
      <c r="AI172" s="1"/>
      <c r="AJ172" s="1"/>
      <c r="AK172" s="1"/>
      <c r="AL172" s="1"/>
      <c r="AM172" s="1"/>
      <c r="AN172" s="1"/>
      <c r="AO172" s="2"/>
      <c r="AP172" s="2"/>
      <c r="AQ172" s="2"/>
      <c r="AR172" s="2"/>
    </row>
    <row r="173" spans="1:44" ht="15.75" hidden="1" customHeight="1" x14ac:dyDescent="0.3">
      <c r="A173" s="1"/>
      <c r="B173" s="1"/>
      <c r="C173" s="1"/>
      <c r="D173" s="1"/>
      <c r="E173" s="57"/>
      <c r="F173" s="58"/>
      <c r="G173" s="57"/>
      <c r="H173" s="1"/>
      <c r="I173" s="60"/>
      <c r="J173" s="60"/>
      <c r="K173" s="60"/>
      <c r="L173" s="1"/>
      <c r="M173" s="1"/>
      <c r="N173" s="1"/>
      <c r="O173" s="1"/>
      <c r="P173" s="1"/>
      <c r="Q173" s="1"/>
      <c r="R173" s="1"/>
      <c r="S173" s="1"/>
      <c r="T173" s="1"/>
      <c r="U173" s="1"/>
      <c r="V173" s="1"/>
      <c r="W173" s="1"/>
      <c r="X173" s="1"/>
      <c r="Y173" s="1"/>
      <c r="Z173" s="1"/>
      <c r="AA173" s="1"/>
      <c r="AB173" s="1"/>
      <c r="AC173" s="1"/>
      <c r="AD173" s="1"/>
      <c r="AE173" s="1"/>
      <c r="AF173" s="1"/>
      <c r="AG173" s="269"/>
      <c r="AH173" s="269"/>
      <c r="AI173" s="1"/>
      <c r="AJ173" s="1"/>
      <c r="AK173" s="1"/>
      <c r="AL173" s="1"/>
      <c r="AM173" s="1"/>
      <c r="AN173" s="1"/>
      <c r="AO173" s="2"/>
      <c r="AP173" s="2"/>
      <c r="AQ173" s="2"/>
      <c r="AR173" s="2"/>
    </row>
    <row r="174" spans="1:44" ht="15.75" hidden="1" customHeight="1" x14ac:dyDescent="0.3">
      <c r="A174" s="1"/>
      <c r="B174" s="1"/>
      <c r="C174" s="1"/>
      <c r="D174" s="1"/>
      <c r="E174" s="57"/>
      <c r="F174" s="58"/>
      <c r="G174" s="57"/>
      <c r="H174" s="1"/>
      <c r="I174" s="60"/>
      <c r="J174" s="60"/>
      <c r="K174" s="60"/>
      <c r="L174" s="1"/>
      <c r="M174" s="1"/>
      <c r="N174" s="1"/>
      <c r="O174" s="1"/>
      <c r="P174" s="1"/>
      <c r="Q174" s="1"/>
      <c r="R174" s="1"/>
      <c r="S174" s="1"/>
      <c r="T174" s="1"/>
      <c r="U174" s="1"/>
      <c r="V174" s="1"/>
      <c r="W174" s="1"/>
      <c r="X174" s="1"/>
      <c r="Y174" s="1"/>
      <c r="Z174" s="1"/>
      <c r="AA174" s="1"/>
      <c r="AB174" s="1"/>
      <c r="AC174" s="1"/>
      <c r="AD174" s="1"/>
      <c r="AE174" s="1"/>
      <c r="AF174" s="1"/>
      <c r="AG174" s="269"/>
      <c r="AH174" s="269"/>
      <c r="AI174" s="1"/>
      <c r="AJ174" s="1"/>
      <c r="AK174" s="1"/>
      <c r="AL174" s="1"/>
      <c r="AM174" s="1"/>
      <c r="AN174" s="1"/>
      <c r="AO174" s="2"/>
      <c r="AP174" s="2"/>
      <c r="AQ174" s="2"/>
      <c r="AR174" s="2"/>
    </row>
    <row r="175" spans="1:44" ht="15.75" hidden="1" customHeight="1" x14ac:dyDescent="0.3">
      <c r="A175" s="1"/>
      <c r="B175" s="1"/>
      <c r="C175" s="1"/>
      <c r="D175" s="1"/>
      <c r="E175" s="57"/>
      <c r="F175" s="58"/>
      <c r="G175" s="57"/>
      <c r="H175" s="1"/>
      <c r="I175" s="60"/>
      <c r="J175" s="60"/>
      <c r="K175" s="60"/>
      <c r="L175" s="1"/>
      <c r="M175" s="1"/>
      <c r="N175" s="1"/>
      <c r="O175" s="1"/>
      <c r="P175" s="1"/>
      <c r="Q175" s="1"/>
      <c r="R175" s="1"/>
      <c r="S175" s="1"/>
      <c r="T175" s="1"/>
      <c r="U175" s="1"/>
      <c r="V175" s="1"/>
      <c r="W175" s="1"/>
      <c r="X175" s="1"/>
      <c r="Y175" s="1"/>
      <c r="Z175" s="1"/>
      <c r="AA175" s="1"/>
      <c r="AB175" s="1"/>
      <c r="AC175" s="1"/>
      <c r="AD175" s="1"/>
      <c r="AE175" s="1"/>
      <c r="AF175" s="1"/>
      <c r="AG175" s="269"/>
      <c r="AH175" s="269"/>
      <c r="AI175" s="1"/>
      <c r="AJ175" s="1"/>
      <c r="AK175" s="1"/>
      <c r="AL175" s="1"/>
      <c r="AM175" s="1"/>
      <c r="AN175" s="1"/>
      <c r="AO175" s="2"/>
      <c r="AP175" s="2"/>
      <c r="AQ175" s="2"/>
      <c r="AR175" s="2"/>
    </row>
    <row r="176" spans="1:44" ht="15.75" hidden="1" customHeight="1" x14ac:dyDescent="0.3">
      <c r="A176" s="1"/>
      <c r="B176" s="1"/>
      <c r="C176" s="1"/>
      <c r="D176" s="1"/>
      <c r="E176" s="57"/>
      <c r="F176" s="58"/>
      <c r="G176" s="57"/>
      <c r="H176" s="1"/>
      <c r="I176" s="60"/>
      <c r="J176" s="60"/>
      <c r="K176" s="60"/>
      <c r="L176" s="1"/>
      <c r="M176" s="1"/>
      <c r="N176" s="1"/>
      <c r="O176" s="1"/>
      <c r="P176" s="1"/>
      <c r="Q176" s="1"/>
      <c r="R176" s="1"/>
      <c r="S176" s="1"/>
      <c r="T176" s="1"/>
      <c r="U176" s="1"/>
      <c r="V176" s="1"/>
      <c r="W176" s="1"/>
      <c r="X176" s="1"/>
      <c r="Y176" s="1"/>
      <c r="Z176" s="1"/>
      <c r="AA176" s="1"/>
      <c r="AB176" s="1"/>
      <c r="AC176" s="1"/>
      <c r="AD176" s="1"/>
      <c r="AE176" s="1"/>
      <c r="AF176" s="1"/>
      <c r="AG176" s="269"/>
      <c r="AH176" s="269"/>
      <c r="AI176" s="1"/>
      <c r="AJ176" s="1"/>
      <c r="AK176" s="1"/>
      <c r="AL176" s="1"/>
      <c r="AM176" s="1"/>
      <c r="AN176" s="1"/>
      <c r="AO176" s="2"/>
      <c r="AP176" s="2"/>
      <c r="AQ176" s="2"/>
      <c r="AR176" s="2"/>
    </row>
    <row r="177" spans="1:44" ht="15.75" hidden="1" customHeight="1" x14ac:dyDescent="0.3">
      <c r="A177" s="1"/>
      <c r="B177" s="1"/>
      <c r="C177" s="1"/>
      <c r="D177" s="1"/>
      <c r="E177" s="57"/>
      <c r="F177" s="58"/>
      <c r="G177" s="57"/>
      <c r="H177" s="1"/>
      <c r="I177" s="60"/>
      <c r="J177" s="60"/>
      <c r="K177" s="60"/>
      <c r="L177" s="1"/>
      <c r="M177" s="1"/>
      <c r="N177" s="1"/>
      <c r="O177" s="1"/>
      <c r="P177" s="1"/>
      <c r="Q177" s="1"/>
      <c r="R177" s="1"/>
      <c r="S177" s="1"/>
      <c r="T177" s="1"/>
      <c r="U177" s="1"/>
      <c r="V177" s="1"/>
      <c r="W177" s="1"/>
      <c r="X177" s="1"/>
      <c r="Y177" s="1"/>
      <c r="Z177" s="1"/>
      <c r="AA177" s="1"/>
      <c r="AB177" s="1"/>
      <c r="AC177" s="1"/>
      <c r="AD177" s="1"/>
      <c r="AE177" s="1"/>
      <c r="AF177" s="1"/>
      <c r="AG177" s="269"/>
      <c r="AH177" s="269"/>
      <c r="AI177" s="1"/>
      <c r="AJ177" s="1"/>
      <c r="AK177" s="1"/>
      <c r="AL177" s="1"/>
      <c r="AM177" s="1"/>
      <c r="AN177" s="1"/>
      <c r="AO177" s="2"/>
      <c r="AP177" s="2"/>
      <c r="AQ177" s="2"/>
      <c r="AR177" s="2"/>
    </row>
    <row r="178" spans="1:44" ht="15.75" hidden="1" customHeight="1" x14ac:dyDescent="0.3">
      <c r="A178" s="1"/>
      <c r="B178" s="1"/>
      <c r="C178" s="1"/>
      <c r="D178" s="1"/>
      <c r="E178" s="57"/>
      <c r="F178" s="58"/>
      <c r="G178" s="57"/>
      <c r="H178" s="1"/>
      <c r="I178" s="60"/>
      <c r="J178" s="60"/>
      <c r="K178" s="60"/>
      <c r="L178" s="1"/>
      <c r="M178" s="1"/>
      <c r="N178" s="1"/>
      <c r="O178" s="1"/>
      <c r="P178" s="1"/>
      <c r="Q178" s="1"/>
      <c r="R178" s="1"/>
      <c r="S178" s="1"/>
      <c r="T178" s="1"/>
      <c r="U178" s="1"/>
      <c r="V178" s="1"/>
      <c r="W178" s="1"/>
      <c r="X178" s="1"/>
      <c r="Y178" s="1"/>
      <c r="Z178" s="1"/>
      <c r="AA178" s="1"/>
      <c r="AB178" s="1"/>
      <c r="AC178" s="1"/>
      <c r="AD178" s="1"/>
      <c r="AE178" s="1"/>
      <c r="AF178" s="1"/>
      <c r="AG178" s="269"/>
      <c r="AH178" s="269"/>
      <c r="AI178" s="1"/>
      <c r="AJ178" s="1"/>
      <c r="AK178" s="1"/>
      <c r="AL178" s="1"/>
      <c r="AM178" s="1"/>
      <c r="AN178" s="1"/>
      <c r="AO178" s="2"/>
      <c r="AP178" s="2"/>
      <c r="AQ178" s="2"/>
      <c r="AR178" s="2"/>
    </row>
    <row r="179" spans="1:44" ht="15.75" hidden="1" customHeight="1" x14ac:dyDescent="0.3">
      <c r="A179" s="1"/>
      <c r="B179" s="1"/>
      <c r="C179" s="1"/>
      <c r="D179" s="1"/>
      <c r="E179" s="57"/>
      <c r="F179" s="58"/>
      <c r="G179" s="57"/>
      <c r="H179" s="1"/>
      <c r="I179" s="60"/>
      <c r="J179" s="60"/>
      <c r="K179" s="60"/>
      <c r="L179" s="1"/>
      <c r="M179" s="1"/>
      <c r="N179" s="1"/>
      <c r="O179" s="1"/>
      <c r="P179" s="1"/>
      <c r="Q179" s="1"/>
      <c r="R179" s="1"/>
      <c r="S179" s="1"/>
      <c r="T179" s="1"/>
      <c r="U179" s="1"/>
      <c r="V179" s="1"/>
      <c r="W179" s="1"/>
      <c r="X179" s="1"/>
      <c r="Y179" s="1"/>
      <c r="Z179" s="1"/>
      <c r="AA179" s="1"/>
      <c r="AB179" s="1"/>
      <c r="AC179" s="1"/>
      <c r="AD179" s="1"/>
      <c r="AE179" s="1"/>
      <c r="AF179" s="1"/>
      <c r="AG179" s="269"/>
      <c r="AH179" s="269"/>
      <c r="AI179" s="1"/>
      <c r="AJ179" s="1"/>
      <c r="AK179" s="1"/>
      <c r="AL179" s="1"/>
      <c r="AM179" s="1"/>
      <c r="AN179" s="1"/>
      <c r="AO179" s="2"/>
      <c r="AP179" s="2"/>
      <c r="AQ179" s="2"/>
      <c r="AR179" s="2"/>
    </row>
    <row r="180" spans="1:44" ht="15.75" hidden="1" customHeight="1" x14ac:dyDescent="0.3">
      <c r="A180" s="1"/>
      <c r="B180" s="1"/>
      <c r="C180" s="1"/>
      <c r="D180" s="1"/>
      <c r="E180" s="57"/>
      <c r="F180" s="58"/>
      <c r="G180" s="57"/>
      <c r="H180" s="1"/>
      <c r="I180" s="60"/>
      <c r="J180" s="60"/>
      <c r="K180" s="60"/>
      <c r="L180" s="1"/>
      <c r="M180" s="1"/>
      <c r="N180" s="1"/>
      <c r="O180" s="1"/>
      <c r="P180" s="1"/>
      <c r="Q180" s="1"/>
      <c r="R180" s="1"/>
      <c r="S180" s="1"/>
      <c r="T180" s="1"/>
      <c r="U180" s="1"/>
      <c r="V180" s="1"/>
      <c r="W180" s="1"/>
      <c r="X180" s="1"/>
      <c r="Y180" s="1"/>
      <c r="Z180" s="1"/>
      <c r="AA180" s="1"/>
      <c r="AB180" s="1"/>
      <c r="AC180" s="1"/>
      <c r="AD180" s="1"/>
      <c r="AE180" s="1"/>
      <c r="AF180" s="1"/>
      <c r="AG180" s="269"/>
      <c r="AH180" s="269"/>
      <c r="AI180" s="1"/>
      <c r="AJ180" s="1"/>
      <c r="AK180" s="1"/>
      <c r="AL180" s="1"/>
      <c r="AM180" s="1"/>
      <c r="AN180" s="1"/>
      <c r="AO180" s="2"/>
      <c r="AP180" s="2"/>
      <c r="AQ180" s="2"/>
      <c r="AR180" s="2"/>
    </row>
    <row r="181" spans="1:44" ht="15.75" hidden="1" customHeight="1" x14ac:dyDescent="0.3">
      <c r="A181" s="1"/>
      <c r="B181" s="1"/>
      <c r="C181" s="1"/>
      <c r="D181" s="1"/>
      <c r="E181" s="57"/>
      <c r="F181" s="58"/>
      <c r="G181" s="57"/>
      <c r="H181" s="1"/>
      <c r="I181" s="60"/>
      <c r="J181" s="60"/>
      <c r="K181" s="60"/>
      <c r="L181" s="1"/>
      <c r="M181" s="1"/>
      <c r="N181" s="1"/>
      <c r="O181" s="1"/>
      <c r="P181" s="1"/>
      <c r="Q181" s="1"/>
      <c r="R181" s="1"/>
      <c r="S181" s="1"/>
      <c r="T181" s="1"/>
      <c r="U181" s="1"/>
      <c r="V181" s="1"/>
      <c r="W181" s="1"/>
      <c r="X181" s="1"/>
      <c r="Y181" s="1"/>
      <c r="Z181" s="1"/>
      <c r="AA181" s="1"/>
      <c r="AB181" s="1"/>
      <c r="AC181" s="1"/>
      <c r="AD181" s="1"/>
      <c r="AE181" s="1"/>
      <c r="AF181" s="1"/>
      <c r="AG181" s="269"/>
      <c r="AH181" s="269"/>
      <c r="AI181" s="1"/>
      <c r="AJ181" s="1"/>
      <c r="AK181" s="1"/>
      <c r="AL181" s="1"/>
      <c r="AM181" s="1"/>
      <c r="AN181" s="1"/>
      <c r="AO181" s="2"/>
      <c r="AP181" s="2"/>
      <c r="AQ181" s="2"/>
      <c r="AR181" s="2"/>
    </row>
    <row r="182" spans="1:44" ht="15.75" hidden="1" customHeight="1" x14ac:dyDescent="0.3">
      <c r="A182" s="1"/>
      <c r="B182" s="1"/>
      <c r="C182" s="1"/>
      <c r="D182" s="1"/>
      <c r="E182" s="57"/>
      <c r="F182" s="58"/>
      <c r="G182" s="57"/>
      <c r="H182" s="1"/>
      <c r="I182" s="60"/>
      <c r="J182" s="60"/>
      <c r="K182" s="60"/>
      <c r="L182" s="1"/>
      <c r="M182" s="1"/>
      <c r="N182" s="1"/>
      <c r="O182" s="1"/>
      <c r="P182" s="1"/>
      <c r="Q182" s="1"/>
      <c r="R182" s="1"/>
      <c r="S182" s="1"/>
      <c r="T182" s="1"/>
      <c r="U182" s="1"/>
      <c r="V182" s="1"/>
      <c r="W182" s="1"/>
      <c r="X182" s="1"/>
      <c r="Y182" s="1"/>
      <c r="Z182" s="1"/>
      <c r="AA182" s="1"/>
      <c r="AB182" s="1"/>
      <c r="AC182" s="1"/>
      <c r="AD182" s="1"/>
      <c r="AE182" s="1"/>
      <c r="AF182" s="1"/>
      <c r="AG182" s="269"/>
      <c r="AH182" s="269"/>
      <c r="AI182" s="1"/>
      <c r="AJ182" s="1"/>
      <c r="AK182" s="1"/>
      <c r="AL182" s="1"/>
      <c r="AM182" s="1"/>
      <c r="AN182" s="1"/>
      <c r="AO182" s="2"/>
      <c r="AP182" s="2"/>
      <c r="AQ182" s="2"/>
      <c r="AR182" s="2"/>
    </row>
    <row r="183" spans="1:44" ht="15.75" hidden="1" customHeight="1" x14ac:dyDescent="0.3">
      <c r="A183" s="1"/>
      <c r="B183" s="1"/>
      <c r="C183" s="1"/>
      <c r="D183" s="1"/>
      <c r="E183" s="57"/>
      <c r="F183" s="58"/>
      <c r="G183" s="57"/>
      <c r="H183" s="1"/>
      <c r="I183" s="60"/>
      <c r="J183" s="60"/>
      <c r="K183" s="60"/>
      <c r="L183" s="1"/>
      <c r="M183" s="1"/>
      <c r="N183" s="1"/>
      <c r="O183" s="1"/>
      <c r="P183" s="1"/>
      <c r="Q183" s="1"/>
      <c r="R183" s="1"/>
      <c r="S183" s="1"/>
      <c r="T183" s="1"/>
      <c r="U183" s="1"/>
      <c r="V183" s="1"/>
      <c r="W183" s="1"/>
      <c r="X183" s="1"/>
      <c r="Y183" s="1"/>
      <c r="Z183" s="1"/>
      <c r="AA183" s="1"/>
      <c r="AB183" s="1"/>
      <c r="AC183" s="1"/>
      <c r="AD183" s="1"/>
      <c r="AE183" s="1"/>
      <c r="AF183" s="1"/>
      <c r="AG183" s="269"/>
      <c r="AH183" s="269"/>
      <c r="AI183" s="1"/>
      <c r="AJ183" s="1"/>
      <c r="AK183" s="1"/>
      <c r="AL183" s="1"/>
      <c r="AM183" s="1"/>
      <c r="AN183" s="1"/>
      <c r="AO183" s="2"/>
      <c r="AP183" s="2"/>
      <c r="AQ183" s="2"/>
      <c r="AR183" s="2"/>
    </row>
    <row r="184" spans="1:44" ht="15.75" hidden="1" customHeight="1" x14ac:dyDescent="0.3">
      <c r="A184" s="1"/>
      <c r="B184" s="1"/>
      <c r="C184" s="1"/>
      <c r="D184" s="1"/>
      <c r="E184" s="57"/>
      <c r="F184" s="58"/>
      <c r="G184" s="57"/>
      <c r="H184" s="1"/>
      <c r="I184" s="60"/>
      <c r="J184" s="60"/>
      <c r="K184" s="60"/>
      <c r="L184" s="1"/>
      <c r="M184" s="1"/>
      <c r="N184" s="1"/>
      <c r="O184" s="1"/>
      <c r="P184" s="1"/>
      <c r="Q184" s="1"/>
      <c r="R184" s="1"/>
      <c r="S184" s="1"/>
      <c r="T184" s="1"/>
      <c r="U184" s="1"/>
      <c r="V184" s="1"/>
      <c r="W184" s="1"/>
      <c r="X184" s="1"/>
      <c r="Y184" s="1"/>
      <c r="Z184" s="1"/>
      <c r="AA184" s="1"/>
      <c r="AB184" s="1"/>
      <c r="AC184" s="1"/>
      <c r="AD184" s="1"/>
      <c r="AE184" s="1"/>
      <c r="AF184" s="1"/>
      <c r="AG184" s="269"/>
      <c r="AH184" s="269"/>
      <c r="AI184" s="1"/>
      <c r="AJ184" s="1"/>
      <c r="AK184" s="1"/>
      <c r="AL184" s="1"/>
      <c r="AM184" s="1"/>
      <c r="AN184" s="1"/>
      <c r="AO184" s="2"/>
      <c r="AP184" s="2"/>
      <c r="AQ184" s="2"/>
      <c r="AR184" s="2"/>
    </row>
    <row r="185" spans="1:44" ht="15.75" hidden="1" customHeight="1" x14ac:dyDescent="0.3">
      <c r="A185" s="1"/>
      <c r="B185" s="1"/>
      <c r="C185" s="1"/>
      <c r="D185" s="1"/>
      <c r="E185" s="57"/>
      <c r="F185" s="58"/>
      <c r="G185" s="57"/>
      <c r="H185" s="1"/>
      <c r="I185" s="60"/>
      <c r="J185" s="60"/>
      <c r="K185" s="60"/>
      <c r="L185" s="1"/>
      <c r="M185" s="1"/>
      <c r="N185" s="1"/>
      <c r="O185" s="1"/>
      <c r="P185" s="1"/>
      <c r="Q185" s="1"/>
      <c r="R185" s="1"/>
      <c r="S185" s="1"/>
      <c r="T185" s="1"/>
      <c r="U185" s="1"/>
      <c r="V185" s="1"/>
      <c r="W185" s="1"/>
      <c r="X185" s="1"/>
      <c r="Y185" s="1"/>
      <c r="Z185" s="1"/>
      <c r="AA185" s="1"/>
      <c r="AB185" s="1"/>
      <c r="AC185" s="1"/>
      <c r="AD185" s="1"/>
      <c r="AE185" s="1"/>
      <c r="AF185" s="1"/>
      <c r="AG185" s="269"/>
      <c r="AH185" s="269"/>
      <c r="AI185" s="1"/>
      <c r="AJ185" s="1"/>
      <c r="AK185" s="1"/>
      <c r="AL185" s="1"/>
      <c r="AM185" s="1"/>
      <c r="AN185" s="1"/>
      <c r="AO185" s="2"/>
      <c r="AP185" s="2"/>
      <c r="AQ185" s="2"/>
      <c r="AR185" s="2"/>
    </row>
    <row r="186" spans="1:44" ht="15.75" hidden="1" customHeight="1" x14ac:dyDescent="0.3">
      <c r="A186" s="1"/>
      <c r="B186" s="1"/>
      <c r="C186" s="1"/>
      <c r="D186" s="1"/>
      <c r="E186" s="57"/>
      <c r="F186" s="58"/>
      <c r="G186" s="57"/>
      <c r="H186" s="1"/>
      <c r="I186" s="60"/>
      <c r="J186" s="60"/>
      <c r="K186" s="60"/>
      <c r="L186" s="1"/>
      <c r="M186" s="1"/>
      <c r="N186" s="1"/>
      <c r="O186" s="1"/>
      <c r="P186" s="1"/>
      <c r="Q186" s="1"/>
      <c r="R186" s="1"/>
      <c r="S186" s="1"/>
      <c r="T186" s="1"/>
      <c r="U186" s="1"/>
      <c r="V186" s="1"/>
      <c r="W186" s="1"/>
      <c r="X186" s="1"/>
      <c r="Y186" s="1"/>
      <c r="Z186" s="1"/>
      <c r="AA186" s="1"/>
      <c r="AB186" s="1"/>
      <c r="AC186" s="1"/>
      <c r="AD186" s="1"/>
      <c r="AE186" s="1"/>
      <c r="AF186" s="1"/>
      <c r="AG186" s="269"/>
      <c r="AH186" s="269"/>
      <c r="AI186" s="1"/>
      <c r="AJ186" s="1"/>
      <c r="AK186" s="1"/>
      <c r="AL186" s="1"/>
      <c r="AM186" s="1"/>
      <c r="AN186" s="1"/>
      <c r="AO186" s="2"/>
      <c r="AP186" s="2"/>
      <c r="AQ186" s="2"/>
      <c r="AR186" s="2"/>
    </row>
    <row r="187" spans="1:44" ht="15.75" hidden="1" customHeight="1" x14ac:dyDescent="0.3">
      <c r="A187" s="1"/>
      <c r="B187" s="1"/>
      <c r="C187" s="1"/>
      <c r="D187" s="1"/>
      <c r="E187" s="57"/>
      <c r="F187" s="58"/>
      <c r="G187" s="57"/>
      <c r="H187" s="1"/>
      <c r="I187" s="60"/>
      <c r="J187" s="60"/>
      <c r="K187" s="60"/>
      <c r="L187" s="1"/>
      <c r="M187" s="1"/>
      <c r="N187" s="1"/>
      <c r="O187" s="1"/>
      <c r="P187" s="1"/>
      <c r="Q187" s="1"/>
      <c r="R187" s="1"/>
      <c r="S187" s="1"/>
      <c r="T187" s="1"/>
      <c r="U187" s="1"/>
      <c r="V187" s="1"/>
      <c r="W187" s="1"/>
      <c r="X187" s="1"/>
      <c r="Y187" s="1"/>
      <c r="Z187" s="1"/>
      <c r="AA187" s="1"/>
      <c r="AB187" s="1"/>
      <c r="AC187" s="1"/>
      <c r="AD187" s="1"/>
      <c r="AE187" s="1"/>
      <c r="AF187" s="1"/>
      <c r="AG187" s="269"/>
      <c r="AH187" s="269"/>
      <c r="AI187" s="1"/>
      <c r="AJ187" s="1"/>
      <c r="AK187" s="1"/>
      <c r="AL187" s="1"/>
      <c r="AM187" s="1"/>
      <c r="AN187" s="1"/>
      <c r="AO187" s="2"/>
      <c r="AP187" s="2"/>
      <c r="AQ187" s="2"/>
      <c r="AR187" s="2"/>
    </row>
    <row r="188" spans="1:44" ht="15.75" hidden="1" customHeight="1" x14ac:dyDescent="0.3">
      <c r="A188" s="1"/>
      <c r="B188" s="1"/>
      <c r="C188" s="1"/>
      <c r="D188" s="1"/>
      <c r="E188" s="57"/>
      <c r="F188" s="58"/>
      <c r="G188" s="57"/>
      <c r="H188" s="1"/>
      <c r="I188" s="60"/>
      <c r="J188" s="60"/>
      <c r="K188" s="60"/>
      <c r="L188" s="1"/>
      <c r="M188" s="1"/>
      <c r="N188" s="1"/>
      <c r="O188" s="1"/>
      <c r="P188" s="1"/>
      <c r="Q188" s="1"/>
      <c r="R188" s="1"/>
      <c r="S188" s="1"/>
      <c r="T188" s="1"/>
      <c r="U188" s="1"/>
      <c r="V188" s="1"/>
      <c r="W188" s="1"/>
      <c r="X188" s="1"/>
      <c r="Y188" s="1"/>
      <c r="Z188" s="1"/>
      <c r="AA188" s="1"/>
      <c r="AB188" s="1"/>
      <c r="AC188" s="1"/>
      <c r="AD188" s="1"/>
      <c r="AE188" s="1"/>
      <c r="AF188" s="1"/>
      <c r="AG188" s="269"/>
      <c r="AH188" s="269"/>
      <c r="AI188" s="1"/>
      <c r="AJ188" s="1"/>
      <c r="AK188" s="1"/>
      <c r="AL188" s="1"/>
      <c r="AM188" s="1"/>
      <c r="AN188" s="1"/>
      <c r="AO188" s="2"/>
      <c r="AP188" s="2"/>
      <c r="AQ188" s="2"/>
      <c r="AR188" s="2"/>
    </row>
    <row r="189" spans="1:44" ht="15.75" hidden="1" customHeight="1" x14ac:dyDescent="0.3">
      <c r="A189" s="1"/>
      <c r="B189" s="1"/>
      <c r="C189" s="1"/>
      <c r="D189" s="1"/>
      <c r="E189" s="57"/>
      <c r="F189" s="58"/>
      <c r="G189" s="57"/>
      <c r="H189" s="1"/>
      <c r="I189" s="60"/>
      <c r="J189" s="60"/>
      <c r="K189" s="60"/>
      <c r="L189" s="1"/>
      <c r="M189" s="1"/>
      <c r="N189" s="1"/>
      <c r="O189" s="1"/>
      <c r="P189" s="1"/>
      <c r="Q189" s="1"/>
      <c r="R189" s="1"/>
      <c r="S189" s="1"/>
      <c r="T189" s="1"/>
      <c r="U189" s="1"/>
      <c r="V189" s="1"/>
      <c r="W189" s="1"/>
      <c r="X189" s="1"/>
      <c r="Y189" s="1"/>
      <c r="Z189" s="1"/>
      <c r="AA189" s="1"/>
      <c r="AB189" s="1"/>
      <c r="AC189" s="1"/>
      <c r="AD189" s="1"/>
      <c r="AE189" s="1"/>
      <c r="AF189" s="1"/>
      <c r="AG189" s="269"/>
      <c r="AH189" s="269"/>
      <c r="AI189" s="1"/>
      <c r="AJ189" s="1"/>
      <c r="AK189" s="1"/>
      <c r="AL189" s="1"/>
      <c r="AM189" s="1"/>
      <c r="AN189" s="1"/>
      <c r="AO189" s="2"/>
      <c r="AP189" s="2"/>
      <c r="AQ189" s="2"/>
      <c r="AR189" s="2"/>
    </row>
    <row r="190" spans="1:44" ht="15.75" hidden="1" customHeight="1" x14ac:dyDescent="0.3">
      <c r="A190" s="1"/>
      <c r="B190" s="1"/>
      <c r="C190" s="1"/>
      <c r="D190" s="1"/>
      <c r="E190" s="57"/>
      <c r="F190" s="58"/>
      <c r="G190" s="57"/>
      <c r="H190" s="1"/>
      <c r="I190" s="60"/>
      <c r="J190" s="60"/>
      <c r="K190" s="60"/>
      <c r="L190" s="1"/>
      <c r="M190" s="1"/>
      <c r="N190" s="1"/>
      <c r="O190" s="1"/>
      <c r="P190" s="1"/>
      <c r="Q190" s="1"/>
      <c r="R190" s="1"/>
      <c r="S190" s="1"/>
      <c r="T190" s="1"/>
      <c r="U190" s="1"/>
      <c r="V190" s="1"/>
      <c r="W190" s="1"/>
      <c r="X190" s="1"/>
      <c r="Y190" s="1"/>
      <c r="Z190" s="1"/>
      <c r="AA190" s="1"/>
      <c r="AB190" s="1"/>
      <c r="AC190" s="1"/>
      <c r="AD190" s="1"/>
      <c r="AE190" s="1"/>
      <c r="AF190" s="1"/>
      <c r="AG190" s="269"/>
      <c r="AH190" s="269"/>
      <c r="AI190" s="1"/>
      <c r="AJ190" s="1"/>
      <c r="AK190" s="1"/>
      <c r="AL190" s="1"/>
      <c r="AM190" s="1"/>
      <c r="AN190" s="1"/>
      <c r="AO190" s="2"/>
      <c r="AP190" s="2"/>
      <c r="AQ190" s="2"/>
      <c r="AR190" s="2"/>
    </row>
    <row r="191" spans="1:44" ht="15.75" hidden="1" customHeight="1" x14ac:dyDescent="0.3">
      <c r="A191" s="1"/>
      <c r="B191" s="1"/>
      <c r="C191" s="1"/>
      <c r="D191" s="1"/>
      <c r="E191" s="57"/>
      <c r="F191" s="58"/>
      <c r="G191" s="57"/>
      <c r="H191" s="1"/>
      <c r="I191" s="60"/>
      <c r="J191" s="60"/>
      <c r="K191" s="60"/>
      <c r="L191" s="1"/>
      <c r="M191" s="1"/>
      <c r="N191" s="1"/>
      <c r="O191" s="1"/>
      <c r="P191" s="1"/>
      <c r="Q191" s="1"/>
      <c r="R191" s="1"/>
      <c r="S191" s="1"/>
      <c r="T191" s="1"/>
      <c r="U191" s="1"/>
      <c r="V191" s="1"/>
      <c r="W191" s="1"/>
      <c r="X191" s="1"/>
      <c r="Y191" s="1"/>
      <c r="Z191" s="1"/>
      <c r="AA191" s="1"/>
      <c r="AB191" s="1"/>
      <c r="AC191" s="1"/>
      <c r="AD191" s="1"/>
      <c r="AE191" s="1"/>
      <c r="AF191" s="1"/>
      <c r="AG191" s="269"/>
      <c r="AH191" s="269"/>
      <c r="AI191" s="1"/>
      <c r="AJ191" s="1"/>
      <c r="AK191" s="1"/>
      <c r="AL191" s="1"/>
      <c r="AM191" s="1"/>
      <c r="AN191" s="1"/>
      <c r="AO191" s="2"/>
      <c r="AP191" s="2"/>
      <c r="AQ191" s="2"/>
      <c r="AR191" s="2"/>
    </row>
    <row r="192" spans="1:44" ht="15.75" hidden="1" customHeight="1" x14ac:dyDescent="0.3">
      <c r="A192" s="1"/>
      <c r="B192" s="1"/>
      <c r="C192" s="1"/>
      <c r="D192" s="1"/>
      <c r="E192" s="57"/>
      <c r="F192" s="58"/>
      <c r="G192" s="57"/>
      <c r="H192" s="1"/>
      <c r="I192" s="60"/>
      <c r="J192" s="60"/>
      <c r="K192" s="60"/>
      <c r="L192" s="1"/>
      <c r="M192" s="1"/>
      <c r="N192" s="1"/>
      <c r="O192" s="1"/>
      <c r="P192" s="1"/>
      <c r="Q192" s="1"/>
      <c r="R192" s="1"/>
      <c r="S192" s="1"/>
      <c r="T192" s="1"/>
      <c r="U192" s="1"/>
      <c r="V192" s="1"/>
      <c r="W192" s="1"/>
      <c r="X192" s="1"/>
      <c r="Y192" s="1"/>
      <c r="Z192" s="1"/>
      <c r="AA192" s="1"/>
      <c r="AB192" s="1"/>
      <c r="AC192" s="1"/>
      <c r="AD192" s="1"/>
      <c r="AE192" s="1"/>
      <c r="AF192" s="1"/>
      <c r="AG192" s="269"/>
      <c r="AH192" s="269"/>
      <c r="AI192" s="1"/>
      <c r="AJ192" s="1"/>
      <c r="AK192" s="1"/>
      <c r="AL192" s="1"/>
      <c r="AM192" s="1"/>
      <c r="AN192" s="1"/>
      <c r="AO192" s="2"/>
      <c r="AP192" s="2"/>
      <c r="AQ192" s="2"/>
      <c r="AR192" s="2"/>
    </row>
    <row r="193" spans="1:44" ht="15.75" hidden="1" customHeight="1" x14ac:dyDescent="0.3">
      <c r="A193" s="1"/>
      <c r="B193" s="1"/>
      <c r="C193" s="1"/>
      <c r="D193" s="1"/>
      <c r="E193" s="57"/>
      <c r="F193" s="58"/>
      <c r="G193" s="57"/>
      <c r="H193" s="1"/>
      <c r="I193" s="60"/>
      <c r="J193" s="60"/>
      <c r="K193" s="60"/>
      <c r="L193" s="1"/>
      <c r="M193" s="1"/>
      <c r="N193" s="1"/>
      <c r="O193" s="1"/>
      <c r="P193" s="1"/>
      <c r="Q193" s="1"/>
      <c r="R193" s="1"/>
      <c r="S193" s="1"/>
      <c r="T193" s="1"/>
      <c r="U193" s="1"/>
      <c r="V193" s="1"/>
      <c r="W193" s="1"/>
      <c r="X193" s="1"/>
      <c r="Y193" s="1"/>
      <c r="Z193" s="1"/>
      <c r="AA193" s="1"/>
      <c r="AB193" s="1"/>
      <c r="AC193" s="1"/>
      <c r="AD193" s="1"/>
      <c r="AE193" s="1"/>
      <c r="AF193" s="1"/>
      <c r="AG193" s="269"/>
      <c r="AH193" s="269"/>
      <c r="AI193" s="1"/>
      <c r="AJ193" s="1"/>
      <c r="AK193" s="1"/>
      <c r="AL193" s="1"/>
      <c r="AM193" s="1"/>
      <c r="AN193" s="1"/>
      <c r="AO193" s="2"/>
      <c r="AP193" s="2"/>
      <c r="AQ193" s="2"/>
      <c r="AR193" s="2"/>
    </row>
    <row r="194" spans="1:44" ht="15.75" hidden="1" customHeight="1" x14ac:dyDescent="0.3">
      <c r="A194" s="1"/>
      <c r="B194" s="1"/>
      <c r="C194" s="1"/>
      <c r="D194" s="1"/>
      <c r="E194" s="57"/>
      <c r="F194" s="58"/>
      <c r="G194" s="57"/>
      <c r="H194" s="1"/>
      <c r="I194" s="60"/>
      <c r="J194" s="60"/>
      <c r="K194" s="60"/>
      <c r="L194" s="1"/>
      <c r="M194" s="1"/>
      <c r="N194" s="1"/>
      <c r="O194" s="1"/>
      <c r="P194" s="1"/>
      <c r="Q194" s="1"/>
      <c r="R194" s="1"/>
      <c r="S194" s="1"/>
      <c r="T194" s="1"/>
      <c r="U194" s="1"/>
      <c r="V194" s="1"/>
      <c r="W194" s="1"/>
      <c r="X194" s="1"/>
      <c r="Y194" s="1"/>
      <c r="Z194" s="1"/>
      <c r="AA194" s="1"/>
      <c r="AB194" s="1"/>
      <c r="AC194" s="1"/>
      <c r="AD194" s="1"/>
      <c r="AE194" s="1"/>
      <c r="AF194" s="1"/>
      <c r="AG194" s="269"/>
      <c r="AH194" s="269"/>
      <c r="AI194" s="1"/>
      <c r="AJ194" s="1"/>
      <c r="AK194" s="1"/>
      <c r="AL194" s="1"/>
      <c r="AM194" s="1"/>
      <c r="AN194" s="1"/>
      <c r="AO194" s="2"/>
      <c r="AP194" s="2"/>
      <c r="AQ194" s="2"/>
      <c r="AR194" s="2"/>
    </row>
    <row r="195" spans="1:44" ht="15.75" hidden="1" customHeight="1" x14ac:dyDescent="0.3">
      <c r="A195" s="1"/>
      <c r="B195" s="1"/>
      <c r="C195" s="1"/>
      <c r="D195" s="1"/>
      <c r="E195" s="57"/>
      <c r="F195" s="58"/>
      <c r="G195" s="57"/>
      <c r="H195" s="1"/>
      <c r="I195" s="60"/>
      <c r="J195" s="60"/>
      <c r="K195" s="60"/>
      <c r="L195" s="1"/>
      <c r="M195" s="1"/>
      <c r="N195" s="1"/>
      <c r="O195" s="1"/>
      <c r="P195" s="1"/>
      <c r="Q195" s="1"/>
      <c r="R195" s="1"/>
      <c r="S195" s="1"/>
      <c r="T195" s="1"/>
      <c r="U195" s="1"/>
      <c r="V195" s="1"/>
      <c r="W195" s="1"/>
      <c r="X195" s="1"/>
      <c r="Y195" s="1"/>
      <c r="Z195" s="1"/>
      <c r="AA195" s="1"/>
      <c r="AB195" s="1"/>
      <c r="AC195" s="1"/>
      <c r="AD195" s="1"/>
      <c r="AE195" s="1"/>
      <c r="AF195" s="1"/>
      <c r="AG195" s="269"/>
      <c r="AH195" s="269"/>
      <c r="AI195" s="1"/>
      <c r="AJ195" s="1"/>
      <c r="AK195" s="1"/>
      <c r="AL195" s="1"/>
      <c r="AM195" s="1"/>
      <c r="AN195" s="1"/>
      <c r="AO195" s="2"/>
      <c r="AP195" s="2"/>
      <c r="AQ195" s="2"/>
      <c r="AR195" s="2"/>
    </row>
    <row r="196" spans="1:44" ht="15.75" hidden="1" customHeight="1" x14ac:dyDescent="0.3">
      <c r="A196" s="1"/>
      <c r="B196" s="1"/>
      <c r="C196" s="1"/>
      <c r="D196" s="1"/>
      <c r="E196" s="57"/>
      <c r="F196" s="58"/>
      <c r="G196" s="57"/>
      <c r="H196" s="1"/>
      <c r="I196" s="60"/>
      <c r="J196" s="60"/>
      <c r="K196" s="60"/>
      <c r="L196" s="1"/>
      <c r="M196" s="1"/>
      <c r="N196" s="1"/>
      <c r="O196" s="1"/>
      <c r="P196" s="1"/>
      <c r="Q196" s="1"/>
      <c r="R196" s="1"/>
      <c r="S196" s="1"/>
      <c r="T196" s="1"/>
      <c r="U196" s="1"/>
      <c r="V196" s="1"/>
      <c r="W196" s="1"/>
      <c r="X196" s="1"/>
      <c r="Y196" s="1"/>
      <c r="Z196" s="1"/>
      <c r="AA196" s="1"/>
      <c r="AB196" s="1"/>
      <c r="AC196" s="1"/>
      <c r="AD196" s="1"/>
      <c r="AE196" s="1"/>
      <c r="AF196" s="1"/>
      <c r="AG196" s="269"/>
      <c r="AH196" s="269"/>
      <c r="AI196" s="1"/>
      <c r="AJ196" s="1"/>
      <c r="AK196" s="1"/>
      <c r="AL196" s="1"/>
      <c r="AM196" s="1"/>
      <c r="AN196" s="1"/>
      <c r="AO196" s="2"/>
      <c r="AP196" s="2"/>
      <c r="AQ196" s="2"/>
      <c r="AR196" s="2"/>
    </row>
    <row r="197" spans="1:44" ht="15.75" hidden="1" customHeight="1" x14ac:dyDescent="0.3">
      <c r="A197" s="1"/>
      <c r="B197" s="1"/>
      <c r="C197" s="1"/>
      <c r="D197" s="1"/>
      <c r="E197" s="57"/>
      <c r="F197" s="58"/>
      <c r="G197" s="57"/>
      <c r="H197" s="1"/>
      <c r="I197" s="60"/>
      <c r="J197" s="60"/>
      <c r="K197" s="60"/>
      <c r="L197" s="1"/>
      <c r="M197" s="1"/>
      <c r="N197" s="1"/>
      <c r="O197" s="1"/>
      <c r="P197" s="1"/>
      <c r="Q197" s="1"/>
      <c r="R197" s="1"/>
      <c r="S197" s="1"/>
      <c r="T197" s="1"/>
      <c r="U197" s="1"/>
      <c r="V197" s="1"/>
      <c r="W197" s="1"/>
      <c r="X197" s="1"/>
      <c r="Y197" s="1"/>
      <c r="Z197" s="1"/>
      <c r="AA197" s="1"/>
      <c r="AB197" s="1"/>
      <c r="AC197" s="1"/>
      <c r="AD197" s="1"/>
      <c r="AE197" s="1"/>
      <c r="AF197" s="1"/>
      <c r="AG197" s="269"/>
      <c r="AH197" s="269"/>
      <c r="AI197" s="1"/>
      <c r="AJ197" s="1"/>
      <c r="AK197" s="1"/>
      <c r="AL197" s="1"/>
      <c r="AM197" s="1"/>
      <c r="AN197" s="1"/>
      <c r="AO197" s="2"/>
      <c r="AP197" s="2"/>
      <c r="AQ197" s="2"/>
      <c r="AR197" s="2"/>
    </row>
    <row r="198" spans="1:44" ht="15.75" hidden="1" customHeight="1" x14ac:dyDescent="0.3">
      <c r="A198" s="1"/>
      <c r="B198" s="1"/>
      <c r="C198" s="1"/>
      <c r="D198" s="1"/>
      <c r="E198" s="57"/>
      <c r="F198" s="58"/>
      <c r="G198" s="57"/>
      <c r="H198" s="1"/>
      <c r="I198" s="60"/>
      <c r="J198" s="60"/>
      <c r="K198" s="60"/>
      <c r="L198" s="1"/>
      <c r="M198" s="1"/>
      <c r="N198" s="1"/>
      <c r="O198" s="1"/>
      <c r="P198" s="1"/>
      <c r="Q198" s="1"/>
      <c r="R198" s="1"/>
      <c r="S198" s="1"/>
      <c r="T198" s="1"/>
      <c r="U198" s="1"/>
      <c r="V198" s="1"/>
      <c r="W198" s="1"/>
      <c r="X198" s="1"/>
      <c r="Y198" s="1"/>
      <c r="Z198" s="1"/>
      <c r="AA198" s="1"/>
      <c r="AB198" s="1"/>
      <c r="AC198" s="1"/>
      <c r="AD198" s="1"/>
      <c r="AE198" s="1"/>
      <c r="AF198" s="1"/>
      <c r="AG198" s="269"/>
      <c r="AH198" s="269"/>
      <c r="AI198" s="1"/>
      <c r="AJ198" s="1"/>
      <c r="AK198" s="1"/>
      <c r="AL198" s="1"/>
      <c r="AM198" s="1"/>
      <c r="AN198" s="1"/>
      <c r="AO198" s="2"/>
      <c r="AP198" s="2"/>
      <c r="AQ198" s="2"/>
      <c r="AR198" s="2"/>
    </row>
    <row r="199" spans="1:44" ht="15.75" hidden="1" customHeight="1" x14ac:dyDescent="0.3">
      <c r="A199" s="1"/>
      <c r="B199" s="1"/>
      <c r="C199" s="1"/>
      <c r="D199" s="1"/>
      <c r="E199" s="57"/>
      <c r="F199" s="58"/>
      <c r="G199" s="57"/>
      <c r="H199" s="1"/>
      <c r="I199" s="60"/>
      <c r="J199" s="60"/>
      <c r="K199" s="60"/>
      <c r="L199" s="1"/>
      <c r="M199" s="1"/>
      <c r="N199" s="1"/>
      <c r="O199" s="1"/>
      <c r="P199" s="1"/>
      <c r="Q199" s="1"/>
      <c r="R199" s="1"/>
      <c r="S199" s="1"/>
      <c r="T199" s="1"/>
      <c r="U199" s="1"/>
      <c r="V199" s="1"/>
      <c r="W199" s="1"/>
      <c r="X199" s="1"/>
      <c r="Y199" s="1"/>
      <c r="Z199" s="1"/>
      <c r="AA199" s="1"/>
      <c r="AB199" s="1"/>
      <c r="AC199" s="1"/>
      <c r="AD199" s="1"/>
      <c r="AE199" s="1"/>
      <c r="AF199" s="1"/>
      <c r="AG199" s="269"/>
      <c r="AH199" s="269"/>
      <c r="AI199" s="1"/>
      <c r="AJ199" s="1"/>
      <c r="AK199" s="1"/>
      <c r="AL199" s="1"/>
      <c r="AM199" s="1"/>
      <c r="AN199" s="1"/>
      <c r="AO199" s="2"/>
      <c r="AP199" s="2"/>
      <c r="AQ199" s="2"/>
      <c r="AR199" s="2"/>
    </row>
    <row r="200" spans="1:44" ht="15.75" hidden="1" customHeight="1" x14ac:dyDescent="0.3">
      <c r="A200" s="1"/>
      <c r="B200" s="1"/>
      <c r="C200" s="1"/>
      <c r="D200" s="1"/>
      <c r="E200" s="57"/>
      <c r="F200" s="58"/>
      <c r="G200" s="57"/>
      <c r="H200" s="1"/>
      <c r="I200" s="60"/>
      <c r="J200" s="60"/>
      <c r="K200" s="60"/>
      <c r="L200" s="1"/>
      <c r="M200" s="1"/>
      <c r="N200" s="1"/>
      <c r="O200" s="1"/>
      <c r="P200" s="1"/>
      <c r="Q200" s="1"/>
      <c r="R200" s="1"/>
      <c r="S200" s="1"/>
      <c r="T200" s="1"/>
      <c r="U200" s="1"/>
      <c r="V200" s="1"/>
      <c r="W200" s="1"/>
      <c r="X200" s="1"/>
      <c r="Y200" s="1"/>
      <c r="Z200" s="1"/>
      <c r="AA200" s="1"/>
      <c r="AB200" s="1"/>
      <c r="AC200" s="1"/>
      <c r="AD200" s="1"/>
      <c r="AE200" s="1"/>
      <c r="AF200" s="1"/>
      <c r="AG200" s="269"/>
      <c r="AH200" s="269"/>
      <c r="AI200" s="1"/>
      <c r="AJ200" s="1"/>
      <c r="AK200" s="1"/>
      <c r="AL200" s="1"/>
      <c r="AM200" s="1"/>
      <c r="AN200" s="1"/>
      <c r="AO200" s="2"/>
      <c r="AP200" s="2"/>
      <c r="AQ200" s="2"/>
      <c r="AR200" s="2"/>
    </row>
    <row r="201" spans="1:44" ht="15.75" hidden="1" customHeight="1" x14ac:dyDescent="0.3">
      <c r="A201" s="1"/>
      <c r="B201" s="1"/>
      <c r="C201" s="1"/>
      <c r="D201" s="1"/>
      <c r="E201" s="57"/>
      <c r="F201" s="58"/>
      <c r="G201" s="57"/>
      <c r="H201" s="1"/>
      <c r="I201" s="60"/>
      <c r="J201" s="60"/>
      <c r="K201" s="60"/>
      <c r="L201" s="1"/>
      <c r="M201" s="1"/>
      <c r="N201" s="1"/>
      <c r="O201" s="1"/>
      <c r="P201" s="1"/>
      <c r="Q201" s="1"/>
      <c r="R201" s="1"/>
      <c r="S201" s="1"/>
      <c r="T201" s="1"/>
      <c r="U201" s="1"/>
      <c r="V201" s="1"/>
      <c r="W201" s="1"/>
      <c r="X201" s="1"/>
      <c r="Y201" s="1"/>
      <c r="Z201" s="1"/>
      <c r="AA201" s="1"/>
      <c r="AB201" s="1"/>
      <c r="AC201" s="1"/>
      <c r="AD201" s="1"/>
      <c r="AE201" s="1"/>
      <c r="AF201" s="1"/>
      <c r="AG201" s="269"/>
      <c r="AH201" s="269"/>
      <c r="AI201" s="1"/>
      <c r="AJ201" s="1"/>
      <c r="AK201" s="1"/>
      <c r="AL201" s="1"/>
      <c r="AM201" s="1"/>
      <c r="AN201" s="1"/>
      <c r="AO201" s="2"/>
      <c r="AP201" s="2"/>
      <c r="AQ201" s="2"/>
      <c r="AR201" s="2"/>
    </row>
    <row r="202" spans="1:44" ht="15.75" hidden="1" customHeight="1" x14ac:dyDescent="0.3">
      <c r="A202" s="1"/>
      <c r="B202" s="1"/>
      <c r="C202" s="1"/>
      <c r="D202" s="1"/>
      <c r="E202" s="57"/>
      <c r="F202" s="58"/>
      <c r="G202" s="57"/>
      <c r="H202" s="1"/>
      <c r="I202" s="60"/>
      <c r="J202" s="60"/>
      <c r="K202" s="60"/>
      <c r="L202" s="1"/>
      <c r="M202" s="1"/>
      <c r="N202" s="1"/>
      <c r="O202" s="1"/>
      <c r="P202" s="1"/>
      <c r="Q202" s="1"/>
      <c r="R202" s="1"/>
      <c r="S202" s="1"/>
      <c r="T202" s="1"/>
      <c r="U202" s="1"/>
      <c r="V202" s="1"/>
      <c r="W202" s="1"/>
      <c r="X202" s="1"/>
      <c r="Y202" s="1"/>
      <c r="Z202" s="1"/>
      <c r="AA202" s="1"/>
      <c r="AB202" s="1"/>
      <c r="AC202" s="1"/>
      <c r="AD202" s="1"/>
      <c r="AE202" s="1"/>
      <c r="AF202" s="1"/>
      <c r="AG202" s="269"/>
      <c r="AH202" s="269"/>
      <c r="AI202" s="1"/>
      <c r="AJ202" s="1"/>
      <c r="AK202" s="1"/>
      <c r="AL202" s="1"/>
      <c r="AM202" s="1"/>
      <c r="AN202" s="1"/>
      <c r="AO202" s="2"/>
      <c r="AP202" s="2"/>
      <c r="AQ202" s="2"/>
      <c r="AR202" s="2"/>
    </row>
    <row r="203" spans="1:44" ht="15.75" hidden="1" customHeight="1" x14ac:dyDescent="0.3">
      <c r="A203" s="1"/>
      <c r="B203" s="1"/>
      <c r="C203" s="1"/>
      <c r="D203" s="1"/>
      <c r="E203" s="57"/>
      <c r="F203" s="58"/>
      <c r="G203" s="57"/>
      <c r="H203" s="1"/>
      <c r="I203" s="60"/>
      <c r="J203" s="60"/>
      <c r="K203" s="60"/>
      <c r="L203" s="1"/>
      <c r="M203" s="1"/>
      <c r="N203" s="1"/>
      <c r="O203" s="1"/>
      <c r="P203" s="1"/>
      <c r="Q203" s="1"/>
      <c r="R203" s="1"/>
      <c r="S203" s="1"/>
      <c r="T203" s="1"/>
      <c r="U203" s="1"/>
      <c r="V203" s="1"/>
      <c r="W203" s="1"/>
      <c r="X203" s="1"/>
      <c r="Y203" s="1"/>
      <c r="Z203" s="1"/>
      <c r="AA203" s="1"/>
      <c r="AB203" s="1"/>
      <c r="AC203" s="1"/>
      <c r="AD203" s="1"/>
      <c r="AE203" s="1"/>
      <c r="AF203" s="1"/>
      <c r="AG203" s="269"/>
      <c r="AH203" s="269"/>
      <c r="AI203" s="1"/>
      <c r="AJ203" s="1"/>
      <c r="AK203" s="1"/>
      <c r="AL203" s="1"/>
      <c r="AM203" s="1"/>
      <c r="AN203" s="1"/>
      <c r="AO203" s="2"/>
      <c r="AP203" s="2"/>
      <c r="AQ203" s="2"/>
      <c r="AR203" s="2"/>
    </row>
    <row r="204" spans="1:44" ht="15.75" hidden="1" customHeight="1" x14ac:dyDescent="0.3">
      <c r="A204" s="1"/>
      <c r="B204" s="1"/>
      <c r="C204" s="1"/>
      <c r="D204" s="1"/>
      <c r="E204" s="57"/>
      <c r="F204" s="58"/>
      <c r="G204" s="57"/>
      <c r="H204" s="1"/>
      <c r="I204" s="60"/>
      <c r="J204" s="60"/>
      <c r="K204" s="60"/>
      <c r="L204" s="1"/>
      <c r="M204" s="1"/>
      <c r="N204" s="1"/>
      <c r="O204" s="1"/>
      <c r="P204" s="1"/>
      <c r="Q204" s="1"/>
      <c r="R204" s="1"/>
      <c r="S204" s="1"/>
      <c r="T204" s="1"/>
      <c r="U204" s="1"/>
      <c r="V204" s="1"/>
      <c r="W204" s="1"/>
      <c r="X204" s="1"/>
      <c r="Y204" s="1"/>
      <c r="Z204" s="1"/>
      <c r="AA204" s="1"/>
      <c r="AB204" s="1"/>
      <c r="AC204" s="1"/>
      <c r="AD204" s="1"/>
      <c r="AE204" s="1"/>
      <c r="AF204" s="1"/>
      <c r="AG204" s="269"/>
      <c r="AH204" s="269"/>
      <c r="AI204" s="1"/>
      <c r="AJ204" s="1"/>
      <c r="AK204" s="1"/>
      <c r="AL204" s="1"/>
      <c r="AM204" s="1"/>
      <c r="AN204" s="1"/>
      <c r="AO204" s="2"/>
      <c r="AP204" s="2"/>
      <c r="AQ204" s="2"/>
      <c r="AR204" s="2"/>
    </row>
    <row r="205" spans="1:44" ht="15.75" hidden="1" customHeight="1" x14ac:dyDescent="0.3">
      <c r="A205" s="1"/>
      <c r="B205" s="1"/>
      <c r="C205" s="1"/>
      <c r="D205" s="1"/>
      <c r="E205" s="57"/>
      <c r="F205" s="58"/>
      <c r="G205" s="57"/>
      <c r="H205" s="1"/>
      <c r="I205" s="60"/>
      <c r="J205" s="60"/>
      <c r="K205" s="60"/>
      <c r="L205" s="1"/>
      <c r="M205" s="1"/>
      <c r="N205" s="1"/>
      <c r="O205" s="1"/>
      <c r="P205" s="1"/>
      <c r="Q205" s="1"/>
      <c r="R205" s="1"/>
      <c r="S205" s="1"/>
      <c r="T205" s="1"/>
      <c r="U205" s="1"/>
      <c r="V205" s="1"/>
      <c r="W205" s="1"/>
      <c r="X205" s="1"/>
      <c r="Y205" s="1"/>
      <c r="Z205" s="1"/>
      <c r="AA205" s="1"/>
      <c r="AB205" s="1"/>
      <c r="AC205" s="1"/>
      <c r="AD205" s="1"/>
      <c r="AE205" s="1"/>
      <c r="AF205" s="1"/>
      <c r="AG205" s="269"/>
      <c r="AH205" s="269"/>
      <c r="AI205" s="1"/>
      <c r="AJ205" s="1"/>
      <c r="AK205" s="1"/>
      <c r="AL205" s="1"/>
      <c r="AM205" s="1"/>
      <c r="AN205" s="1"/>
      <c r="AO205" s="2"/>
      <c r="AP205" s="2"/>
      <c r="AQ205" s="2"/>
      <c r="AR205" s="2"/>
    </row>
    <row r="206" spans="1:44" ht="15.75" hidden="1" customHeight="1" x14ac:dyDescent="0.3">
      <c r="A206" s="1"/>
      <c r="B206" s="1"/>
      <c r="C206" s="1"/>
      <c r="D206" s="1"/>
      <c r="E206" s="57"/>
      <c r="F206" s="58"/>
      <c r="G206" s="57"/>
      <c r="H206" s="1"/>
      <c r="I206" s="60"/>
      <c r="J206" s="60"/>
      <c r="K206" s="60"/>
      <c r="L206" s="1"/>
      <c r="M206" s="1"/>
      <c r="N206" s="1"/>
      <c r="O206" s="1"/>
      <c r="P206" s="1"/>
      <c r="Q206" s="1"/>
      <c r="R206" s="1"/>
      <c r="S206" s="1"/>
      <c r="T206" s="1"/>
      <c r="U206" s="1"/>
      <c r="V206" s="1"/>
      <c r="W206" s="1"/>
      <c r="X206" s="1"/>
      <c r="Y206" s="1"/>
      <c r="Z206" s="1"/>
      <c r="AA206" s="1"/>
      <c r="AB206" s="1"/>
      <c r="AC206" s="1"/>
      <c r="AD206" s="1"/>
      <c r="AE206" s="1"/>
      <c r="AF206" s="1"/>
      <c r="AG206" s="269"/>
      <c r="AH206" s="269"/>
      <c r="AI206" s="1"/>
      <c r="AJ206" s="1"/>
      <c r="AK206" s="1"/>
      <c r="AL206" s="1"/>
      <c r="AM206" s="1"/>
      <c r="AN206" s="1"/>
      <c r="AO206" s="2"/>
      <c r="AP206" s="2"/>
      <c r="AQ206" s="2"/>
      <c r="AR206" s="2"/>
    </row>
    <row r="207" spans="1:44" ht="15.75" hidden="1" customHeight="1" x14ac:dyDescent="0.3">
      <c r="A207" s="1"/>
      <c r="B207" s="1"/>
      <c r="C207" s="1"/>
      <c r="D207" s="1"/>
      <c r="E207" s="57"/>
      <c r="F207" s="58"/>
      <c r="G207" s="57"/>
      <c r="H207" s="1"/>
      <c r="I207" s="60"/>
      <c r="J207" s="60"/>
      <c r="K207" s="60"/>
      <c r="L207" s="1"/>
      <c r="M207" s="1"/>
      <c r="N207" s="1"/>
      <c r="O207" s="1"/>
      <c r="P207" s="1"/>
      <c r="Q207" s="1"/>
      <c r="R207" s="1"/>
      <c r="S207" s="1"/>
      <c r="T207" s="1"/>
      <c r="U207" s="1"/>
      <c r="V207" s="1"/>
      <c r="W207" s="1"/>
      <c r="X207" s="1"/>
      <c r="Y207" s="1"/>
      <c r="Z207" s="1"/>
      <c r="AA207" s="1"/>
      <c r="AB207" s="1"/>
      <c r="AC207" s="1"/>
      <c r="AD207" s="1"/>
      <c r="AE207" s="1"/>
      <c r="AF207" s="1"/>
      <c r="AG207" s="269"/>
      <c r="AH207" s="269"/>
      <c r="AI207" s="1"/>
      <c r="AJ207" s="1"/>
      <c r="AK207" s="1"/>
      <c r="AL207" s="1"/>
      <c r="AM207" s="1"/>
      <c r="AN207" s="1"/>
      <c r="AO207" s="2"/>
      <c r="AP207" s="2"/>
      <c r="AQ207" s="2"/>
      <c r="AR207" s="2"/>
    </row>
    <row r="208" spans="1:44" ht="15.75" hidden="1" customHeight="1" x14ac:dyDescent="0.3">
      <c r="A208" s="1"/>
      <c r="B208" s="1"/>
      <c r="C208" s="1"/>
      <c r="D208" s="1"/>
      <c r="E208" s="57"/>
      <c r="F208" s="58"/>
      <c r="G208" s="57"/>
      <c r="H208" s="1"/>
      <c r="I208" s="60"/>
      <c r="J208" s="60"/>
      <c r="K208" s="60"/>
      <c r="L208" s="1"/>
      <c r="M208" s="1"/>
      <c r="N208" s="1"/>
      <c r="O208" s="1"/>
      <c r="P208" s="1"/>
      <c r="Q208" s="1"/>
      <c r="R208" s="1"/>
      <c r="S208" s="1"/>
      <c r="T208" s="1"/>
      <c r="U208" s="1"/>
      <c r="V208" s="1"/>
      <c r="W208" s="1"/>
      <c r="X208" s="1"/>
      <c r="Y208" s="1"/>
      <c r="Z208" s="1"/>
      <c r="AA208" s="1"/>
      <c r="AB208" s="1"/>
      <c r="AC208" s="1"/>
      <c r="AD208" s="1"/>
      <c r="AE208" s="1"/>
      <c r="AF208" s="1"/>
      <c r="AG208" s="269"/>
      <c r="AH208" s="269"/>
      <c r="AI208" s="1"/>
      <c r="AJ208" s="1"/>
      <c r="AK208" s="1"/>
      <c r="AL208" s="1"/>
      <c r="AM208" s="1"/>
      <c r="AN208" s="1"/>
      <c r="AO208" s="2"/>
      <c r="AP208" s="2"/>
      <c r="AQ208" s="2"/>
      <c r="AR208" s="2"/>
    </row>
    <row r="209" spans="1:44" ht="15.75" hidden="1" customHeight="1" x14ac:dyDescent="0.3">
      <c r="A209" s="1"/>
      <c r="B209" s="1"/>
      <c r="C209" s="1"/>
      <c r="D209" s="1"/>
      <c r="E209" s="57"/>
      <c r="F209" s="58"/>
      <c r="G209" s="57"/>
      <c r="H209" s="1"/>
      <c r="I209" s="60"/>
      <c r="J209" s="60"/>
      <c r="K209" s="60"/>
      <c r="L209" s="1"/>
      <c r="M209" s="1"/>
      <c r="N209" s="1"/>
      <c r="O209" s="1"/>
      <c r="P209" s="1"/>
      <c r="Q209" s="1"/>
      <c r="R209" s="1"/>
      <c r="S209" s="1"/>
      <c r="T209" s="1"/>
      <c r="U209" s="1"/>
      <c r="V209" s="1"/>
      <c r="W209" s="1"/>
      <c r="X209" s="1"/>
      <c r="Y209" s="1"/>
      <c r="Z209" s="1"/>
      <c r="AA209" s="1"/>
      <c r="AB209" s="1"/>
      <c r="AC209" s="1"/>
      <c r="AD209" s="1"/>
      <c r="AE209" s="1"/>
      <c r="AF209" s="1"/>
      <c r="AG209" s="269"/>
      <c r="AH209" s="269"/>
      <c r="AI209" s="1"/>
      <c r="AJ209" s="1"/>
      <c r="AK209" s="1"/>
      <c r="AL209" s="1"/>
      <c r="AM209" s="1"/>
      <c r="AN209" s="1"/>
      <c r="AO209" s="2"/>
      <c r="AP209" s="2"/>
      <c r="AQ209" s="2"/>
      <c r="AR209" s="2"/>
    </row>
    <row r="210" spans="1:44" ht="15.75" hidden="1" customHeight="1" x14ac:dyDescent="0.3">
      <c r="A210" s="1"/>
      <c r="B210" s="1"/>
      <c r="C210" s="1"/>
      <c r="D210" s="1"/>
      <c r="E210" s="57"/>
      <c r="F210" s="58"/>
      <c r="G210" s="57"/>
      <c r="H210" s="1"/>
      <c r="I210" s="60"/>
      <c r="J210" s="60"/>
      <c r="K210" s="60"/>
      <c r="L210" s="1"/>
      <c r="M210" s="1"/>
      <c r="N210" s="1"/>
      <c r="O210" s="1"/>
      <c r="P210" s="1"/>
      <c r="Q210" s="1"/>
      <c r="R210" s="1"/>
      <c r="S210" s="1"/>
      <c r="T210" s="1"/>
      <c r="U210" s="1"/>
      <c r="V210" s="1"/>
      <c r="W210" s="1"/>
      <c r="X210" s="1"/>
      <c r="Y210" s="1"/>
      <c r="Z210" s="1"/>
      <c r="AA210" s="1"/>
      <c r="AB210" s="1"/>
      <c r="AC210" s="1"/>
      <c r="AD210" s="1"/>
      <c r="AE210" s="1"/>
      <c r="AF210" s="1"/>
      <c r="AG210" s="269"/>
      <c r="AH210" s="269"/>
      <c r="AI210" s="1"/>
      <c r="AJ210" s="1"/>
      <c r="AK210" s="1"/>
      <c r="AL210" s="1"/>
      <c r="AM210" s="1"/>
      <c r="AN210" s="1"/>
      <c r="AO210" s="2"/>
      <c r="AP210" s="2"/>
      <c r="AQ210" s="2"/>
      <c r="AR210" s="2"/>
    </row>
    <row r="211" spans="1:44" ht="15.75" hidden="1" customHeight="1" x14ac:dyDescent="0.3">
      <c r="A211" s="1"/>
      <c r="B211" s="1"/>
      <c r="C211" s="1"/>
      <c r="D211" s="1"/>
      <c r="E211" s="57"/>
      <c r="F211" s="58"/>
      <c r="G211" s="57"/>
      <c r="H211" s="1"/>
      <c r="I211" s="60"/>
      <c r="J211" s="60"/>
      <c r="K211" s="60"/>
      <c r="L211" s="1"/>
      <c r="M211" s="1"/>
      <c r="N211" s="1"/>
      <c r="O211" s="1"/>
      <c r="P211" s="1"/>
      <c r="Q211" s="1"/>
      <c r="R211" s="1"/>
      <c r="S211" s="1"/>
      <c r="T211" s="1"/>
      <c r="U211" s="1"/>
      <c r="V211" s="1"/>
      <c r="W211" s="1"/>
      <c r="X211" s="1"/>
      <c r="Y211" s="1"/>
      <c r="Z211" s="1"/>
      <c r="AA211" s="1"/>
      <c r="AB211" s="1"/>
      <c r="AC211" s="1"/>
      <c r="AD211" s="1"/>
      <c r="AE211" s="1"/>
      <c r="AF211" s="1"/>
      <c r="AG211" s="269"/>
      <c r="AH211" s="269"/>
      <c r="AI211" s="1"/>
      <c r="AJ211" s="1"/>
      <c r="AK211" s="1"/>
      <c r="AL211" s="1"/>
      <c r="AM211" s="1"/>
      <c r="AN211" s="1"/>
      <c r="AO211" s="2"/>
      <c r="AP211" s="2"/>
      <c r="AQ211" s="2"/>
      <c r="AR211" s="2"/>
    </row>
    <row r="212" spans="1:44" ht="15.75" hidden="1" customHeight="1" x14ac:dyDescent="0.3">
      <c r="A212" s="1"/>
      <c r="B212" s="1"/>
      <c r="C212" s="1"/>
      <c r="D212" s="1"/>
      <c r="E212" s="57"/>
      <c r="F212" s="58"/>
      <c r="G212" s="57"/>
      <c r="H212" s="1"/>
      <c r="I212" s="60"/>
      <c r="J212" s="60"/>
      <c r="K212" s="60"/>
      <c r="L212" s="1"/>
      <c r="M212" s="1"/>
      <c r="N212" s="1"/>
      <c r="O212" s="1"/>
      <c r="P212" s="1"/>
      <c r="Q212" s="1"/>
      <c r="R212" s="1"/>
      <c r="S212" s="1"/>
      <c r="T212" s="1"/>
      <c r="U212" s="1"/>
      <c r="V212" s="1"/>
      <c r="W212" s="1"/>
      <c r="X212" s="1"/>
      <c r="Y212" s="1"/>
      <c r="Z212" s="1"/>
      <c r="AA212" s="1"/>
      <c r="AB212" s="1"/>
      <c r="AC212" s="1"/>
      <c r="AD212" s="1"/>
      <c r="AE212" s="1"/>
      <c r="AF212" s="1"/>
      <c r="AG212" s="269"/>
      <c r="AH212" s="269"/>
      <c r="AI212" s="1"/>
      <c r="AJ212" s="1"/>
      <c r="AK212" s="1"/>
      <c r="AL212" s="1"/>
      <c r="AM212" s="1"/>
      <c r="AN212" s="1"/>
      <c r="AO212" s="2"/>
      <c r="AP212" s="2"/>
      <c r="AQ212" s="2"/>
      <c r="AR212" s="2"/>
    </row>
    <row r="213" spans="1:44" ht="15.75" hidden="1" customHeight="1" x14ac:dyDescent="0.3">
      <c r="A213" s="1"/>
      <c r="B213" s="1"/>
      <c r="C213" s="1"/>
      <c r="D213" s="1"/>
      <c r="E213" s="57"/>
      <c r="F213" s="58"/>
      <c r="G213" s="57"/>
      <c r="H213" s="1"/>
      <c r="I213" s="60"/>
      <c r="J213" s="60"/>
      <c r="K213" s="60"/>
      <c r="L213" s="1"/>
      <c r="M213" s="1"/>
      <c r="N213" s="1"/>
      <c r="O213" s="1"/>
      <c r="P213" s="1"/>
      <c r="Q213" s="1"/>
      <c r="R213" s="1"/>
      <c r="S213" s="1"/>
      <c r="T213" s="1"/>
      <c r="U213" s="1"/>
      <c r="V213" s="1"/>
      <c r="W213" s="1"/>
      <c r="X213" s="1"/>
      <c r="Y213" s="1"/>
      <c r="Z213" s="1"/>
      <c r="AA213" s="1"/>
      <c r="AB213" s="1"/>
      <c r="AC213" s="1"/>
      <c r="AD213" s="1"/>
      <c r="AE213" s="1"/>
      <c r="AF213" s="1"/>
      <c r="AG213" s="269"/>
      <c r="AH213" s="269"/>
      <c r="AI213" s="1"/>
      <c r="AJ213" s="1"/>
      <c r="AK213" s="1"/>
      <c r="AL213" s="1"/>
      <c r="AM213" s="1"/>
      <c r="AN213" s="1"/>
      <c r="AO213" s="2"/>
      <c r="AP213" s="2"/>
      <c r="AQ213" s="2"/>
      <c r="AR213" s="2"/>
    </row>
    <row r="214" spans="1:44" ht="15.75" hidden="1" customHeight="1" x14ac:dyDescent="0.3">
      <c r="A214" s="4"/>
      <c r="B214" s="4"/>
      <c r="C214" s="4"/>
      <c r="D214" s="4"/>
      <c r="E214" s="66"/>
      <c r="F214" s="67"/>
      <c r="G214" s="66"/>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266"/>
      <c r="AH214" s="266"/>
      <c r="AI214" s="4"/>
      <c r="AJ214" s="4"/>
      <c r="AK214" s="4"/>
      <c r="AL214" s="4"/>
      <c r="AM214" s="4"/>
      <c r="AN214" s="4"/>
      <c r="AO214" s="2"/>
      <c r="AP214" s="2"/>
      <c r="AQ214" s="2"/>
      <c r="AR214" s="2"/>
    </row>
    <row r="215" spans="1:44" ht="15.75" hidden="1" customHeight="1" x14ac:dyDescent="0.3">
      <c r="A215" s="4"/>
      <c r="B215" s="4"/>
      <c r="C215" s="4"/>
      <c r="D215" s="4"/>
      <c r="E215" s="66"/>
      <c r="F215" s="67"/>
      <c r="G215" s="66"/>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266"/>
      <c r="AH215" s="266"/>
      <c r="AI215" s="4"/>
      <c r="AJ215" s="4"/>
      <c r="AK215" s="4"/>
      <c r="AL215" s="4"/>
      <c r="AM215" s="4"/>
      <c r="AN215" s="4"/>
      <c r="AO215" s="2"/>
      <c r="AP215" s="2"/>
      <c r="AQ215" s="2"/>
      <c r="AR215" s="2"/>
    </row>
    <row r="216" spans="1:44" ht="15.75" hidden="1" customHeight="1" x14ac:dyDescent="0.3">
      <c r="A216" s="4"/>
      <c r="B216" s="4"/>
      <c r="C216" s="4"/>
      <c r="D216" s="4"/>
      <c r="E216" s="66"/>
      <c r="F216" s="67"/>
      <c r="G216" s="66"/>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266"/>
      <c r="AH216" s="266"/>
      <c r="AI216" s="4"/>
      <c r="AJ216" s="4"/>
      <c r="AK216" s="4"/>
      <c r="AL216" s="4"/>
      <c r="AM216" s="4"/>
      <c r="AN216" s="4"/>
      <c r="AO216" s="2"/>
      <c r="AP216" s="2"/>
      <c r="AQ216" s="2"/>
      <c r="AR216" s="2"/>
    </row>
    <row r="217" spans="1:44" ht="15.75" hidden="1" customHeight="1" x14ac:dyDescent="0.3">
      <c r="A217" s="4"/>
      <c r="B217" s="4"/>
      <c r="C217" s="4"/>
      <c r="D217" s="4"/>
      <c r="E217" s="66"/>
      <c r="F217" s="67"/>
      <c r="G217" s="66"/>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266"/>
      <c r="AH217" s="266"/>
      <c r="AI217" s="4"/>
      <c r="AJ217" s="4"/>
      <c r="AK217" s="4"/>
      <c r="AL217" s="4"/>
      <c r="AM217" s="4"/>
      <c r="AN217" s="4"/>
      <c r="AO217" s="2"/>
      <c r="AP217" s="2"/>
      <c r="AQ217" s="2"/>
      <c r="AR217" s="2"/>
    </row>
    <row r="218" spans="1:44" ht="15.75" hidden="1" customHeight="1" x14ac:dyDescent="0.3">
      <c r="A218" s="4"/>
      <c r="B218" s="4"/>
      <c r="C218" s="4"/>
      <c r="D218" s="4"/>
      <c r="E218" s="66"/>
      <c r="F218" s="67"/>
      <c r="G218" s="66"/>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266"/>
      <c r="AH218" s="266"/>
      <c r="AI218" s="4"/>
      <c r="AJ218" s="4"/>
      <c r="AK218" s="4"/>
      <c r="AL218" s="4"/>
      <c r="AM218" s="4"/>
      <c r="AN218" s="4"/>
      <c r="AO218" s="2"/>
      <c r="AP218" s="2"/>
      <c r="AQ218" s="2"/>
      <c r="AR218" s="2"/>
    </row>
    <row r="219" spans="1:44" ht="15.75" hidden="1" customHeight="1" x14ac:dyDescent="0.3">
      <c r="A219" s="4"/>
      <c r="B219" s="4"/>
      <c r="C219" s="4"/>
      <c r="D219" s="4"/>
      <c r="E219" s="66"/>
      <c r="F219" s="67"/>
      <c r="G219" s="66"/>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266"/>
      <c r="AH219" s="266"/>
      <c r="AI219" s="4"/>
      <c r="AJ219" s="4"/>
      <c r="AK219" s="4"/>
      <c r="AL219" s="4"/>
      <c r="AM219" s="4"/>
      <c r="AN219" s="4"/>
      <c r="AO219" s="2"/>
      <c r="AP219" s="2"/>
      <c r="AQ219" s="2"/>
      <c r="AR219" s="2"/>
    </row>
    <row r="220" spans="1:44" ht="15.75" hidden="1" customHeight="1" x14ac:dyDescent="0.3">
      <c r="A220" s="4"/>
      <c r="B220" s="4"/>
      <c r="C220" s="4"/>
      <c r="D220" s="4"/>
      <c r="E220" s="66"/>
      <c r="F220" s="67"/>
      <c r="G220" s="66"/>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266"/>
      <c r="AH220" s="266"/>
      <c r="AI220" s="4"/>
      <c r="AJ220" s="4"/>
      <c r="AK220" s="4"/>
      <c r="AL220" s="4"/>
      <c r="AM220" s="4"/>
      <c r="AN220" s="4"/>
      <c r="AO220" s="2"/>
      <c r="AP220" s="2"/>
      <c r="AQ220" s="2"/>
      <c r="AR220" s="2"/>
    </row>
  </sheetData>
  <autoFilter ref="C3:AN7" xr:uid="{00000000-0009-0000-0000-000002000000}"/>
  <mergeCells count="11">
    <mergeCell ref="A4:A7"/>
    <mergeCell ref="B4:B7"/>
    <mergeCell ref="AI1:AN1"/>
    <mergeCell ref="C2:E2"/>
    <mergeCell ref="F2:H2"/>
    <mergeCell ref="I2:N2"/>
    <mergeCell ref="O2:T2"/>
    <mergeCell ref="U2:Z2"/>
    <mergeCell ref="AA2:AF2"/>
    <mergeCell ref="AI2:AK2"/>
    <mergeCell ref="AL2:AN2"/>
  </mergeCells>
  <pageMargins left="0.25" right="0.25" top="0.75" bottom="0.75" header="0" footer="0"/>
  <pageSetup paperSize="9" scale="37"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BV220"/>
  <sheetViews>
    <sheetView topLeftCell="AW5" workbookViewId="0">
      <selection activeCell="BC5" sqref="BC5"/>
    </sheetView>
  </sheetViews>
  <sheetFormatPr baseColWidth="10" defaultColWidth="0" defaultRowHeight="15" customHeight="1" zeroHeight="1" x14ac:dyDescent="0.25"/>
  <cols>
    <col min="1" max="3" width="18.69921875" style="319" hidden="1" customWidth="1"/>
    <col min="4" max="4" width="20.59765625" style="319" hidden="1" customWidth="1"/>
    <col min="5" max="5" width="17.5" style="319" hidden="1" customWidth="1"/>
    <col min="6" max="6" width="10.59765625" style="319" hidden="1" customWidth="1"/>
    <col min="7" max="8" width="10.69921875" style="319" hidden="1" customWidth="1"/>
    <col min="9" max="9" width="8.09765625" style="319" hidden="1" customWidth="1"/>
    <col min="10" max="11" width="10.5" style="319" hidden="1" customWidth="1"/>
    <col min="12" max="12" width="11.59765625" style="319" hidden="1" customWidth="1"/>
    <col min="13" max="17" width="10.5" style="319" hidden="1" customWidth="1"/>
    <col min="18" max="19" width="9.69921875" style="319" hidden="1" customWidth="1"/>
    <col min="20" max="21" width="9.69921875" style="319" customWidth="1"/>
    <col min="22" max="22" width="13.19921875" style="319" customWidth="1"/>
    <col min="23" max="23" width="20.5" style="319" customWidth="1"/>
    <col min="24" max="24" width="7.59765625" style="319" customWidth="1"/>
    <col min="25" max="25" width="18.69921875" style="319" customWidth="1"/>
    <col min="26" max="26" width="11.8984375" style="319" customWidth="1"/>
    <col min="27" max="27" width="11.5" style="319" customWidth="1"/>
    <col min="28" max="30" width="10.69921875" style="319" customWidth="1"/>
    <col min="31" max="31" width="75.09765625" style="319" customWidth="1"/>
    <col min="32" max="32" width="17.09765625" style="319" customWidth="1"/>
    <col min="33" max="35" width="9.8984375" style="319" customWidth="1"/>
    <col min="36" max="36" width="73.5" style="319" customWidth="1"/>
    <col min="37" max="37" width="13.09765625" style="319" customWidth="1"/>
    <col min="38" max="40" width="11.5" style="319" customWidth="1"/>
    <col min="41" max="41" width="25.5" style="319" customWidth="1"/>
    <col min="42" max="46" width="11.5" style="319" customWidth="1"/>
    <col min="47" max="47" width="14" style="319" customWidth="1"/>
    <col min="48" max="48" width="71.19921875" style="319" customWidth="1"/>
    <col min="49" max="49" width="24.5" style="319" customWidth="1"/>
    <col min="50" max="50" width="37.8984375" style="319" customWidth="1"/>
    <col min="51" max="51" width="8" style="327" customWidth="1"/>
    <col min="52" max="54" width="11.5" style="319" customWidth="1"/>
    <col min="55" max="55" width="8" style="327" customWidth="1"/>
    <col min="56" max="74" width="10" style="319" hidden="1" customWidth="1"/>
    <col min="75" max="16384" width="12.59765625" style="319" hidden="1"/>
  </cols>
  <sheetData>
    <row r="1" spans="1:74" s="327" customFormat="1" ht="36" customHeight="1" x14ac:dyDescent="0.25">
      <c r="A1" s="318"/>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24"/>
      <c r="AM1" s="318"/>
      <c r="AN1" s="318"/>
      <c r="AO1" s="318"/>
      <c r="AP1" s="318"/>
      <c r="AQ1" s="318"/>
      <c r="AR1" s="324"/>
      <c r="AS1" s="324"/>
      <c r="AT1" s="324"/>
      <c r="AU1" s="324"/>
      <c r="AV1" s="324"/>
      <c r="AW1" s="324"/>
      <c r="AX1" s="324"/>
      <c r="AY1" s="318"/>
      <c r="AZ1" s="513" t="s">
        <v>163</v>
      </c>
      <c r="BA1" s="514"/>
      <c r="BB1" s="515"/>
      <c r="BC1" s="318"/>
      <c r="BD1" s="318"/>
      <c r="BE1" s="318"/>
      <c r="BF1" s="318"/>
      <c r="BG1" s="318"/>
      <c r="BH1" s="318"/>
      <c r="BI1" s="318"/>
      <c r="BJ1" s="318"/>
      <c r="BK1" s="318"/>
      <c r="BL1" s="318"/>
      <c r="BM1" s="318"/>
      <c r="BN1" s="318"/>
      <c r="BO1" s="318"/>
      <c r="BP1" s="318"/>
      <c r="BQ1" s="318"/>
      <c r="BR1" s="318"/>
      <c r="BS1" s="318"/>
      <c r="BT1" s="318"/>
      <c r="BU1" s="318"/>
      <c r="BV1" s="318"/>
    </row>
    <row r="2" spans="1:74" ht="24" customHeight="1" x14ac:dyDescent="0.25">
      <c r="A2" s="471" t="s">
        <v>197</v>
      </c>
      <c r="B2" s="472"/>
      <c r="C2" s="472"/>
      <c r="D2" s="472"/>
      <c r="E2" s="473"/>
      <c r="F2" s="471" t="s">
        <v>198</v>
      </c>
      <c r="G2" s="472"/>
      <c r="H2" s="472"/>
      <c r="I2" s="472"/>
      <c r="J2" s="472"/>
      <c r="K2" s="472"/>
      <c r="L2" s="472"/>
      <c r="M2" s="472"/>
      <c r="N2" s="472"/>
      <c r="O2" s="472"/>
      <c r="P2" s="472"/>
      <c r="Q2" s="472"/>
      <c r="R2" s="472"/>
      <c r="S2" s="473"/>
      <c r="T2" s="320"/>
      <c r="U2" s="320"/>
      <c r="V2" s="493" t="s">
        <v>199</v>
      </c>
      <c r="W2" s="493" t="s">
        <v>200</v>
      </c>
      <c r="X2" s="495" t="s">
        <v>201</v>
      </c>
      <c r="Y2" s="496"/>
      <c r="Z2" s="497"/>
      <c r="AA2" s="484" t="s">
        <v>202</v>
      </c>
      <c r="AB2" s="478" t="s">
        <v>166</v>
      </c>
      <c r="AC2" s="472"/>
      <c r="AD2" s="472"/>
      <c r="AE2" s="472"/>
      <c r="AF2" s="473"/>
      <c r="AG2" s="478" t="s">
        <v>167</v>
      </c>
      <c r="AH2" s="472"/>
      <c r="AI2" s="472"/>
      <c r="AJ2" s="472"/>
      <c r="AK2" s="473"/>
      <c r="AL2" s="478" t="s">
        <v>168</v>
      </c>
      <c r="AM2" s="472"/>
      <c r="AN2" s="472"/>
      <c r="AO2" s="472"/>
      <c r="AP2" s="473"/>
      <c r="AQ2" s="478" t="s">
        <v>169</v>
      </c>
      <c r="AR2" s="472"/>
      <c r="AS2" s="472"/>
      <c r="AT2" s="472"/>
      <c r="AU2" s="473"/>
      <c r="AV2" s="529" t="s">
        <v>203</v>
      </c>
      <c r="AW2" s="472"/>
      <c r="AX2" s="473"/>
      <c r="AY2" s="322"/>
      <c r="AZ2" s="516" t="s">
        <v>204</v>
      </c>
      <c r="BA2" s="517"/>
      <c r="BB2" s="518"/>
      <c r="BC2" s="322"/>
      <c r="BD2" s="321"/>
      <c r="BE2" s="321"/>
      <c r="BF2" s="321"/>
      <c r="BG2" s="321"/>
      <c r="BH2" s="321"/>
      <c r="BI2" s="321"/>
      <c r="BJ2" s="321"/>
      <c r="BK2" s="321"/>
      <c r="BL2" s="321"/>
      <c r="BM2" s="321"/>
      <c r="BN2" s="321"/>
      <c r="BO2" s="321"/>
      <c r="BP2" s="321"/>
      <c r="BQ2" s="321"/>
      <c r="BR2" s="321"/>
      <c r="BS2" s="321"/>
      <c r="BT2" s="321"/>
      <c r="BU2" s="321"/>
      <c r="BV2" s="321"/>
    </row>
    <row r="3" spans="1:74" ht="23.25" customHeight="1" x14ac:dyDescent="0.25">
      <c r="A3" s="469" t="s">
        <v>205</v>
      </c>
      <c r="B3" s="469" t="s">
        <v>206</v>
      </c>
      <c r="C3" s="469" t="s">
        <v>207</v>
      </c>
      <c r="D3" s="469" t="s">
        <v>208</v>
      </c>
      <c r="E3" s="508" t="s">
        <v>209</v>
      </c>
      <c r="F3" s="530" t="s">
        <v>210</v>
      </c>
      <c r="G3" s="496"/>
      <c r="H3" s="496"/>
      <c r="I3" s="496"/>
      <c r="J3" s="496"/>
      <c r="K3" s="497"/>
      <c r="L3" s="493" t="s">
        <v>211</v>
      </c>
      <c r="M3" s="493" t="s">
        <v>212</v>
      </c>
      <c r="N3" s="489" t="s">
        <v>213</v>
      </c>
      <c r="O3" s="490"/>
      <c r="P3" s="487" t="s">
        <v>214</v>
      </c>
      <c r="Q3" s="488"/>
      <c r="R3" s="489" t="s">
        <v>215</v>
      </c>
      <c r="S3" s="490"/>
      <c r="T3" s="493" t="s">
        <v>216</v>
      </c>
      <c r="U3" s="493" t="s">
        <v>217</v>
      </c>
      <c r="V3" s="507"/>
      <c r="W3" s="507"/>
      <c r="X3" s="480" t="s">
        <v>218</v>
      </c>
      <c r="Y3" s="482" t="s">
        <v>219</v>
      </c>
      <c r="Z3" s="498" t="s">
        <v>220</v>
      </c>
      <c r="AA3" s="485"/>
      <c r="AB3" s="509" t="str">
        <f>AB2&amp;": Programado Meta"</f>
        <v>Ene-Mar: Programado Meta</v>
      </c>
      <c r="AC3" s="509" t="str">
        <f>AB2&amp;": Ejecutado Meta"</f>
        <v>Ene-Mar: Ejecutado Meta</v>
      </c>
      <c r="AD3" s="503" t="s">
        <v>221</v>
      </c>
      <c r="AE3" s="474" t="s">
        <v>222</v>
      </c>
      <c r="AF3" s="474" t="s">
        <v>223</v>
      </c>
      <c r="AG3" s="476" t="str">
        <f>AG2&amp;": Programado Meta"</f>
        <v>Abr-Jun: Programado Meta</v>
      </c>
      <c r="AH3" s="509" t="str">
        <f>AG2&amp;": Ejecutado Meta"</f>
        <v>Abr-Jun: Ejecutado Meta</v>
      </c>
      <c r="AI3" s="503" t="s">
        <v>221</v>
      </c>
      <c r="AJ3" s="479" t="s">
        <v>222</v>
      </c>
      <c r="AK3" s="476" t="s">
        <v>223</v>
      </c>
      <c r="AL3" s="476" t="str">
        <f>AL2&amp;": Programado Meta"</f>
        <v>Jul-Sep: Programado Meta</v>
      </c>
      <c r="AM3" s="509" t="str">
        <f>AL2&amp;": Ejecutado Meta"</f>
        <v>Jul-Sep: Ejecutado Meta</v>
      </c>
      <c r="AN3" s="503" t="s">
        <v>221</v>
      </c>
      <c r="AO3" s="479" t="s">
        <v>222</v>
      </c>
      <c r="AP3" s="476" t="s">
        <v>223</v>
      </c>
      <c r="AQ3" s="476" t="str">
        <f>AQ2&amp;": Programado Meta"</f>
        <v>Oct-Dic: Programado Meta</v>
      </c>
      <c r="AR3" s="509" t="str">
        <f>AQ2&amp;": Ejecutado Meta"</f>
        <v>Oct-Dic: Ejecutado Meta</v>
      </c>
      <c r="AS3" s="503" t="s">
        <v>221</v>
      </c>
      <c r="AT3" s="479" t="s">
        <v>222</v>
      </c>
      <c r="AU3" s="528" t="s">
        <v>223</v>
      </c>
      <c r="AV3" s="527" t="s">
        <v>224</v>
      </c>
      <c r="AW3" s="525" t="s">
        <v>225</v>
      </c>
      <c r="AX3" s="525" t="s">
        <v>226</v>
      </c>
      <c r="AY3" s="322"/>
      <c r="AZ3" s="519" t="s">
        <v>227</v>
      </c>
      <c r="BA3" s="519" t="s">
        <v>228</v>
      </c>
      <c r="BB3" s="519" t="s">
        <v>229</v>
      </c>
      <c r="BC3" s="322"/>
      <c r="BD3" s="321"/>
      <c r="BE3" s="321"/>
      <c r="BF3" s="321"/>
      <c r="BG3" s="321"/>
      <c r="BH3" s="321"/>
      <c r="BI3" s="321"/>
      <c r="BJ3" s="321"/>
      <c r="BK3" s="321"/>
      <c r="BL3" s="321"/>
      <c r="BM3" s="321"/>
      <c r="BN3" s="321"/>
      <c r="BO3" s="321"/>
      <c r="BP3" s="321"/>
      <c r="BQ3" s="321"/>
      <c r="BR3" s="321"/>
      <c r="BS3" s="321"/>
      <c r="BT3" s="321"/>
      <c r="BU3" s="321"/>
      <c r="BV3" s="321"/>
    </row>
    <row r="4" spans="1:74" ht="44.25" customHeight="1" x14ac:dyDescent="0.25">
      <c r="A4" s="470"/>
      <c r="B4" s="470"/>
      <c r="C4" s="470"/>
      <c r="D4" s="470"/>
      <c r="E4" s="481"/>
      <c r="F4" s="320" t="s">
        <v>230</v>
      </c>
      <c r="G4" s="323" t="s">
        <v>231</v>
      </c>
      <c r="H4" s="323" t="s">
        <v>232</v>
      </c>
      <c r="I4" s="323" t="s">
        <v>233</v>
      </c>
      <c r="J4" s="323" t="s">
        <v>234</v>
      </c>
      <c r="K4" s="323" t="s">
        <v>235</v>
      </c>
      <c r="L4" s="494"/>
      <c r="M4" s="494"/>
      <c r="N4" s="491"/>
      <c r="O4" s="492"/>
      <c r="P4" s="323" t="s">
        <v>236</v>
      </c>
      <c r="Q4" s="323" t="s">
        <v>237</v>
      </c>
      <c r="R4" s="491"/>
      <c r="S4" s="492"/>
      <c r="T4" s="494"/>
      <c r="U4" s="494"/>
      <c r="V4" s="494"/>
      <c r="W4" s="494"/>
      <c r="X4" s="481"/>
      <c r="Y4" s="483"/>
      <c r="Z4" s="499"/>
      <c r="AA4" s="486"/>
      <c r="AB4" s="494"/>
      <c r="AC4" s="494"/>
      <c r="AD4" s="510"/>
      <c r="AE4" s="475"/>
      <c r="AF4" s="475"/>
      <c r="AG4" s="477"/>
      <c r="AH4" s="470"/>
      <c r="AI4" s="504"/>
      <c r="AJ4" s="477"/>
      <c r="AK4" s="477"/>
      <c r="AL4" s="477"/>
      <c r="AM4" s="470"/>
      <c r="AN4" s="504"/>
      <c r="AO4" s="477"/>
      <c r="AP4" s="477"/>
      <c r="AQ4" s="477"/>
      <c r="AR4" s="470"/>
      <c r="AS4" s="504"/>
      <c r="AT4" s="477"/>
      <c r="AU4" s="504"/>
      <c r="AV4" s="477"/>
      <c r="AW4" s="470"/>
      <c r="AX4" s="526"/>
      <c r="AY4" s="322"/>
      <c r="AZ4" s="520"/>
      <c r="BA4" s="520"/>
      <c r="BB4" s="520"/>
      <c r="BC4" s="322"/>
      <c r="BD4" s="321"/>
      <c r="BE4" s="321"/>
      <c r="BF4" s="321"/>
      <c r="BG4" s="321"/>
      <c r="BH4" s="321"/>
      <c r="BI4" s="321"/>
      <c r="BJ4" s="321"/>
      <c r="BK4" s="321"/>
      <c r="BL4" s="321"/>
      <c r="BM4" s="321"/>
      <c r="BN4" s="321"/>
      <c r="BO4" s="321"/>
      <c r="BP4" s="321"/>
      <c r="BQ4" s="321"/>
      <c r="BR4" s="321"/>
      <c r="BS4" s="321"/>
      <c r="BT4" s="321"/>
      <c r="BU4" s="321"/>
      <c r="BV4" s="321"/>
    </row>
    <row r="5" spans="1:74" ht="328.5" customHeight="1" x14ac:dyDescent="0.25">
      <c r="A5" s="467" t="s">
        <v>238</v>
      </c>
      <c r="B5" s="467" t="s">
        <v>239</v>
      </c>
      <c r="C5" s="467" t="s">
        <v>240</v>
      </c>
      <c r="D5" s="467" t="s">
        <v>241</v>
      </c>
      <c r="E5" s="467" t="s">
        <v>242</v>
      </c>
      <c r="F5" s="467" t="s">
        <v>243</v>
      </c>
      <c r="G5" s="467" t="s">
        <v>244</v>
      </c>
      <c r="H5" s="467" t="s">
        <v>245</v>
      </c>
      <c r="I5" s="467" t="s">
        <v>246</v>
      </c>
      <c r="J5" s="467" t="s">
        <v>247</v>
      </c>
      <c r="K5" s="467" t="s">
        <v>248</v>
      </c>
      <c r="L5" s="467" t="s">
        <v>249</v>
      </c>
      <c r="M5" s="467" t="s">
        <v>250</v>
      </c>
      <c r="N5" s="467" t="s">
        <v>248</v>
      </c>
      <c r="O5" s="467" t="s">
        <v>248</v>
      </c>
      <c r="P5" s="467" t="s">
        <v>251</v>
      </c>
      <c r="Q5" s="467" t="s">
        <v>252</v>
      </c>
      <c r="R5" s="467" t="s">
        <v>248</v>
      </c>
      <c r="S5" s="467" t="s">
        <v>248</v>
      </c>
      <c r="T5" s="467">
        <v>2409014</v>
      </c>
      <c r="U5" s="467" t="s">
        <v>253</v>
      </c>
      <c r="V5" s="467" t="s">
        <v>254</v>
      </c>
      <c r="W5" s="501" t="s">
        <v>255</v>
      </c>
      <c r="X5" s="500">
        <v>1</v>
      </c>
      <c r="Y5" s="501" t="s">
        <v>188</v>
      </c>
      <c r="Z5" s="501">
        <v>0.05</v>
      </c>
      <c r="AA5" s="501" t="s">
        <v>256</v>
      </c>
      <c r="AB5" s="502">
        <f>((('2. Actividades_Tareas_vig'!I4*'2. Actividades_Tareas_vig'!$E$4)*$Z$5)/'2. Actividades_Tareas_vig'!$E$4)+
((('2. Actividades_Tareas_vig'!I5*'2. Actividades_Tareas_vig'!$E$5)*$Z$5)/'2. Actividades_Tareas_vig'!$E$5)+
((('2. Actividades_Tareas_vig'!I6*'2. Actividades_Tareas_vig'!$E$6)*$Z$5)/'2. Actividades_Tareas_vig'!$E$6)
+((('2. Actividades_Tareas_vig'!I7*'2. Actividades_Tareas_vig'!$E$7)*$Z$5)/'2. Actividades_Tareas_vig'!$E$7)</f>
        <v>1.0000000000000002E-2</v>
      </c>
      <c r="AC5" s="502">
        <f>((('2. Actividades_Tareas_vig'!J4*'2. Actividades_Tareas_vig'!$E$4)*$Z$5)/'2. Actividades_Tareas_vig'!$E$4)+
((('2. Actividades_Tareas_vig'!J5*'2. Actividades_Tareas_vig'!$E$5)*$Z$5)/'2. Actividades_Tareas_vig'!$E$5)+
((('2. Actividades_Tareas_vig'!J6*'2. Actividades_Tareas_vig'!$E$6)*$Z$5)/'2. Actividades_Tareas_vig'!$E$6)
+((('2. Actividades_Tareas_vig'!J7*'2. Actividades_Tareas_vig'!$E$7)*$Z$5)/'2. Actividades_Tareas_vig'!$E$7)</f>
        <v>1.0000000000000002E-2</v>
      </c>
      <c r="AD5" s="502">
        <f>IFERROR(AC5/AB5, AC5)</f>
        <v>1</v>
      </c>
      <c r="AE5" s="467" t="s">
        <v>257</v>
      </c>
      <c r="AF5" s="506" t="s">
        <v>258</v>
      </c>
      <c r="AG5" s="505">
        <f>((('2. Actividades_Tareas_vig'!O4*'2. Actividades_Tareas_vig'!$E$4)*$Z$5)/'2. Actividades_Tareas_vig'!$E$4)
+((('2. Actividades_Tareas_vig'!O5*'2. Actividades_Tareas_vig'!$E$5)*$Z$5)/'2. Actividades_Tareas_vig'!$E$5)
+((('2. Actividades_Tareas_vig'!O6*'2. Actividades_Tareas_vig'!$E$6)*$Z$5)/'2. Actividades_Tareas_vig'!$E$6)
+((('2. Actividades_Tareas_vig'!O7*'2. Actividades_Tareas_vig'!$E$7)*$Z$5)/'2. Actividades_Tareas_vig'!$E$7)</f>
        <v>4.0000000000000008E-2</v>
      </c>
      <c r="AH5" s="505">
        <f>((('2. Actividades_Tareas_vig'!P4*'2. Actividades_Tareas_vig'!$E$4)*$Z$5)/'2. Actividades_Tareas_vig'!$E$4)
+((('2. Actividades_Tareas_vig'!P5*'2. Actividades_Tareas_vig'!$E$5)*$Z$5)/'2. Actividades_Tareas_vig'!$E$5)
+((('2. Actividades_Tareas_vig'!P6*'2. Actividades_Tareas_vig'!$E$6)*$Z$5)/'2. Actividades_Tareas_vig'!$E$6)
+((('2. Actividades_Tareas_vig'!P7*'2. Actividades_Tareas_vig'!$E$7)*$Z$5)/'2. Actividades_Tareas_vig'!$E$7)</f>
        <v>4.0000000000000008E-2</v>
      </c>
      <c r="AI5" s="505">
        <f>IFERROR(AH5/AG5, AH5)</f>
        <v>1</v>
      </c>
      <c r="AJ5" s="467" t="s">
        <v>259</v>
      </c>
      <c r="AK5" s="467" t="s">
        <v>260</v>
      </c>
      <c r="AL5" s="505">
        <f>((('2. Actividades_Tareas_vig'!U4*'2. Actividades_Tareas_vig'!$E$4)*$Z$5)/'2. Actividades_Tareas_vig'!$E$4)
+((('2. Actividades_Tareas_vig'!U5*'2. Actividades_Tareas_vig'!$E$5)*$Z$5)/'2. Actividades_Tareas_vig'!$E$5)
+((('2. Actividades_Tareas_vig'!U6*'2. Actividades_Tareas_vig'!$E$6)*$Z$5)/'2. Actividades_Tareas_vig'!$E$6)
+((('2. Actividades_Tareas_vig'!U7*'2. Actividades_Tareas_vig'!$E$7)*$Z$5)/'2. Actividades_Tareas_vig'!$E$7)</f>
        <v>0</v>
      </c>
      <c r="AM5" s="505">
        <f>((('2. Actividades_Tareas_vig'!V4*'2. Actividades_Tareas_vig'!$E$4)*$Z$5)/'2. Actividades_Tareas_vig'!$E$4)
+((('2. Actividades_Tareas_vig'!V5*'2. Actividades_Tareas_vig'!$E$5)*$Z$5)/'2. Actividades_Tareas_vig'!$E$5)
+((('2. Actividades_Tareas_vig'!V6*'2. Actividades_Tareas_vig'!$E$6)*$Z$5)/'2. Actividades_Tareas_vig'!$E$6)
+((('2. Actividades_Tareas_vig'!V7*'2. Actividades_Tareas_vig'!$E$7)*$Z$5)/'2. Actividades_Tareas_vig'!$E$7)</f>
        <v>0</v>
      </c>
      <c r="AN5" s="505">
        <f>IFERROR(AM5/AL5, AM5)</f>
        <v>0</v>
      </c>
      <c r="AO5" s="467"/>
      <c r="AP5" s="467"/>
      <c r="AQ5" s="505">
        <f>((('2. Actividades_Tareas_vig'!AA4*'2. Actividades_Tareas_vig'!$E$4)*$Z$5)/'2. Actividades_Tareas_vig'!$E$4)
+((('2. Actividades_Tareas_vig'!AA5*'2. Actividades_Tareas_vig'!$E$5)*$Z$5)/'2. Actividades_Tareas_vig'!$E$5)
+((('2. Actividades_Tareas_vig'!AA6*'2. Actividades_Tareas_vig'!$E$6)*$Z$5)/'2. Actividades_Tareas_vig'!$E$6)
+((('2. Actividades_Tareas_vig'!AA7*'2. Actividades_Tareas_vig'!$E$7)*$Z$5)/'2. Actividades_Tareas_vig'!$E$7)</f>
        <v>0</v>
      </c>
      <c r="AR5" s="505">
        <f>((('2. Actividades_Tareas_vig'!AB4*'2. Actividades_Tareas_vig'!$E$4)*$Z$5)/'2. Actividades_Tareas_vig'!$E$4)
+((('2. Actividades_Tareas_vig'!AB5*'2. Actividades_Tareas_vig'!$E$5)*$Z$5)/'2. Actividades_Tareas_vig'!$E$5)
+((('2. Actividades_Tareas_vig'!AB6*'2. Actividades_Tareas_vig'!$E$6)*$Z$5)/'2. Actividades_Tareas_vig'!$E$6)
+((('2. Actividades_Tareas_vig'!AB7*'2. Actividades_Tareas_vig'!$E$7)*$Z$5)/'2. Actividades_Tareas_vig'!$E$7)</f>
        <v>0</v>
      </c>
      <c r="AS5" s="505"/>
      <c r="AT5" s="505"/>
      <c r="AU5" s="505"/>
      <c r="AV5" s="521" t="s">
        <v>1284</v>
      </c>
      <c r="AW5" s="523" t="s">
        <v>261</v>
      </c>
      <c r="AX5" s="467" t="s">
        <v>262</v>
      </c>
      <c r="AY5" s="511"/>
      <c r="AZ5" s="505">
        <f>AB5+AG5+AL5+AQ5</f>
        <v>5.000000000000001E-2</v>
      </c>
      <c r="BA5" s="505">
        <f>AC5+AM5+AR5+AH5</f>
        <v>5.000000000000001E-2</v>
      </c>
      <c r="BB5" s="505">
        <f>BA5/AZ5</f>
        <v>1</v>
      </c>
      <c r="BC5" s="324"/>
      <c r="BD5" s="317"/>
      <c r="BE5" s="317"/>
      <c r="BF5" s="317"/>
      <c r="BG5" s="317"/>
      <c r="BH5" s="317"/>
      <c r="BI5" s="317"/>
      <c r="BJ5" s="317"/>
      <c r="BK5" s="317"/>
      <c r="BL5" s="317"/>
      <c r="BM5" s="317"/>
      <c r="BN5" s="317"/>
      <c r="BO5" s="317"/>
      <c r="BP5" s="317"/>
      <c r="BQ5" s="317"/>
      <c r="BR5" s="317"/>
      <c r="BS5" s="317"/>
      <c r="BT5" s="317"/>
      <c r="BU5" s="317"/>
      <c r="BV5" s="317"/>
    </row>
    <row r="6" spans="1:74" ht="225" customHeight="1" x14ac:dyDescent="0.25">
      <c r="A6" s="468"/>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522"/>
      <c r="AW6" s="524"/>
      <c r="AX6" s="468"/>
      <c r="AY6" s="512"/>
      <c r="AZ6" s="468"/>
      <c r="BA6" s="468"/>
      <c r="BB6" s="468"/>
      <c r="BC6" s="318"/>
      <c r="BD6" s="316"/>
      <c r="BE6" s="316"/>
      <c r="BF6" s="316"/>
      <c r="BG6" s="316"/>
      <c r="BH6" s="316"/>
      <c r="BI6" s="325"/>
      <c r="BJ6" s="325"/>
      <c r="BK6" s="325"/>
      <c r="BL6" s="325"/>
      <c r="BM6" s="325"/>
      <c r="BN6" s="325"/>
      <c r="BO6" s="325"/>
      <c r="BP6" s="325"/>
      <c r="BQ6" s="325"/>
      <c r="BR6" s="325"/>
      <c r="BS6" s="325"/>
      <c r="BT6" s="325"/>
      <c r="BU6" s="326"/>
      <c r="BV6" s="326"/>
    </row>
    <row r="7" spans="1:74" s="327" customFormat="1" ht="23.25" customHeight="1" x14ac:dyDescent="0.2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24"/>
      <c r="AY7" s="324"/>
      <c r="AZ7" s="324"/>
      <c r="BA7" s="318"/>
      <c r="BB7" s="318"/>
      <c r="BC7" s="318"/>
      <c r="BD7" s="318"/>
      <c r="BE7" s="318"/>
      <c r="BF7" s="318"/>
      <c r="BG7" s="318"/>
      <c r="BH7" s="318"/>
      <c r="BI7" s="328"/>
      <c r="BJ7" s="328"/>
      <c r="BK7" s="328"/>
      <c r="BL7" s="328"/>
      <c r="BM7" s="328"/>
      <c r="BN7" s="328"/>
      <c r="BO7" s="328"/>
      <c r="BP7" s="328"/>
      <c r="BQ7" s="328"/>
      <c r="BR7" s="328"/>
      <c r="BS7" s="328"/>
      <c r="BT7" s="328"/>
      <c r="BU7" s="329"/>
      <c r="BV7" s="329"/>
    </row>
    <row r="8" spans="1:74" ht="12.75" hidden="1" customHeight="1" x14ac:dyDescent="0.25">
      <c r="A8" s="316"/>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7"/>
      <c r="AY8" s="324"/>
      <c r="AZ8" s="317"/>
      <c r="BA8" s="316"/>
      <c r="BB8" s="316"/>
      <c r="BC8" s="318"/>
      <c r="BD8" s="316"/>
      <c r="BE8" s="316"/>
      <c r="BF8" s="316"/>
      <c r="BG8" s="316"/>
      <c r="BH8" s="316"/>
      <c r="BI8" s="325"/>
      <c r="BJ8" s="325"/>
      <c r="BK8" s="325"/>
      <c r="BL8" s="325"/>
      <c r="BM8" s="325"/>
      <c r="BN8" s="325"/>
      <c r="BO8" s="325"/>
      <c r="BP8" s="325"/>
      <c r="BQ8" s="325"/>
      <c r="BR8" s="325"/>
      <c r="BS8" s="325"/>
      <c r="BT8" s="325"/>
      <c r="BU8" s="326"/>
      <c r="BV8" s="326"/>
    </row>
    <row r="9" spans="1:74" ht="12.75" hidden="1" customHeight="1" x14ac:dyDescent="0.25">
      <c r="A9" s="316"/>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7"/>
      <c r="AY9" s="324"/>
      <c r="AZ9" s="317"/>
      <c r="BA9" s="316"/>
      <c r="BB9" s="316"/>
      <c r="BC9" s="318"/>
      <c r="BD9" s="316"/>
      <c r="BE9" s="316"/>
      <c r="BF9" s="316"/>
      <c r="BG9" s="316"/>
      <c r="BH9" s="316"/>
      <c r="BI9" s="325"/>
      <c r="BJ9" s="325"/>
      <c r="BK9" s="325"/>
      <c r="BL9" s="325"/>
      <c r="BM9" s="325"/>
      <c r="BN9" s="325"/>
      <c r="BO9" s="325"/>
      <c r="BP9" s="325"/>
      <c r="BQ9" s="325"/>
      <c r="BR9" s="325"/>
      <c r="BS9" s="325"/>
      <c r="BT9" s="325"/>
      <c r="BU9" s="326"/>
      <c r="BV9" s="326"/>
    </row>
    <row r="10" spans="1:74" ht="12.75" hidden="1" customHeight="1" x14ac:dyDescent="0.25">
      <c r="A10" s="316"/>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7"/>
      <c r="AY10" s="324"/>
      <c r="AZ10" s="317"/>
      <c r="BA10" s="316"/>
      <c r="BB10" s="316"/>
      <c r="BC10" s="318"/>
      <c r="BD10" s="316"/>
      <c r="BE10" s="316"/>
      <c r="BF10" s="316"/>
      <c r="BG10" s="316"/>
      <c r="BH10" s="316"/>
      <c r="BI10" s="325"/>
      <c r="BJ10" s="325"/>
      <c r="BK10" s="325"/>
      <c r="BL10" s="325"/>
      <c r="BM10" s="325"/>
      <c r="BN10" s="325"/>
      <c r="BO10" s="325"/>
      <c r="BP10" s="325"/>
      <c r="BQ10" s="325"/>
      <c r="BR10" s="325"/>
      <c r="BS10" s="325"/>
      <c r="BT10" s="325"/>
      <c r="BU10" s="326"/>
      <c r="BV10" s="326"/>
    </row>
    <row r="11" spans="1:74" ht="12.75" hidden="1" customHeight="1" x14ac:dyDescent="0.25">
      <c r="A11" s="316"/>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8"/>
      <c r="AZ11" s="317"/>
      <c r="BA11" s="317"/>
      <c r="BB11" s="317"/>
      <c r="BC11" s="318"/>
      <c r="BD11" s="316"/>
      <c r="BE11" s="316"/>
      <c r="BF11" s="316"/>
      <c r="BG11" s="316"/>
      <c r="BH11" s="316"/>
      <c r="BI11" s="316"/>
      <c r="BJ11" s="316"/>
      <c r="BK11" s="325"/>
      <c r="BL11" s="325"/>
      <c r="BM11" s="325"/>
      <c r="BN11" s="325"/>
      <c r="BO11" s="325"/>
      <c r="BP11" s="325"/>
      <c r="BQ11" s="325"/>
      <c r="BR11" s="325"/>
      <c r="BS11" s="325"/>
      <c r="BT11" s="325"/>
      <c r="BU11" s="325"/>
      <c r="BV11" s="325"/>
    </row>
    <row r="12" spans="1:74" ht="12.75" hidden="1" customHeight="1" x14ac:dyDescent="0.25">
      <c r="A12" s="316"/>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8"/>
      <c r="AZ12" s="317"/>
      <c r="BA12" s="317"/>
      <c r="BB12" s="317"/>
      <c r="BC12" s="318"/>
      <c r="BD12" s="316"/>
      <c r="BE12" s="316"/>
      <c r="BF12" s="316"/>
      <c r="BG12" s="316"/>
      <c r="BH12" s="316"/>
      <c r="BI12" s="316"/>
      <c r="BJ12" s="316"/>
      <c r="BK12" s="325"/>
      <c r="BL12" s="325"/>
      <c r="BM12" s="325"/>
      <c r="BN12" s="325"/>
      <c r="BO12" s="325"/>
      <c r="BP12" s="325"/>
      <c r="BQ12" s="325"/>
      <c r="BR12" s="325"/>
      <c r="BS12" s="325"/>
      <c r="BT12" s="325"/>
      <c r="BU12" s="325"/>
      <c r="BV12" s="325"/>
    </row>
    <row r="13" spans="1:74" ht="12.75" hidden="1" customHeight="1" x14ac:dyDescent="0.25">
      <c r="A13" s="316"/>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8"/>
      <c r="AZ13" s="317"/>
      <c r="BA13" s="317"/>
      <c r="BB13" s="317"/>
      <c r="BC13" s="318"/>
      <c r="BD13" s="316"/>
      <c r="BE13" s="316"/>
      <c r="BF13" s="316"/>
      <c r="BG13" s="316"/>
      <c r="BH13" s="316"/>
      <c r="BI13" s="316"/>
      <c r="BJ13" s="316"/>
      <c r="BK13" s="325"/>
      <c r="BL13" s="325"/>
      <c r="BM13" s="325"/>
      <c r="BN13" s="325"/>
      <c r="BO13" s="325"/>
      <c r="BP13" s="325"/>
      <c r="BQ13" s="325"/>
      <c r="BR13" s="325"/>
      <c r="BS13" s="325"/>
      <c r="BT13" s="325"/>
      <c r="BU13" s="325"/>
      <c r="BV13" s="325"/>
    </row>
    <row r="14" spans="1:74" ht="12.75" hidden="1" customHeight="1" x14ac:dyDescent="0.25">
      <c r="A14" s="316"/>
      <c r="B14" s="316"/>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8"/>
      <c r="AZ14" s="317"/>
      <c r="BA14" s="317"/>
      <c r="BB14" s="317"/>
      <c r="BC14" s="318"/>
      <c r="BD14" s="316"/>
      <c r="BE14" s="316"/>
      <c r="BF14" s="316"/>
      <c r="BG14" s="316"/>
      <c r="BH14" s="316"/>
      <c r="BI14" s="316"/>
      <c r="BJ14" s="316"/>
      <c r="BK14" s="325"/>
      <c r="BL14" s="325"/>
      <c r="BM14" s="325"/>
      <c r="BN14" s="325"/>
      <c r="BO14" s="325"/>
      <c r="BP14" s="325"/>
      <c r="BQ14" s="325"/>
      <c r="BR14" s="325"/>
      <c r="BS14" s="325"/>
      <c r="BT14" s="325"/>
      <c r="BU14" s="325"/>
      <c r="BV14" s="325"/>
    </row>
    <row r="15" spans="1:74" ht="12.75" hidden="1" customHeight="1" x14ac:dyDescent="0.25">
      <c r="A15" s="316"/>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6"/>
      <c r="AY15" s="318"/>
      <c r="AZ15" s="317"/>
      <c r="BA15" s="317"/>
      <c r="BB15" s="317"/>
      <c r="BC15" s="318"/>
      <c r="BD15" s="316"/>
      <c r="BE15" s="316"/>
      <c r="BF15" s="316"/>
      <c r="BG15" s="316"/>
      <c r="BH15" s="316"/>
      <c r="BI15" s="316"/>
      <c r="BJ15" s="316"/>
      <c r="BK15" s="325"/>
      <c r="BL15" s="325"/>
      <c r="BM15" s="325"/>
      <c r="BN15" s="325"/>
      <c r="BO15" s="325"/>
      <c r="BP15" s="325"/>
      <c r="BQ15" s="325"/>
      <c r="BR15" s="325"/>
      <c r="BS15" s="325"/>
      <c r="BT15" s="325"/>
      <c r="BU15" s="325"/>
      <c r="BV15" s="325"/>
    </row>
    <row r="16" spans="1:74" ht="12.75" hidden="1" customHeight="1" x14ac:dyDescent="0.25">
      <c r="A16" s="316"/>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6"/>
      <c r="AX16" s="316"/>
      <c r="AY16" s="318"/>
      <c r="AZ16" s="317"/>
      <c r="BA16" s="317"/>
      <c r="BB16" s="317"/>
      <c r="BC16" s="318"/>
      <c r="BD16" s="316"/>
      <c r="BE16" s="316"/>
      <c r="BF16" s="316"/>
      <c r="BG16" s="316"/>
      <c r="BH16" s="316"/>
      <c r="BI16" s="316"/>
      <c r="BJ16" s="316"/>
      <c r="BK16" s="325"/>
      <c r="BL16" s="325"/>
      <c r="BM16" s="325"/>
      <c r="BN16" s="325"/>
      <c r="BO16" s="325"/>
      <c r="BP16" s="325"/>
      <c r="BQ16" s="325"/>
      <c r="BR16" s="325"/>
      <c r="BS16" s="325"/>
      <c r="BT16" s="325"/>
      <c r="BU16" s="325"/>
      <c r="BV16" s="325"/>
    </row>
    <row r="17" spans="1:74" ht="12.75" hidden="1" customHeight="1" x14ac:dyDescent="0.25">
      <c r="A17" s="316"/>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8"/>
      <c r="AZ17" s="317"/>
      <c r="BA17" s="317"/>
      <c r="BB17" s="317"/>
      <c r="BC17" s="318"/>
      <c r="BD17" s="316"/>
      <c r="BE17" s="316"/>
      <c r="BF17" s="316"/>
      <c r="BG17" s="316"/>
      <c r="BH17" s="316"/>
      <c r="BI17" s="316"/>
      <c r="BJ17" s="316"/>
      <c r="BK17" s="325"/>
      <c r="BL17" s="325"/>
      <c r="BM17" s="325"/>
      <c r="BN17" s="325"/>
      <c r="BO17" s="325"/>
      <c r="BP17" s="325"/>
      <c r="BQ17" s="325"/>
      <c r="BR17" s="325"/>
      <c r="BS17" s="325"/>
      <c r="BT17" s="325"/>
      <c r="BU17" s="325"/>
      <c r="BV17" s="325"/>
    </row>
    <row r="18" spans="1:74" ht="12.75" hidden="1" customHeight="1" x14ac:dyDescent="0.25">
      <c r="A18" s="316"/>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8"/>
      <c r="AZ18" s="317"/>
      <c r="BA18" s="317"/>
      <c r="BB18" s="317"/>
      <c r="BC18" s="318"/>
      <c r="BD18" s="316"/>
      <c r="BE18" s="316"/>
      <c r="BF18" s="316"/>
      <c r="BG18" s="316"/>
      <c r="BH18" s="316"/>
      <c r="BI18" s="316"/>
      <c r="BJ18" s="316"/>
      <c r="BK18" s="325"/>
      <c r="BL18" s="325"/>
      <c r="BM18" s="325"/>
      <c r="BN18" s="325"/>
      <c r="BO18" s="325"/>
      <c r="BP18" s="325"/>
      <c r="BQ18" s="325"/>
      <c r="BR18" s="325"/>
      <c r="BS18" s="325"/>
      <c r="BT18" s="325"/>
      <c r="BU18" s="325"/>
      <c r="BV18" s="325"/>
    </row>
    <row r="19" spans="1:74" ht="12.75" hidden="1" customHeight="1" x14ac:dyDescent="0.25">
      <c r="A19" s="316"/>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8"/>
      <c r="AZ19" s="317"/>
      <c r="BA19" s="317"/>
      <c r="BB19" s="317"/>
      <c r="BC19" s="318"/>
      <c r="BD19" s="316"/>
      <c r="BE19" s="316"/>
      <c r="BF19" s="316"/>
      <c r="BG19" s="316"/>
      <c r="BH19" s="316"/>
      <c r="BI19" s="316"/>
      <c r="BJ19" s="316"/>
      <c r="BK19" s="325"/>
      <c r="BL19" s="325"/>
      <c r="BM19" s="325"/>
      <c r="BN19" s="325"/>
      <c r="BO19" s="325"/>
      <c r="BP19" s="325"/>
      <c r="BQ19" s="325"/>
      <c r="BR19" s="325"/>
      <c r="BS19" s="325"/>
      <c r="BT19" s="325"/>
      <c r="BU19" s="325"/>
      <c r="BV19" s="325"/>
    </row>
    <row r="20" spans="1:74" ht="12.75" hidden="1" customHeight="1" x14ac:dyDescent="0.25">
      <c r="A20" s="316"/>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8"/>
      <c r="AZ20" s="317"/>
      <c r="BA20" s="317"/>
      <c r="BB20" s="317"/>
      <c r="BC20" s="318"/>
      <c r="BD20" s="316"/>
      <c r="BE20" s="316"/>
      <c r="BF20" s="316"/>
      <c r="BG20" s="316"/>
      <c r="BH20" s="316"/>
      <c r="BI20" s="316"/>
      <c r="BJ20" s="316"/>
      <c r="BK20" s="325"/>
      <c r="BL20" s="325"/>
      <c r="BM20" s="325"/>
      <c r="BN20" s="325"/>
      <c r="BO20" s="325"/>
      <c r="BP20" s="325"/>
      <c r="BQ20" s="325"/>
      <c r="BR20" s="325"/>
      <c r="BS20" s="325"/>
      <c r="BT20" s="325"/>
      <c r="BU20" s="325"/>
      <c r="BV20" s="325"/>
    </row>
    <row r="21" spans="1:74" ht="12.75" hidden="1" customHeight="1" x14ac:dyDescent="0.25">
      <c r="A21" s="316"/>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8"/>
      <c r="AZ21" s="317"/>
      <c r="BA21" s="317"/>
      <c r="BB21" s="317"/>
      <c r="BC21" s="318"/>
      <c r="BD21" s="316"/>
      <c r="BE21" s="316"/>
      <c r="BF21" s="316"/>
      <c r="BG21" s="316"/>
      <c r="BH21" s="316"/>
      <c r="BI21" s="316"/>
      <c r="BJ21" s="316"/>
      <c r="BK21" s="325"/>
      <c r="BL21" s="325"/>
      <c r="BM21" s="325"/>
      <c r="BN21" s="325"/>
      <c r="BO21" s="325"/>
      <c r="BP21" s="325"/>
      <c r="BQ21" s="325"/>
      <c r="BR21" s="325"/>
      <c r="BS21" s="325"/>
      <c r="BT21" s="325"/>
      <c r="BU21" s="325"/>
      <c r="BV21" s="325"/>
    </row>
    <row r="22" spans="1:74" ht="12.75" hidden="1" customHeight="1" x14ac:dyDescent="0.25">
      <c r="A22" s="316"/>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8"/>
      <c r="AZ22" s="317"/>
      <c r="BA22" s="317"/>
      <c r="BB22" s="317"/>
      <c r="BC22" s="318"/>
      <c r="BD22" s="316"/>
      <c r="BE22" s="316"/>
      <c r="BF22" s="316"/>
      <c r="BG22" s="316"/>
      <c r="BH22" s="316"/>
      <c r="BI22" s="316"/>
      <c r="BJ22" s="316"/>
      <c r="BK22" s="325"/>
      <c r="BL22" s="325"/>
      <c r="BM22" s="325"/>
      <c r="BN22" s="325"/>
      <c r="BO22" s="325"/>
      <c r="BP22" s="325"/>
      <c r="BQ22" s="325"/>
      <c r="BR22" s="325"/>
      <c r="BS22" s="325"/>
      <c r="BT22" s="325"/>
      <c r="BU22" s="325"/>
      <c r="BV22" s="325"/>
    </row>
    <row r="23" spans="1:74" ht="12.75" hidden="1" customHeight="1" x14ac:dyDescent="0.25">
      <c r="A23" s="316"/>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8"/>
      <c r="AZ23" s="317"/>
      <c r="BA23" s="317"/>
      <c r="BB23" s="317"/>
      <c r="BC23" s="318"/>
      <c r="BD23" s="316"/>
      <c r="BE23" s="316"/>
      <c r="BF23" s="316"/>
      <c r="BG23" s="316"/>
      <c r="BH23" s="316"/>
      <c r="BI23" s="316"/>
      <c r="BJ23" s="316"/>
      <c r="BK23" s="325"/>
      <c r="BL23" s="325"/>
      <c r="BM23" s="325"/>
      <c r="BN23" s="325"/>
      <c r="BO23" s="325"/>
      <c r="BP23" s="325"/>
      <c r="BQ23" s="325"/>
      <c r="BR23" s="325"/>
      <c r="BS23" s="325"/>
      <c r="BT23" s="325"/>
      <c r="BU23" s="325"/>
      <c r="BV23" s="325"/>
    </row>
    <row r="24" spans="1:74" ht="12.75" hidden="1" customHeight="1" x14ac:dyDescent="0.25">
      <c r="A24" s="316"/>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8"/>
      <c r="AZ24" s="317"/>
      <c r="BA24" s="317"/>
      <c r="BB24" s="317"/>
      <c r="BC24" s="318"/>
      <c r="BD24" s="316"/>
      <c r="BE24" s="316"/>
      <c r="BF24" s="316"/>
      <c r="BG24" s="316"/>
      <c r="BH24" s="316"/>
      <c r="BI24" s="316"/>
      <c r="BJ24" s="316"/>
      <c r="BK24" s="325"/>
      <c r="BL24" s="325"/>
      <c r="BM24" s="325"/>
      <c r="BN24" s="325"/>
      <c r="BO24" s="325"/>
      <c r="BP24" s="325"/>
      <c r="BQ24" s="325"/>
      <c r="BR24" s="325"/>
      <c r="BS24" s="325"/>
      <c r="BT24" s="325"/>
      <c r="BU24" s="325"/>
      <c r="BV24" s="325"/>
    </row>
    <row r="25" spans="1:74" ht="12.75" hidden="1" customHeight="1" x14ac:dyDescent="0.25">
      <c r="A25" s="316"/>
      <c r="B25" s="316"/>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8"/>
      <c r="AZ25" s="317"/>
      <c r="BA25" s="317"/>
      <c r="BB25" s="317"/>
      <c r="BC25" s="318"/>
      <c r="BD25" s="316"/>
      <c r="BE25" s="316"/>
      <c r="BF25" s="316"/>
      <c r="BG25" s="316"/>
      <c r="BH25" s="316"/>
      <c r="BI25" s="316"/>
      <c r="BJ25" s="316"/>
      <c r="BK25" s="325"/>
      <c r="BL25" s="325"/>
      <c r="BM25" s="325"/>
      <c r="BN25" s="325"/>
      <c r="BO25" s="325"/>
      <c r="BP25" s="325"/>
      <c r="BQ25" s="325"/>
      <c r="BR25" s="325"/>
      <c r="BS25" s="325"/>
      <c r="BT25" s="325"/>
      <c r="BU25" s="325"/>
      <c r="BV25" s="325"/>
    </row>
    <row r="26" spans="1:74" ht="12.75" hidden="1" customHeight="1" x14ac:dyDescent="0.25">
      <c r="A26" s="316"/>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8"/>
      <c r="AZ26" s="317"/>
      <c r="BA26" s="317"/>
      <c r="BB26" s="317"/>
      <c r="BC26" s="318"/>
      <c r="BD26" s="316"/>
      <c r="BE26" s="316"/>
      <c r="BF26" s="316"/>
      <c r="BG26" s="316"/>
      <c r="BH26" s="316"/>
      <c r="BI26" s="316"/>
      <c r="BJ26" s="316"/>
      <c r="BK26" s="325"/>
      <c r="BL26" s="325"/>
      <c r="BM26" s="325"/>
      <c r="BN26" s="325"/>
      <c r="BO26" s="325"/>
      <c r="BP26" s="325"/>
      <c r="BQ26" s="325"/>
      <c r="BR26" s="325"/>
      <c r="BS26" s="325"/>
      <c r="BT26" s="325"/>
      <c r="BU26" s="325"/>
      <c r="BV26" s="325"/>
    </row>
    <row r="27" spans="1:74" ht="12.75" hidden="1" customHeight="1" x14ac:dyDescent="0.25">
      <c r="A27" s="316"/>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8"/>
      <c r="AZ27" s="317"/>
      <c r="BA27" s="317"/>
      <c r="BB27" s="317"/>
      <c r="BC27" s="318"/>
      <c r="BD27" s="316"/>
      <c r="BE27" s="316"/>
      <c r="BF27" s="316"/>
      <c r="BG27" s="316"/>
      <c r="BH27" s="316"/>
      <c r="BI27" s="316"/>
      <c r="BJ27" s="316"/>
      <c r="BK27" s="325"/>
      <c r="BL27" s="325"/>
      <c r="BM27" s="325"/>
      <c r="BN27" s="325"/>
      <c r="BO27" s="325"/>
      <c r="BP27" s="325"/>
      <c r="BQ27" s="325"/>
      <c r="BR27" s="325"/>
      <c r="BS27" s="325"/>
      <c r="BT27" s="325"/>
      <c r="BU27" s="325"/>
      <c r="BV27" s="325"/>
    </row>
    <row r="28" spans="1:74" ht="12.75" hidden="1" customHeight="1" x14ac:dyDescent="0.25">
      <c r="A28" s="316"/>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8"/>
      <c r="AZ28" s="317"/>
      <c r="BA28" s="317"/>
      <c r="BB28" s="317"/>
      <c r="BC28" s="318"/>
      <c r="BD28" s="316"/>
      <c r="BE28" s="316"/>
      <c r="BF28" s="316"/>
      <c r="BG28" s="316"/>
      <c r="BH28" s="316"/>
      <c r="BI28" s="316"/>
      <c r="BJ28" s="316"/>
      <c r="BK28" s="325"/>
      <c r="BL28" s="325"/>
      <c r="BM28" s="325"/>
      <c r="BN28" s="325"/>
      <c r="BO28" s="325"/>
      <c r="BP28" s="325"/>
      <c r="BQ28" s="325"/>
      <c r="BR28" s="325"/>
      <c r="BS28" s="325"/>
      <c r="BT28" s="325"/>
      <c r="BU28" s="325"/>
      <c r="BV28" s="325"/>
    </row>
    <row r="29" spans="1:74" ht="12.75" hidden="1" customHeight="1" x14ac:dyDescent="0.25">
      <c r="A29" s="316"/>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8"/>
      <c r="AZ29" s="317"/>
      <c r="BA29" s="317"/>
      <c r="BB29" s="317"/>
      <c r="BC29" s="318"/>
      <c r="BD29" s="316"/>
      <c r="BE29" s="316"/>
      <c r="BF29" s="316"/>
      <c r="BG29" s="316"/>
      <c r="BH29" s="316"/>
      <c r="BI29" s="316"/>
      <c r="BJ29" s="316"/>
      <c r="BK29" s="325"/>
      <c r="BL29" s="325"/>
      <c r="BM29" s="325"/>
      <c r="BN29" s="325"/>
      <c r="BO29" s="325"/>
      <c r="BP29" s="325"/>
      <c r="BQ29" s="325"/>
      <c r="BR29" s="325"/>
      <c r="BS29" s="325"/>
      <c r="BT29" s="325"/>
      <c r="BU29" s="325"/>
      <c r="BV29" s="325"/>
    </row>
    <row r="30" spans="1:74" ht="12.75" hidden="1" customHeight="1" x14ac:dyDescent="0.25">
      <c r="A30" s="316"/>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8"/>
      <c r="AZ30" s="317"/>
      <c r="BA30" s="317"/>
      <c r="BB30" s="317"/>
      <c r="BC30" s="318"/>
      <c r="BD30" s="316"/>
      <c r="BE30" s="316"/>
      <c r="BF30" s="316"/>
      <c r="BG30" s="316"/>
      <c r="BH30" s="316"/>
      <c r="BI30" s="316"/>
      <c r="BJ30" s="316"/>
      <c r="BK30" s="325"/>
      <c r="BL30" s="325"/>
      <c r="BM30" s="325"/>
      <c r="BN30" s="325"/>
      <c r="BO30" s="325"/>
      <c r="BP30" s="325"/>
      <c r="BQ30" s="325"/>
      <c r="BR30" s="325"/>
      <c r="BS30" s="325"/>
      <c r="BT30" s="325"/>
      <c r="BU30" s="325"/>
      <c r="BV30" s="325"/>
    </row>
    <row r="31" spans="1:74" ht="12.75" hidden="1" customHeight="1" x14ac:dyDescent="0.25">
      <c r="A31" s="316"/>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8"/>
      <c r="AZ31" s="317"/>
      <c r="BA31" s="317"/>
      <c r="BB31" s="317"/>
      <c r="BC31" s="318"/>
      <c r="BD31" s="316"/>
      <c r="BE31" s="316"/>
      <c r="BF31" s="316"/>
      <c r="BG31" s="316"/>
      <c r="BH31" s="316"/>
      <c r="BI31" s="316"/>
      <c r="BJ31" s="316"/>
      <c r="BK31" s="325"/>
      <c r="BL31" s="325"/>
      <c r="BM31" s="325"/>
      <c r="BN31" s="325"/>
      <c r="BO31" s="325"/>
      <c r="BP31" s="325"/>
      <c r="BQ31" s="325"/>
      <c r="BR31" s="325"/>
      <c r="BS31" s="325"/>
      <c r="BT31" s="325"/>
      <c r="BU31" s="325"/>
      <c r="BV31" s="325"/>
    </row>
    <row r="32" spans="1:74" ht="12.75" hidden="1" customHeight="1" x14ac:dyDescent="0.25">
      <c r="A32" s="316"/>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8"/>
      <c r="AZ32" s="317"/>
      <c r="BA32" s="317"/>
      <c r="BB32" s="317"/>
      <c r="BC32" s="318"/>
      <c r="BD32" s="316"/>
      <c r="BE32" s="316"/>
      <c r="BF32" s="316"/>
      <c r="BG32" s="316"/>
      <c r="BH32" s="316"/>
      <c r="BI32" s="316"/>
      <c r="BJ32" s="316"/>
      <c r="BK32" s="325"/>
      <c r="BL32" s="325"/>
      <c r="BM32" s="325"/>
      <c r="BN32" s="325"/>
      <c r="BO32" s="325"/>
      <c r="BP32" s="325"/>
      <c r="BQ32" s="325"/>
      <c r="BR32" s="325"/>
      <c r="BS32" s="325"/>
      <c r="BT32" s="325"/>
      <c r="BU32" s="325"/>
      <c r="BV32" s="325"/>
    </row>
    <row r="33" spans="1:74" ht="12.75" hidden="1" customHeight="1" x14ac:dyDescent="0.25">
      <c r="A33" s="316"/>
      <c r="B33" s="316"/>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8"/>
      <c r="AZ33" s="317"/>
      <c r="BA33" s="317"/>
      <c r="BB33" s="317"/>
      <c r="BC33" s="318"/>
      <c r="BD33" s="316"/>
      <c r="BE33" s="316"/>
      <c r="BF33" s="316"/>
      <c r="BG33" s="316"/>
      <c r="BH33" s="316"/>
      <c r="BI33" s="316"/>
      <c r="BJ33" s="316"/>
      <c r="BK33" s="325"/>
      <c r="BL33" s="325"/>
      <c r="BM33" s="325"/>
      <c r="BN33" s="325"/>
      <c r="BO33" s="325"/>
      <c r="BP33" s="325"/>
      <c r="BQ33" s="325"/>
      <c r="BR33" s="325"/>
      <c r="BS33" s="325"/>
      <c r="BT33" s="325"/>
      <c r="BU33" s="325"/>
      <c r="BV33" s="325"/>
    </row>
    <row r="34" spans="1:74" ht="12.75" hidden="1" customHeight="1" x14ac:dyDescent="0.25">
      <c r="A34" s="316"/>
      <c r="B34" s="316"/>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8"/>
      <c r="AZ34" s="317"/>
      <c r="BA34" s="317"/>
      <c r="BB34" s="317"/>
      <c r="BC34" s="318"/>
      <c r="BD34" s="316"/>
      <c r="BE34" s="316"/>
      <c r="BF34" s="316"/>
      <c r="BG34" s="316"/>
      <c r="BH34" s="316"/>
      <c r="BI34" s="316"/>
      <c r="BJ34" s="316"/>
      <c r="BK34" s="325"/>
      <c r="BL34" s="325"/>
      <c r="BM34" s="325"/>
      <c r="BN34" s="325"/>
      <c r="BO34" s="325"/>
      <c r="BP34" s="325"/>
      <c r="BQ34" s="325"/>
      <c r="BR34" s="325"/>
      <c r="BS34" s="325"/>
      <c r="BT34" s="325"/>
      <c r="BU34" s="325"/>
      <c r="BV34" s="325"/>
    </row>
    <row r="35" spans="1:74" ht="12.75" hidden="1" customHeight="1" x14ac:dyDescent="0.25">
      <c r="A35" s="316"/>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8"/>
      <c r="AZ35" s="317"/>
      <c r="BA35" s="317"/>
      <c r="BB35" s="317"/>
      <c r="BC35" s="318"/>
      <c r="BD35" s="316"/>
      <c r="BE35" s="316"/>
      <c r="BF35" s="316"/>
      <c r="BG35" s="316"/>
      <c r="BH35" s="316"/>
      <c r="BI35" s="316"/>
      <c r="BJ35" s="316"/>
      <c r="BK35" s="325"/>
      <c r="BL35" s="325"/>
      <c r="BM35" s="325"/>
      <c r="BN35" s="325"/>
      <c r="BO35" s="325"/>
      <c r="BP35" s="325"/>
      <c r="BQ35" s="325"/>
      <c r="BR35" s="325"/>
      <c r="BS35" s="325"/>
      <c r="BT35" s="325"/>
      <c r="BU35" s="325"/>
      <c r="BV35" s="325"/>
    </row>
    <row r="36" spans="1:74" ht="12.75" hidden="1" customHeight="1" x14ac:dyDescent="0.25">
      <c r="A36" s="316"/>
      <c r="B36" s="316"/>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8"/>
      <c r="AZ36" s="317"/>
      <c r="BA36" s="317"/>
      <c r="BB36" s="317"/>
      <c r="BC36" s="318"/>
      <c r="BD36" s="316"/>
      <c r="BE36" s="316"/>
      <c r="BF36" s="316"/>
      <c r="BG36" s="316"/>
      <c r="BH36" s="316"/>
      <c r="BI36" s="316"/>
      <c r="BJ36" s="316"/>
      <c r="BK36" s="325"/>
      <c r="BL36" s="325"/>
      <c r="BM36" s="325"/>
      <c r="BN36" s="325"/>
      <c r="BO36" s="325"/>
      <c r="BP36" s="325"/>
      <c r="BQ36" s="325"/>
      <c r="BR36" s="325"/>
      <c r="BS36" s="325"/>
      <c r="BT36" s="325"/>
      <c r="BU36" s="325"/>
      <c r="BV36" s="325"/>
    </row>
    <row r="37" spans="1:74" ht="12.75" hidden="1" customHeight="1" x14ac:dyDescent="0.25">
      <c r="A37" s="316"/>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8"/>
      <c r="AZ37" s="317"/>
      <c r="BA37" s="317"/>
      <c r="BB37" s="317"/>
      <c r="BC37" s="318"/>
      <c r="BD37" s="316"/>
      <c r="BE37" s="316"/>
      <c r="BF37" s="316"/>
      <c r="BG37" s="316"/>
      <c r="BH37" s="316"/>
      <c r="BI37" s="316"/>
      <c r="BJ37" s="316"/>
      <c r="BK37" s="325"/>
      <c r="BL37" s="325"/>
      <c r="BM37" s="325"/>
      <c r="BN37" s="325"/>
      <c r="BO37" s="325"/>
      <c r="BP37" s="325"/>
      <c r="BQ37" s="325"/>
      <c r="BR37" s="325"/>
      <c r="BS37" s="325"/>
      <c r="BT37" s="325"/>
      <c r="BU37" s="325"/>
      <c r="BV37" s="325"/>
    </row>
    <row r="38" spans="1:74" ht="12.75" hidden="1" customHeight="1" x14ac:dyDescent="0.25">
      <c r="A38" s="316"/>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8"/>
      <c r="AZ38" s="317"/>
      <c r="BA38" s="317"/>
      <c r="BB38" s="317"/>
      <c r="BC38" s="318"/>
      <c r="BD38" s="316"/>
      <c r="BE38" s="316"/>
      <c r="BF38" s="316"/>
      <c r="BG38" s="316"/>
      <c r="BH38" s="316"/>
      <c r="BI38" s="316"/>
      <c r="BJ38" s="316"/>
      <c r="BK38" s="325"/>
      <c r="BL38" s="325"/>
      <c r="BM38" s="325"/>
      <c r="BN38" s="325"/>
      <c r="BO38" s="325"/>
      <c r="BP38" s="325"/>
      <c r="BQ38" s="325"/>
      <c r="BR38" s="325"/>
      <c r="BS38" s="325"/>
      <c r="BT38" s="325"/>
      <c r="BU38" s="325"/>
      <c r="BV38" s="325"/>
    </row>
    <row r="39" spans="1:74" ht="12.75" hidden="1" customHeight="1" x14ac:dyDescent="0.25">
      <c r="A39" s="316"/>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8"/>
      <c r="AZ39" s="317"/>
      <c r="BA39" s="317"/>
      <c r="BB39" s="317"/>
      <c r="BC39" s="318"/>
      <c r="BD39" s="316"/>
      <c r="BE39" s="316"/>
      <c r="BF39" s="316"/>
      <c r="BG39" s="316"/>
      <c r="BH39" s="316"/>
      <c r="BI39" s="316"/>
      <c r="BJ39" s="316"/>
      <c r="BK39" s="325"/>
      <c r="BL39" s="325"/>
      <c r="BM39" s="325"/>
      <c r="BN39" s="325"/>
      <c r="BO39" s="325"/>
      <c r="BP39" s="325"/>
      <c r="BQ39" s="325"/>
      <c r="BR39" s="325"/>
      <c r="BS39" s="325"/>
      <c r="BT39" s="325"/>
      <c r="BU39" s="325"/>
      <c r="BV39" s="325"/>
    </row>
    <row r="40" spans="1:74" ht="12.75" hidden="1" customHeight="1" x14ac:dyDescent="0.25">
      <c r="A40" s="316"/>
      <c r="B40" s="316"/>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8"/>
      <c r="AZ40" s="317"/>
      <c r="BA40" s="317"/>
      <c r="BB40" s="317"/>
      <c r="BC40" s="318"/>
      <c r="BD40" s="316"/>
      <c r="BE40" s="316"/>
      <c r="BF40" s="316"/>
      <c r="BG40" s="316"/>
      <c r="BH40" s="316"/>
      <c r="BI40" s="316"/>
      <c r="BJ40" s="316"/>
      <c r="BK40" s="316"/>
      <c r="BL40" s="316"/>
      <c r="BM40" s="316"/>
      <c r="BN40" s="316"/>
      <c r="BO40" s="316"/>
      <c r="BP40" s="316"/>
      <c r="BQ40" s="316"/>
      <c r="BR40" s="316"/>
      <c r="BS40" s="316"/>
      <c r="BT40" s="316"/>
      <c r="BU40" s="316"/>
      <c r="BV40" s="316"/>
    </row>
    <row r="41" spans="1:74" ht="12.75" hidden="1" customHeight="1" x14ac:dyDescent="0.25">
      <c r="A41" s="316"/>
      <c r="B41" s="316"/>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8"/>
      <c r="AZ41" s="317"/>
      <c r="BA41" s="317"/>
      <c r="BB41" s="317"/>
      <c r="BC41" s="318"/>
      <c r="BD41" s="316"/>
      <c r="BE41" s="316"/>
      <c r="BF41" s="316"/>
      <c r="BG41" s="316"/>
      <c r="BH41" s="316"/>
      <c r="BI41" s="316"/>
      <c r="BJ41" s="316"/>
      <c r="BK41" s="316"/>
      <c r="BL41" s="316"/>
      <c r="BM41" s="316"/>
      <c r="BN41" s="316"/>
      <c r="BO41" s="316"/>
      <c r="BP41" s="316"/>
      <c r="BQ41" s="316"/>
      <c r="BR41" s="316"/>
      <c r="BS41" s="316"/>
      <c r="BT41" s="316"/>
      <c r="BU41" s="316"/>
      <c r="BV41" s="316"/>
    </row>
    <row r="42" spans="1:74" ht="12.75" hidden="1" customHeight="1" x14ac:dyDescent="0.25">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8"/>
      <c r="AZ42" s="317"/>
      <c r="BA42" s="317"/>
      <c r="BB42" s="317"/>
      <c r="BC42" s="318"/>
      <c r="BD42" s="316"/>
      <c r="BE42" s="316"/>
      <c r="BF42" s="316"/>
      <c r="BG42" s="316"/>
      <c r="BH42" s="316"/>
      <c r="BI42" s="316"/>
      <c r="BJ42" s="316"/>
      <c r="BK42" s="316"/>
      <c r="BL42" s="316"/>
      <c r="BM42" s="316"/>
      <c r="BN42" s="316"/>
      <c r="BO42" s="316"/>
      <c r="BP42" s="316"/>
      <c r="BQ42" s="316"/>
      <c r="BR42" s="316"/>
      <c r="BS42" s="316"/>
      <c r="BT42" s="316"/>
      <c r="BU42" s="316"/>
      <c r="BV42" s="316"/>
    </row>
    <row r="43" spans="1:74" ht="12.75" hidden="1" customHeight="1" x14ac:dyDescent="0.25">
      <c r="A43" s="316"/>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8"/>
      <c r="AZ43" s="317"/>
      <c r="BA43" s="317"/>
      <c r="BB43" s="317"/>
      <c r="BC43" s="318"/>
      <c r="BD43" s="316"/>
      <c r="BE43" s="316"/>
      <c r="BF43" s="316"/>
      <c r="BG43" s="316"/>
      <c r="BH43" s="316"/>
      <c r="BI43" s="316"/>
      <c r="BJ43" s="316"/>
      <c r="BK43" s="316"/>
      <c r="BL43" s="316"/>
      <c r="BM43" s="316"/>
      <c r="BN43" s="316"/>
      <c r="BO43" s="316"/>
      <c r="BP43" s="316"/>
      <c r="BQ43" s="316"/>
      <c r="BR43" s="316"/>
      <c r="BS43" s="316"/>
      <c r="BT43" s="316"/>
      <c r="BU43" s="316"/>
      <c r="BV43" s="316"/>
    </row>
    <row r="44" spans="1:74" ht="12.75" hidden="1" customHeight="1" x14ac:dyDescent="0.25">
      <c r="A44" s="316"/>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8"/>
      <c r="AZ44" s="317"/>
      <c r="BA44" s="317"/>
      <c r="BB44" s="317"/>
      <c r="BC44" s="318"/>
      <c r="BD44" s="316"/>
      <c r="BE44" s="316"/>
      <c r="BF44" s="316"/>
      <c r="BG44" s="316"/>
      <c r="BH44" s="316"/>
      <c r="BI44" s="316"/>
      <c r="BJ44" s="316"/>
      <c r="BK44" s="316"/>
      <c r="BL44" s="316"/>
      <c r="BM44" s="316"/>
      <c r="BN44" s="316"/>
      <c r="BO44" s="316"/>
      <c r="BP44" s="316"/>
      <c r="BQ44" s="316"/>
      <c r="BR44" s="316"/>
      <c r="BS44" s="316"/>
      <c r="BT44" s="316"/>
      <c r="BU44" s="316"/>
      <c r="BV44" s="316"/>
    </row>
    <row r="45" spans="1:74" ht="12.75" hidden="1" customHeight="1" x14ac:dyDescent="0.25">
      <c r="A45" s="316"/>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8"/>
      <c r="AZ45" s="317"/>
      <c r="BA45" s="317"/>
      <c r="BB45" s="317"/>
      <c r="BC45" s="318"/>
      <c r="BD45" s="316"/>
      <c r="BE45" s="316"/>
      <c r="BF45" s="316"/>
      <c r="BG45" s="316"/>
      <c r="BH45" s="316"/>
      <c r="BI45" s="316"/>
      <c r="BJ45" s="316"/>
      <c r="BK45" s="316"/>
      <c r="BL45" s="316"/>
      <c r="BM45" s="316"/>
      <c r="BN45" s="316"/>
      <c r="BO45" s="316"/>
      <c r="BP45" s="316"/>
      <c r="BQ45" s="316"/>
      <c r="BR45" s="316"/>
      <c r="BS45" s="316"/>
      <c r="BT45" s="316"/>
      <c r="BU45" s="316"/>
      <c r="BV45" s="316"/>
    </row>
    <row r="46" spans="1:74" ht="12.75" hidden="1" customHeight="1" x14ac:dyDescent="0.25">
      <c r="A46" s="316"/>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8"/>
      <c r="AZ46" s="317"/>
      <c r="BA46" s="317"/>
      <c r="BB46" s="317"/>
      <c r="BC46" s="318"/>
      <c r="BD46" s="316"/>
      <c r="BE46" s="316"/>
      <c r="BF46" s="316"/>
      <c r="BG46" s="316"/>
      <c r="BH46" s="316"/>
      <c r="BI46" s="316"/>
      <c r="BJ46" s="316"/>
      <c r="BK46" s="316"/>
      <c r="BL46" s="316"/>
      <c r="BM46" s="316"/>
      <c r="BN46" s="316"/>
      <c r="BO46" s="316"/>
      <c r="BP46" s="316"/>
      <c r="BQ46" s="316"/>
      <c r="BR46" s="316"/>
      <c r="BS46" s="316"/>
      <c r="BT46" s="316"/>
      <c r="BU46" s="316"/>
      <c r="BV46" s="316"/>
    </row>
    <row r="47" spans="1:74" ht="12.75" hidden="1" customHeight="1" x14ac:dyDescent="0.25">
      <c r="A47" s="316"/>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8"/>
      <c r="AZ47" s="317"/>
      <c r="BA47" s="317"/>
      <c r="BB47" s="317"/>
      <c r="BC47" s="318"/>
      <c r="BD47" s="316"/>
      <c r="BE47" s="316"/>
      <c r="BF47" s="316"/>
      <c r="BG47" s="316"/>
      <c r="BH47" s="316"/>
      <c r="BI47" s="316"/>
      <c r="BJ47" s="316"/>
      <c r="BK47" s="316"/>
      <c r="BL47" s="316"/>
      <c r="BM47" s="316"/>
      <c r="BN47" s="316"/>
      <c r="BO47" s="316"/>
      <c r="BP47" s="316"/>
      <c r="BQ47" s="316"/>
      <c r="BR47" s="316"/>
      <c r="BS47" s="316"/>
      <c r="BT47" s="316"/>
      <c r="BU47" s="316"/>
      <c r="BV47" s="316"/>
    </row>
    <row r="48" spans="1:74" ht="12.75" hidden="1" customHeight="1" x14ac:dyDescent="0.25">
      <c r="A48" s="316"/>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8"/>
      <c r="AZ48" s="317"/>
      <c r="BA48" s="317"/>
      <c r="BB48" s="317"/>
      <c r="BC48" s="318"/>
      <c r="BD48" s="316"/>
      <c r="BE48" s="316"/>
      <c r="BF48" s="316"/>
      <c r="BG48" s="316"/>
      <c r="BH48" s="316"/>
      <c r="BI48" s="316"/>
      <c r="BJ48" s="316"/>
      <c r="BK48" s="316"/>
      <c r="BL48" s="316"/>
      <c r="BM48" s="316"/>
      <c r="BN48" s="316"/>
      <c r="BO48" s="316"/>
      <c r="BP48" s="316"/>
      <c r="BQ48" s="316"/>
      <c r="BR48" s="316"/>
      <c r="BS48" s="316"/>
      <c r="BT48" s="316"/>
      <c r="BU48" s="316"/>
      <c r="BV48" s="316"/>
    </row>
    <row r="49" spans="1:74" ht="12.75" hidden="1" customHeight="1" x14ac:dyDescent="0.25">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8"/>
      <c r="AZ49" s="317"/>
      <c r="BA49" s="317"/>
      <c r="BB49" s="317"/>
      <c r="BC49" s="318"/>
      <c r="BD49" s="316"/>
      <c r="BE49" s="316"/>
      <c r="BF49" s="316"/>
      <c r="BG49" s="316"/>
      <c r="BH49" s="316"/>
      <c r="BI49" s="316"/>
      <c r="BJ49" s="316"/>
      <c r="BK49" s="316"/>
      <c r="BL49" s="316"/>
      <c r="BM49" s="316"/>
      <c r="BN49" s="316"/>
      <c r="BO49" s="316"/>
      <c r="BP49" s="316"/>
      <c r="BQ49" s="316"/>
      <c r="BR49" s="316"/>
      <c r="BS49" s="316"/>
      <c r="BT49" s="316"/>
      <c r="BU49" s="316"/>
      <c r="BV49" s="316"/>
    </row>
    <row r="50" spans="1:74" ht="12.75" hidden="1" customHeight="1" x14ac:dyDescent="0.25">
      <c r="A50" s="316"/>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8"/>
      <c r="AZ50" s="317"/>
      <c r="BA50" s="317"/>
      <c r="BB50" s="317"/>
      <c r="BC50" s="318"/>
      <c r="BD50" s="316"/>
      <c r="BE50" s="316"/>
      <c r="BF50" s="316"/>
      <c r="BG50" s="316"/>
      <c r="BH50" s="316"/>
      <c r="BI50" s="316"/>
      <c r="BJ50" s="316"/>
      <c r="BK50" s="316"/>
      <c r="BL50" s="316"/>
      <c r="BM50" s="316"/>
      <c r="BN50" s="316"/>
      <c r="BO50" s="316"/>
      <c r="BP50" s="316"/>
      <c r="BQ50" s="316"/>
      <c r="BR50" s="316"/>
      <c r="BS50" s="316"/>
      <c r="BT50" s="316"/>
      <c r="BU50" s="316"/>
      <c r="BV50" s="316"/>
    </row>
    <row r="51" spans="1:74" ht="12.75" hidden="1" customHeight="1" x14ac:dyDescent="0.25">
      <c r="A51" s="316"/>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8"/>
      <c r="AZ51" s="317"/>
      <c r="BA51" s="317"/>
      <c r="BB51" s="317"/>
      <c r="BC51" s="318"/>
      <c r="BD51" s="316"/>
      <c r="BE51" s="316"/>
      <c r="BF51" s="316"/>
      <c r="BG51" s="316"/>
      <c r="BH51" s="316"/>
      <c r="BI51" s="316"/>
      <c r="BJ51" s="316"/>
      <c r="BK51" s="316"/>
      <c r="BL51" s="316"/>
      <c r="BM51" s="316"/>
      <c r="BN51" s="316"/>
      <c r="BO51" s="316"/>
      <c r="BP51" s="316"/>
      <c r="BQ51" s="316"/>
      <c r="BR51" s="316"/>
      <c r="BS51" s="316"/>
      <c r="BT51" s="316"/>
      <c r="BU51" s="316"/>
      <c r="BV51" s="316"/>
    </row>
    <row r="52" spans="1:74" ht="12.75" hidden="1" customHeight="1" x14ac:dyDescent="0.25">
      <c r="A52" s="316"/>
      <c r="B52" s="316"/>
      <c r="C52" s="316"/>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6"/>
      <c r="AW52" s="316"/>
      <c r="AX52" s="316"/>
      <c r="AY52" s="318"/>
      <c r="AZ52" s="317"/>
      <c r="BA52" s="317"/>
      <c r="BB52" s="317"/>
      <c r="BC52" s="318"/>
      <c r="BD52" s="316"/>
      <c r="BE52" s="316"/>
      <c r="BF52" s="316"/>
      <c r="BG52" s="316"/>
      <c r="BH52" s="316"/>
      <c r="BI52" s="316"/>
      <c r="BJ52" s="316"/>
      <c r="BK52" s="316"/>
      <c r="BL52" s="316"/>
      <c r="BM52" s="316"/>
      <c r="BN52" s="316"/>
      <c r="BO52" s="316"/>
      <c r="BP52" s="316"/>
      <c r="BQ52" s="316"/>
      <c r="BR52" s="316"/>
      <c r="BS52" s="316"/>
      <c r="BT52" s="316"/>
      <c r="BU52" s="316"/>
      <c r="BV52" s="316"/>
    </row>
    <row r="53" spans="1:74" ht="12.75" hidden="1" customHeight="1" x14ac:dyDescent="0.25">
      <c r="A53" s="316"/>
      <c r="B53" s="316"/>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8"/>
      <c r="AZ53" s="317"/>
      <c r="BA53" s="317"/>
      <c r="BB53" s="317"/>
      <c r="BC53" s="318"/>
      <c r="BD53" s="316"/>
      <c r="BE53" s="316"/>
      <c r="BF53" s="316"/>
      <c r="BG53" s="316"/>
      <c r="BH53" s="316"/>
      <c r="BI53" s="316"/>
      <c r="BJ53" s="316"/>
      <c r="BK53" s="316"/>
      <c r="BL53" s="316"/>
      <c r="BM53" s="316"/>
      <c r="BN53" s="316"/>
      <c r="BO53" s="316"/>
      <c r="BP53" s="316"/>
      <c r="BQ53" s="316"/>
      <c r="BR53" s="316"/>
      <c r="BS53" s="316"/>
      <c r="BT53" s="316"/>
      <c r="BU53" s="316"/>
      <c r="BV53" s="316"/>
    </row>
    <row r="54" spans="1:74" ht="12.75" hidden="1" customHeight="1" x14ac:dyDescent="0.25">
      <c r="A54" s="316"/>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8"/>
      <c r="AZ54" s="317"/>
      <c r="BA54" s="317"/>
      <c r="BB54" s="317"/>
      <c r="BC54" s="318"/>
      <c r="BD54" s="316"/>
      <c r="BE54" s="316"/>
      <c r="BF54" s="316"/>
      <c r="BG54" s="316"/>
      <c r="BH54" s="316"/>
      <c r="BI54" s="316"/>
      <c r="BJ54" s="316"/>
      <c r="BK54" s="316"/>
      <c r="BL54" s="316"/>
      <c r="BM54" s="316"/>
      <c r="BN54" s="316"/>
      <c r="BO54" s="316"/>
      <c r="BP54" s="316"/>
      <c r="BQ54" s="316"/>
      <c r="BR54" s="316"/>
      <c r="BS54" s="316"/>
      <c r="BT54" s="316"/>
      <c r="BU54" s="316"/>
      <c r="BV54" s="316"/>
    </row>
    <row r="55" spans="1:74" ht="12.75" hidden="1" customHeight="1" x14ac:dyDescent="0.25">
      <c r="A55" s="316"/>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8"/>
      <c r="AZ55" s="317"/>
      <c r="BA55" s="317"/>
      <c r="BB55" s="317"/>
      <c r="BC55" s="318"/>
      <c r="BD55" s="316"/>
      <c r="BE55" s="316"/>
      <c r="BF55" s="316"/>
      <c r="BG55" s="316"/>
      <c r="BH55" s="316"/>
      <c r="BI55" s="316"/>
      <c r="BJ55" s="316"/>
      <c r="BK55" s="316"/>
      <c r="BL55" s="316"/>
      <c r="BM55" s="316"/>
      <c r="BN55" s="316"/>
      <c r="BO55" s="316"/>
      <c r="BP55" s="316"/>
      <c r="BQ55" s="316"/>
      <c r="BR55" s="316"/>
      <c r="BS55" s="316"/>
      <c r="BT55" s="316"/>
      <c r="BU55" s="316"/>
      <c r="BV55" s="316"/>
    </row>
    <row r="56" spans="1:74" ht="12.75" hidden="1" customHeight="1" x14ac:dyDescent="0.25">
      <c r="A56" s="316"/>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8"/>
      <c r="AZ56" s="317"/>
      <c r="BA56" s="317"/>
      <c r="BB56" s="317"/>
      <c r="BC56" s="318"/>
      <c r="BD56" s="316"/>
      <c r="BE56" s="316"/>
      <c r="BF56" s="316"/>
      <c r="BG56" s="316"/>
      <c r="BH56" s="316"/>
      <c r="BI56" s="316"/>
      <c r="BJ56" s="316"/>
      <c r="BK56" s="316"/>
      <c r="BL56" s="316"/>
      <c r="BM56" s="316"/>
      <c r="BN56" s="316"/>
      <c r="BO56" s="316"/>
      <c r="BP56" s="316"/>
      <c r="BQ56" s="316"/>
      <c r="BR56" s="316"/>
      <c r="BS56" s="316"/>
      <c r="BT56" s="316"/>
      <c r="BU56" s="316"/>
      <c r="BV56" s="316"/>
    </row>
    <row r="57" spans="1:74" ht="12.75" hidden="1" customHeight="1" x14ac:dyDescent="0.25">
      <c r="A57" s="316"/>
      <c r="B57" s="316"/>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8"/>
      <c r="AZ57" s="317"/>
      <c r="BA57" s="317"/>
      <c r="BB57" s="317"/>
      <c r="BC57" s="318"/>
      <c r="BD57" s="316"/>
      <c r="BE57" s="316"/>
      <c r="BF57" s="316"/>
      <c r="BG57" s="316"/>
      <c r="BH57" s="316"/>
      <c r="BI57" s="316"/>
      <c r="BJ57" s="316"/>
      <c r="BK57" s="316"/>
      <c r="BL57" s="316"/>
      <c r="BM57" s="316"/>
      <c r="BN57" s="316"/>
      <c r="BO57" s="316"/>
      <c r="BP57" s="316"/>
      <c r="BQ57" s="316"/>
      <c r="BR57" s="316"/>
      <c r="BS57" s="316"/>
      <c r="BT57" s="316"/>
      <c r="BU57" s="316"/>
      <c r="BV57" s="316"/>
    </row>
    <row r="58" spans="1:74" ht="12.75" hidden="1" customHeight="1" x14ac:dyDescent="0.25">
      <c r="A58" s="316"/>
      <c r="B58" s="316"/>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8"/>
      <c r="AZ58" s="317"/>
      <c r="BA58" s="317"/>
      <c r="BB58" s="317"/>
      <c r="BC58" s="318"/>
      <c r="BD58" s="316"/>
      <c r="BE58" s="316"/>
      <c r="BF58" s="316"/>
      <c r="BG58" s="316"/>
      <c r="BH58" s="316"/>
      <c r="BI58" s="316"/>
      <c r="BJ58" s="316"/>
      <c r="BK58" s="316"/>
      <c r="BL58" s="316"/>
      <c r="BM58" s="316"/>
      <c r="BN58" s="316"/>
      <c r="BO58" s="316"/>
      <c r="BP58" s="316"/>
      <c r="BQ58" s="316"/>
      <c r="BR58" s="316"/>
      <c r="BS58" s="316"/>
      <c r="BT58" s="316"/>
      <c r="BU58" s="316"/>
      <c r="BV58" s="316"/>
    </row>
    <row r="59" spans="1:74" ht="12.75" hidden="1" customHeight="1" x14ac:dyDescent="0.25">
      <c r="A59" s="316"/>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6"/>
      <c r="AY59" s="318"/>
      <c r="AZ59" s="317"/>
      <c r="BA59" s="317"/>
      <c r="BB59" s="317"/>
      <c r="BC59" s="318"/>
      <c r="BD59" s="316"/>
      <c r="BE59" s="316"/>
      <c r="BF59" s="316"/>
      <c r="BG59" s="316"/>
      <c r="BH59" s="316"/>
      <c r="BI59" s="316"/>
      <c r="BJ59" s="316"/>
      <c r="BK59" s="316"/>
      <c r="BL59" s="316"/>
      <c r="BM59" s="316"/>
      <c r="BN59" s="316"/>
      <c r="BO59" s="316"/>
      <c r="BP59" s="316"/>
      <c r="BQ59" s="316"/>
      <c r="BR59" s="316"/>
      <c r="BS59" s="316"/>
      <c r="BT59" s="316"/>
      <c r="BU59" s="316"/>
      <c r="BV59" s="316"/>
    </row>
    <row r="60" spans="1:74" ht="12.75" hidden="1" customHeight="1" x14ac:dyDescent="0.25">
      <c r="A60" s="316"/>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c r="AX60" s="316"/>
      <c r="AY60" s="318"/>
      <c r="AZ60" s="317"/>
      <c r="BA60" s="317"/>
      <c r="BB60" s="317"/>
      <c r="BC60" s="318"/>
      <c r="BD60" s="316"/>
      <c r="BE60" s="316"/>
      <c r="BF60" s="316"/>
      <c r="BG60" s="316"/>
      <c r="BH60" s="316"/>
      <c r="BI60" s="316"/>
      <c r="BJ60" s="316"/>
      <c r="BK60" s="316"/>
      <c r="BL60" s="316"/>
      <c r="BM60" s="316"/>
      <c r="BN60" s="316"/>
      <c r="BO60" s="316"/>
      <c r="BP60" s="316"/>
      <c r="BQ60" s="316"/>
      <c r="BR60" s="316"/>
      <c r="BS60" s="316"/>
      <c r="BT60" s="316"/>
      <c r="BU60" s="316"/>
      <c r="BV60" s="316"/>
    </row>
    <row r="61" spans="1:74" ht="12.75" hidden="1" customHeight="1" x14ac:dyDescent="0.25">
      <c r="A61" s="316"/>
      <c r="B61" s="316"/>
      <c r="C61" s="316"/>
      <c r="D61" s="316"/>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316"/>
      <c r="AP61" s="316"/>
      <c r="AQ61" s="316"/>
      <c r="AR61" s="316"/>
      <c r="AS61" s="316"/>
      <c r="AT61" s="316"/>
      <c r="AU61" s="316"/>
      <c r="AV61" s="316"/>
      <c r="AW61" s="316"/>
      <c r="AX61" s="316"/>
      <c r="AY61" s="318"/>
      <c r="AZ61" s="317"/>
      <c r="BA61" s="317"/>
      <c r="BB61" s="317"/>
      <c r="BC61" s="318"/>
      <c r="BD61" s="316"/>
      <c r="BE61" s="316"/>
      <c r="BF61" s="316"/>
      <c r="BG61" s="316"/>
      <c r="BH61" s="316"/>
      <c r="BI61" s="316"/>
      <c r="BJ61" s="316"/>
      <c r="BK61" s="316"/>
      <c r="BL61" s="316"/>
      <c r="BM61" s="316"/>
      <c r="BN61" s="316"/>
      <c r="BO61" s="316"/>
      <c r="BP61" s="316"/>
      <c r="BQ61" s="316"/>
      <c r="BR61" s="316"/>
      <c r="BS61" s="316"/>
      <c r="BT61" s="316"/>
      <c r="BU61" s="316"/>
      <c r="BV61" s="316"/>
    </row>
    <row r="62" spans="1:74" ht="12.75" hidden="1" customHeight="1" x14ac:dyDescent="0.25">
      <c r="A62" s="316"/>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c r="AP62" s="316"/>
      <c r="AQ62" s="316"/>
      <c r="AR62" s="316"/>
      <c r="AS62" s="316"/>
      <c r="AT62" s="316"/>
      <c r="AU62" s="316"/>
      <c r="AV62" s="316"/>
      <c r="AW62" s="316"/>
      <c r="AX62" s="316"/>
      <c r="AY62" s="318"/>
      <c r="AZ62" s="317"/>
      <c r="BA62" s="317"/>
      <c r="BB62" s="317"/>
      <c r="BC62" s="318"/>
      <c r="BD62" s="316"/>
      <c r="BE62" s="316"/>
      <c r="BF62" s="316"/>
      <c r="BG62" s="316"/>
      <c r="BH62" s="316"/>
      <c r="BI62" s="316"/>
      <c r="BJ62" s="316"/>
      <c r="BK62" s="316"/>
      <c r="BL62" s="316"/>
      <c r="BM62" s="316"/>
      <c r="BN62" s="316"/>
      <c r="BO62" s="316"/>
      <c r="BP62" s="316"/>
      <c r="BQ62" s="316"/>
      <c r="BR62" s="316"/>
      <c r="BS62" s="316"/>
      <c r="BT62" s="316"/>
      <c r="BU62" s="316"/>
      <c r="BV62" s="316"/>
    </row>
    <row r="63" spans="1:74" ht="12.75" hidden="1" customHeight="1" x14ac:dyDescent="0.25">
      <c r="A63" s="316"/>
      <c r="B63" s="316"/>
      <c r="C63" s="316"/>
      <c r="D63" s="316"/>
      <c r="E63" s="316"/>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8"/>
      <c r="AZ63" s="317"/>
      <c r="BA63" s="317"/>
      <c r="BB63" s="317"/>
      <c r="BC63" s="318"/>
      <c r="BD63" s="316"/>
      <c r="BE63" s="316"/>
      <c r="BF63" s="316"/>
      <c r="BG63" s="316"/>
      <c r="BH63" s="316"/>
      <c r="BI63" s="316"/>
      <c r="BJ63" s="316"/>
      <c r="BK63" s="316"/>
      <c r="BL63" s="316"/>
      <c r="BM63" s="316"/>
      <c r="BN63" s="316"/>
      <c r="BO63" s="316"/>
      <c r="BP63" s="316"/>
      <c r="BQ63" s="316"/>
      <c r="BR63" s="316"/>
      <c r="BS63" s="316"/>
      <c r="BT63" s="316"/>
      <c r="BU63" s="316"/>
      <c r="BV63" s="316"/>
    </row>
    <row r="64" spans="1:74" ht="12.75" hidden="1" customHeight="1" x14ac:dyDescent="0.25">
      <c r="A64" s="316"/>
      <c r="B64" s="316"/>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8"/>
      <c r="AZ64" s="317"/>
      <c r="BA64" s="317"/>
      <c r="BB64" s="317"/>
      <c r="BC64" s="318"/>
      <c r="BD64" s="316"/>
      <c r="BE64" s="316"/>
      <c r="BF64" s="316"/>
      <c r="BG64" s="316"/>
      <c r="BH64" s="316"/>
      <c r="BI64" s="316"/>
      <c r="BJ64" s="316"/>
      <c r="BK64" s="316"/>
      <c r="BL64" s="316"/>
      <c r="BM64" s="316"/>
      <c r="BN64" s="316"/>
      <c r="BO64" s="316"/>
      <c r="BP64" s="316"/>
      <c r="BQ64" s="316"/>
      <c r="BR64" s="316"/>
      <c r="BS64" s="316"/>
      <c r="BT64" s="316"/>
      <c r="BU64" s="316"/>
      <c r="BV64" s="316"/>
    </row>
    <row r="65" spans="1:74" ht="12.75" hidden="1" customHeight="1" x14ac:dyDescent="0.25">
      <c r="A65" s="316"/>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8"/>
      <c r="AZ65" s="317"/>
      <c r="BA65" s="317"/>
      <c r="BB65" s="317"/>
      <c r="BC65" s="318"/>
      <c r="BD65" s="316"/>
      <c r="BE65" s="316"/>
      <c r="BF65" s="316"/>
      <c r="BG65" s="316"/>
      <c r="BH65" s="316"/>
      <c r="BI65" s="316"/>
      <c r="BJ65" s="316"/>
      <c r="BK65" s="316"/>
      <c r="BL65" s="316"/>
      <c r="BM65" s="316"/>
      <c r="BN65" s="316"/>
      <c r="BO65" s="316"/>
      <c r="BP65" s="316"/>
      <c r="BQ65" s="316"/>
      <c r="BR65" s="316"/>
      <c r="BS65" s="316"/>
      <c r="BT65" s="316"/>
      <c r="BU65" s="316"/>
      <c r="BV65" s="316"/>
    </row>
    <row r="66" spans="1:74" ht="12.75" hidden="1" customHeight="1" x14ac:dyDescent="0.25">
      <c r="A66" s="316"/>
      <c r="B66" s="316"/>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8"/>
      <c r="AZ66" s="317"/>
      <c r="BA66" s="317"/>
      <c r="BB66" s="317"/>
      <c r="BC66" s="318"/>
      <c r="BD66" s="316"/>
      <c r="BE66" s="316"/>
      <c r="BF66" s="316"/>
      <c r="BG66" s="316"/>
      <c r="BH66" s="316"/>
      <c r="BI66" s="316"/>
      <c r="BJ66" s="316"/>
      <c r="BK66" s="316"/>
      <c r="BL66" s="316"/>
      <c r="BM66" s="316"/>
      <c r="BN66" s="316"/>
      <c r="BO66" s="316"/>
      <c r="BP66" s="316"/>
      <c r="BQ66" s="316"/>
      <c r="BR66" s="316"/>
      <c r="BS66" s="316"/>
      <c r="BT66" s="316"/>
      <c r="BU66" s="316"/>
      <c r="BV66" s="316"/>
    </row>
    <row r="67" spans="1:74" ht="12.75" hidden="1" customHeight="1" x14ac:dyDescent="0.25">
      <c r="A67" s="316"/>
      <c r="B67" s="316"/>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316"/>
      <c r="AP67" s="316"/>
      <c r="AQ67" s="316"/>
      <c r="AR67" s="316"/>
      <c r="AS67" s="316"/>
      <c r="AT67" s="316"/>
      <c r="AU67" s="316"/>
      <c r="AV67" s="316"/>
      <c r="AW67" s="316"/>
      <c r="AX67" s="316"/>
      <c r="AY67" s="318"/>
      <c r="AZ67" s="317"/>
      <c r="BA67" s="317"/>
      <c r="BB67" s="317"/>
      <c r="BC67" s="318"/>
      <c r="BD67" s="316"/>
      <c r="BE67" s="316"/>
      <c r="BF67" s="316"/>
      <c r="BG67" s="316"/>
      <c r="BH67" s="316"/>
      <c r="BI67" s="316"/>
      <c r="BJ67" s="316"/>
      <c r="BK67" s="316"/>
      <c r="BL67" s="316"/>
      <c r="BM67" s="316"/>
      <c r="BN67" s="316"/>
      <c r="BO67" s="316"/>
      <c r="BP67" s="316"/>
      <c r="BQ67" s="316"/>
      <c r="BR67" s="316"/>
      <c r="BS67" s="316"/>
      <c r="BT67" s="316"/>
      <c r="BU67" s="316"/>
      <c r="BV67" s="316"/>
    </row>
    <row r="68" spans="1:74" ht="12.75" hidden="1" customHeight="1" x14ac:dyDescent="0.25">
      <c r="A68" s="316"/>
      <c r="B68" s="316"/>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316"/>
      <c r="AP68" s="316"/>
      <c r="AQ68" s="316"/>
      <c r="AR68" s="316"/>
      <c r="AS68" s="316"/>
      <c r="AT68" s="316"/>
      <c r="AU68" s="316"/>
      <c r="AV68" s="316"/>
      <c r="AW68" s="316"/>
      <c r="AX68" s="316"/>
      <c r="AY68" s="318"/>
      <c r="AZ68" s="317"/>
      <c r="BA68" s="317"/>
      <c r="BB68" s="317"/>
      <c r="BC68" s="318"/>
      <c r="BD68" s="316"/>
      <c r="BE68" s="316"/>
      <c r="BF68" s="316"/>
      <c r="BG68" s="316"/>
      <c r="BH68" s="316"/>
      <c r="BI68" s="316"/>
      <c r="BJ68" s="316"/>
      <c r="BK68" s="316"/>
      <c r="BL68" s="316"/>
      <c r="BM68" s="316"/>
      <c r="BN68" s="316"/>
      <c r="BO68" s="316"/>
      <c r="BP68" s="316"/>
      <c r="BQ68" s="316"/>
      <c r="BR68" s="316"/>
      <c r="BS68" s="316"/>
      <c r="BT68" s="316"/>
      <c r="BU68" s="316"/>
      <c r="BV68" s="316"/>
    </row>
    <row r="69" spans="1:74" ht="12.75" hidden="1" customHeight="1" x14ac:dyDescent="0.25">
      <c r="A69" s="316"/>
      <c r="B69" s="316"/>
      <c r="C69" s="316"/>
      <c r="D69" s="316"/>
      <c r="E69" s="316"/>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316"/>
      <c r="AP69" s="316"/>
      <c r="AQ69" s="316"/>
      <c r="AR69" s="316"/>
      <c r="AS69" s="316"/>
      <c r="AT69" s="316"/>
      <c r="AU69" s="316"/>
      <c r="AV69" s="316"/>
      <c r="AW69" s="316"/>
      <c r="AX69" s="316"/>
      <c r="AY69" s="318"/>
      <c r="AZ69" s="317"/>
      <c r="BA69" s="317"/>
      <c r="BB69" s="317"/>
      <c r="BC69" s="318"/>
      <c r="BD69" s="316"/>
      <c r="BE69" s="316"/>
      <c r="BF69" s="316"/>
      <c r="BG69" s="316"/>
      <c r="BH69" s="316"/>
      <c r="BI69" s="316"/>
      <c r="BJ69" s="316"/>
      <c r="BK69" s="316"/>
      <c r="BL69" s="316"/>
      <c r="BM69" s="316"/>
      <c r="BN69" s="316"/>
      <c r="BO69" s="316"/>
      <c r="BP69" s="316"/>
      <c r="BQ69" s="316"/>
      <c r="BR69" s="316"/>
      <c r="BS69" s="316"/>
      <c r="BT69" s="316"/>
      <c r="BU69" s="316"/>
      <c r="BV69" s="316"/>
    </row>
    <row r="70" spans="1:74" ht="12.75" hidden="1" customHeight="1" x14ac:dyDescent="0.25">
      <c r="A70" s="316"/>
      <c r="B70" s="316"/>
      <c r="C70" s="316"/>
      <c r="D70" s="316"/>
      <c r="E70" s="316"/>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316"/>
      <c r="AP70" s="316"/>
      <c r="AQ70" s="316"/>
      <c r="AR70" s="316"/>
      <c r="AS70" s="316"/>
      <c r="AT70" s="316"/>
      <c r="AU70" s="316"/>
      <c r="AV70" s="316"/>
      <c r="AW70" s="316"/>
      <c r="AX70" s="316"/>
      <c r="AY70" s="318"/>
      <c r="AZ70" s="317"/>
      <c r="BA70" s="317"/>
      <c r="BB70" s="317"/>
      <c r="BC70" s="318"/>
      <c r="BD70" s="316"/>
      <c r="BE70" s="316"/>
      <c r="BF70" s="316"/>
      <c r="BG70" s="316"/>
      <c r="BH70" s="316"/>
      <c r="BI70" s="316"/>
      <c r="BJ70" s="316"/>
      <c r="BK70" s="316"/>
      <c r="BL70" s="316"/>
      <c r="BM70" s="316"/>
      <c r="BN70" s="316"/>
      <c r="BO70" s="316"/>
      <c r="BP70" s="316"/>
      <c r="BQ70" s="316"/>
      <c r="BR70" s="316"/>
      <c r="BS70" s="316"/>
      <c r="BT70" s="316"/>
      <c r="BU70" s="316"/>
      <c r="BV70" s="316"/>
    </row>
    <row r="71" spans="1:74" ht="12.75" hidden="1" customHeight="1" x14ac:dyDescent="0.25">
      <c r="A71" s="316"/>
      <c r="B71" s="316"/>
      <c r="C71" s="316"/>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8"/>
      <c r="AZ71" s="317"/>
      <c r="BA71" s="317"/>
      <c r="BB71" s="317"/>
      <c r="BC71" s="318"/>
      <c r="BD71" s="316"/>
      <c r="BE71" s="316"/>
      <c r="BF71" s="316"/>
      <c r="BG71" s="316"/>
      <c r="BH71" s="316"/>
      <c r="BI71" s="316"/>
      <c r="BJ71" s="316"/>
      <c r="BK71" s="316"/>
      <c r="BL71" s="316"/>
      <c r="BM71" s="316"/>
      <c r="BN71" s="316"/>
      <c r="BO71" s="316"/>
      <c r="BP71" s="316"/>
      <c r="BQ71" s="316"/>
      <c r="BR71" s="316"/>
      <c r="BS71" s="316"/>
      <c r="BT71" s="316"/>
      <c r="BU71" s="316"/>
      <c r="BV71" s="316"/>
    </row>
    <row r="72" spans="1:74" ht="12.75" hidden="1" customHeight="1" x14ac:dyDescent="0.25">
      <c r="A72" s="316"/>
      <c r="B72" s="316"/>
      <c r="C72" s="316"/>
      <c r="D72" s="316"/>
      <c r="E72" s="316"/>
      <c r="F72" s="316"/>
      <c r="G72" s="316"/>
      <c r="H72" s="316"/>
      <c r="I72" s="316"/>
      <c r="J72" s="316"/>
      <c r="K72" s="316"/>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c r="AX72" s="316"/>
      <c r="AY72" s="318"/>
      <c r="AZ72" s="317"/>
      <c r="BA72" s="317"/>
      <c r="BB72" s="317"/>
      <c r="BC72" s="318"/>
      <c r="BD72" s="316"/>
      <c r="BE72" s="316"/>
      <c r="BF72" s="316"/>
      <c r="BG72" s="316"/>
      <c r="BH72" s="316"/>
      <c r="BI72" s="316"/>
      <c r="BJ72" s="316"/>
      <c r="BK72" s="316"/>
      <c r="BL72" s="316"/>
      <c r="BM72" s="316"/>
      <c r="BN72" s="316"/>
      <c r="BO72" s="316"/>
      <c r="BP72" s="316"/>
      <c r="BQ72" s="316"/>
      <c r="BR72" s="316"/>
      <c r="BS72" s="316"/>
      <c r="BT72" s="316"/>
      <c r="BU72" s="316"/>
      <c r="BV72" s="316"/>
    </row>
    <row r="73" spans="1:74" ht="12.75" hidden="1" customHeight="1" x14ac:dyDescent="0.25">
      <c r="A73" s="316"/>
      <c r="B73" s="316"/>
      <c r="C73" s="316"/>
      <c r="D73" s="316"/>
      <c r="E73" s="316"/>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316"/>
      <c r="AK73" s="316"/>
      <c r="AL73" s="316"/>
      <c r="AM73" s="316"/>
      <c r="AN73" s="316"/>
      <c r="AO73" s="316"/>
      <c r="AP73" s="316"/>
      <c r="AQ73" s="316"/>
      <c r="AR73" s="316"/>
      <c r="AS73" s="316"/>
      <c r="AT73" s="316"/>
      <c r="AU73" s="316"/>
      <c r="AV73" s="316"/>
      <c r="AW73" s="316"/>
      <c r="AX73" s="316"/>
      <c r="AY73" s="318"/>
      <c r="AZ73" s="317"/>
      <c r="BA73" s="317"/>
      <c r="BB73" s="317"/>
      <c r="BC73" s="318"/>
      <c r="BD73" s="316"/>
      <c r="BE73" s="316"/>
      <c r="BF73" s="316"/>
      <c r="BG73" s="316"/>
      <c r="BH73" s="316"/>
      <c r="BI73" s="316"/>
      <c r="BJ73" s="316"/>
      <c r="BK73" s="316"/>
      <c r="BL73" s="316"/>
      <c r="BM73" s="316"/>
      <c r="BN73" s="316"/>
      <c r="BO73" s="316"/>
      <c r="BP73" s="316"/>
      <c r="BQ73" s="316"/>
      <c r="BR73" s="316"/>
      <c r="BS73" s="316"/>
      <c r="BT73" s="316"/>
      <c r="BU73" s="316"/>
      <c r="BV73" s="316"/>
    </row>
    <row r="74" spans="1:74" ht="12.75" hidden="1" customHeight="1" x14ac:dyDescent="0.25">
      <c r="A74" s="316"/>
      <c r="B74" s="316"/>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c r="AP74" s="316"/>
      <c r="AQ74" s="316"/>
      <c r="AR74" s="316"/>
      <c r="AS74" s="316"/>
      <c r="AT74" s="316"/>
      <c r="AU74" s="316"/>
      <c r="AV74" s="316"/>
      <c r="AW74" s="316"/>
      <c r="AX74" s="316"/>
      <c r="AY74" s="318"/>
      <c r="AZ74" s="317"/>
      <c r="BA74" s="317"/>
      <c r="BB74" s="317"/>
      <c r="BC74" s="318"/>
      <c r="BD74" s="316"/>
      <c r="BE74" s="316"/>
      <c r="BF74" s="316"/>
      <c r="BG74" s="316"/>
      <c r="BH74" s="316"/>
      <c r="BI74" s="316"/>
      <c r="BJ74" s="316"/>
      <c r="BK74" s="316"/>
      <c r="BL74" s="316"/>
      <c r="BM74" s="316"/>
      <c r="BN74" s="316"/>
      <c r="BO74" s="316"/>
      <c r="BP74" s="316"/>
      <c r="BQ74" s="316"/>
      <c r="BR74" s="316"/>
      <c r="BS74" s="316"/>
      <c r="BT74" s="316"/>
      <c r="BU74" s="316"/>
      <c r="BV74" s="316"/>
    </row>
    <row r="75" spans="1:74" ht="12.75" hidden="1" customHeight="1" x14ac:dyDescent="0.25">
      <c r="A75" s="316"/>
      <c r="B75" s="316"/>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c r="AN75" s="316"/>
      <c r="AO75" s="316"/>
      <c r="AP75" s="316"/>
      <c r="AQ75" s="316"/>
      <c r="AR75" s="316"/>
      <c r="AS75" s="316"/>
      <c r="AT75" s="316"/>
      <c r="AU75" s="316"/>
      <c r="AV75" s="316"/>
      <c r="AW75" s="316"/>
      <c r="AX75" s="316"/>
      <c r="AY75" s="318"/>
      <c r="AZ75" s="317"/>
      <c r="BA75" s="317"/>
      <c r="BB75" s="317"/>
      <c r="BC75" s="318"/>
      <c r="BD75" s="316"/>
      <c r="BE75" s="316"/>
      <c r="BF75" s="316"/>
      <c r="BG75" s="316"/>
      <c r="BH75" s="316"/>
      <c r="BI75" s="316"/>
      <c r="BJ75" s="316"/>
      <c r="BK75" s="316"/>
      <c r="BL75" s="316"/>
      <c r="BM75" s="316"/>
      <c r="BN75" s="316"/>
      <c r="BO75" s="316"/>
      <c r="BP75" s="316"/>
      <c r="BQ75" s="316"/>
      <c r="BR75" s="316"/>
      <c r="BS75" s="316"/>
      <c r="BT75" s="316"/>
      <c r="BU75" s="316"/>
      <c r="BV75" s="316"/>
    </row>
    <row r="76" spans="1:74" ht="12.75" hidden="1" customHeight="1" x14ac:dyDescent="0.25">
      <c r="A76" s="316"/>
      <c r="B76" s="316"/>
      <c r="C76" s="316"/>
      <c r="D76" s="316"/>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6"/>
      <c r="AW76" s="316"/>
      <c r="AX76" s="316"/>
      <c r="AY76" s="318"/>
      <c r="AZ76" s="317"/>
      <c r="BA76" s="317"/>
      <c r="BB76" s="317"/>
      <c r="BC76" s="318"/>
      <c r="BD76" s="316"/>
      <c r="BE76" s="316"/>
      <c r="BF76" s="316"/>
      <c r="BG76" s="316"/>
      <c r="BH76" s="316"/>
      <c r="BI76" s="316"/>
      <c r="BJ76" s="316"/>
      <c r="BK76" s="316"/>
      <c r="BL76" s="316"/>
      <c r="BM76" s="316"/>
      <c r="BN76" s="316"/>
      <c r="BO76" s="316"/>
      <c r="BP76" s="316"/>
      <c r="BQ76" s="316"/>
      <c r="BR76" s="316"/>
      <c r="BS76" s="316"/>
      <c r="BT76" s="316"/>
      <c r="BU76" s="316"/>
      <c r="BV76" s="316"/>
    </row>
    <row r="77" spans="1:74" ht="12.75" hidden="1" customHeight="1" x14ac:dyDescent="0.25">
      <c r="A77" s="316"/>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6"/>
      <c r="AW77" s="316"/>
      <c r="AX77" s="316"/>
      <c r="AY77" s="318"/>
      <c r="AZ77" s="317"/>
      <c r="BA77" s="317"/>
      <c r="BB77" s="317"/>
      <c r="BC77" s="318"/>
      <c r="BD77" s="316"/>
      <c r="BE77" s="316"/>
      <c r="BF77" s="316"/>
      <c r="BG77" s="316"/>
      <c r="BH77" s="316"/>
      <c r="BI77" s="316"/>
      <c r="BJ77" s="316"/>
      <c r="BK77" s="316"/>
      <c r="BL77" s="316"/>
      <c r="BM77" s="316"/>
      <c r="BN77" s="316"/>
      <c r="BO77" s="316"/>
      <c r="BP77" s="316"/>
      <c r="BQ77" s="316"/>
      <c r="BR77" s="316"/>
      <c r="BS77" s="316"/>
      <c r="BT77" s="316"/>
      <c r="BU77" s="316"/>
      <c r="BV77" s="316"/>
    </row>
    <row r="78" spans="1:74" ht="12.75" hidden="1" customHeight="1" x14ac:dyDescent="0.25">
      <c r="A78" s="316"/>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316"/>
      <c r="AW78" s="316"/>
      <c r="AX78" s="316"/>
      <c r="AY78" s="318"/>
      <c r="AZ78" s="317"/>
      <c r="BA78" s="317"/>
      <c r="BB78" s="317"/>
      <c r="BC78" s="318"/>
      <c r="BD78" s="316"/>
      <c r="BE78" s="316"/>
      <c r="BF78" s="316"/>
      <c r="BG78" s="316"/>
      <c r="BH78" s="316"/>
      <c r="BI78" s="316"/>
      <c r="BJ78" s="316"/>
      <c r="BK78" s="316"/>
      <c r="BL78" s="316"/>
      <c r="BM78" s="316"/>
      <c r="BN78" s="316"/>
      <c r="BO78" s="316"/>
      <c r="BP78" s="316"/>
      <c r="BQ78" s="316"/>
      <c r="BR78" s="316"/>
      <c r="BS78" s="316"/>
      <c r="BT78" s="316"/>
      <c r="BU78" s="316"/>
      <c r="BV78" s="316"/>
    </row>
    <row r="79" spans="1:74" ht="12.75" hidden="1" customHeight="1" x14ac:dyDescent="0.25">
      <c r="A79" s="316"/>
      <c r="B79" s="316"/>
      <c r="C79" s="316"/>
      <c r="D79" s="316"/>
      <c r="E79" s="316"/>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6"/>
      <c r="AR79" s="316"/>
      <c r="AS79" s="316"/>
      <c r="AT79" s="316"/>
      <c r="AU79" s="316"/>
      <c r="AV79" s="316"/>
      <c r="AW79" s="316"/>
      <c r="AX79" s="316"/>
      <c r="AY79" s="318"/>
      <c r="AZ79" s="317"/>
      <c r="BA79" s="317"/>
      <c r="BB79" s="317"/>
      <c r="BC79" s="318"/>
      <c r="BD79" s="316"/>
      <c r="BE79" s="316"/>
      <c r="BF79" s="316"/>
      <c r="BG79" s="316"/>
      <c r="BH79" s="316"/>
      <c r="BI79" s="316"/>
      <c r="BJ79" s="316"/>
      <c r="BK79" s="316"/>
      <c r="BL79" s="316"/>
      <c r="BM79" s="316"/>
      <c r="BN79" s="316"/>
      <c r="BO79" s="316"/>
      <c r="BP79" s="316"/>
      <c r="BQ79" s="316"/>
      <c r="BR79" s="316"/>
      <c r="BS79" s="316"/>
      <c r="BT79" s="316"/>
      <c r="BU79" s="316"/>
      <c r="BV79" s="316"/>
    </row>
    <row r="80" spans="1:74" ht="12.75" hidden="1" customHeight="1" x14ac:dyDescent="0.25">
      <c r="A80" s="316"/>
      <c r="B80" s="316"/>
      <c r="C80" s="316"/>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6"/>
      <c r="AM80" s="316"/>
      <c r="AN80" s="316"/>
      <c r="AO80" s="316"/>
      <c r="AP80" s="316"/>
      <c r="AQ80" s="316"/>
      <c r="AR80" s="316"/>
      <c r="AS80" s="316"/>
      <c r="AT80" s="316"/>
      <c r="AU80" s="316"/>
      <c r="AV80" s="316"/>
      <c r="AW80" s="316"/>
      <c r="AX80" s="316"/>
      <c r="AY80" s="318"/>
      <c r="AZ80" s="317"/>
      <c r="BA80" s="317"/>
      <c r="BB80" s="317"/>
      <c r="BC80" s="318"/>
      <c r="BD80" s="316"/>
      <c r="BE80" s="316"/>
      <c r="BF80" s="316"/>
      <c r="BG80" s="316"/>
      <c r="BH80" s="316"/>
      <c r="BI80" s="316"/>
      <c r="BJ80" s="316"/>
      <c r="BK80" s="316"/>
      <c r="BL80" s="316"/>
      <c r="BM80" s="316"/>
      <c r="BN80" s="316"/>
      <c r="BO80" s="316"/>
      <c r="BP80" s="316"/>
      <c r="BQ80" s="316"/>
      <c r="BR80" s="316"/>
      <c r="BS80" s="316"/>
      <c r="BT80" s="316"/>
      <c r="BU80" s="316"/>
      <c r="BV80" s="316"/>
    </row>
    <row r="81" spans="1:74" ht="12.75" hidden="1" customHeight="1" x14ac:dyDescent="0.25">
      <c r="A81" s="316"/>
      <c r="B81" s="316"/>
      <c r="C81" s="316"/>
      <c r="D81" s="316"/>
      <c r="E81" s="316"/>
      <c r="F81" s="316"/>
      <c r="G81" s="316"/>
      <c r="H81" s="316"/>
      <c r="I81" s="316"/>
      <c r="J81" s="316"/>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16"/>
      <c r="AL81" s="316"/>
      <c r="AM81" s="316"/>
      <c r="AN81" s="316"/>
      <c r="AO81" s="316"/>
      <c r="AP81" s="316"/>
      <c r="AQ81" s="316"/>
      <c r="AR81" s="316"/>
      <c r="AS81" s="316"/>
      <c r="AT81" s="316"/>
      <c r="AU81" s="316"/>
      <c r="AV81" s="316"/>
      <c r="AW81" s="316"/>
      <c r="AX81" s="316"/>
      <c r="AY81" s="318"/>
      <c r="AZ81" s="317"/>
      <c r="BA81" s="317"/>
      <c r="BB81" s="317"/>
      <c r="BC81" s="318"/>
      <c r="BD81" s="316"/>
      <c r="BE81" s="316"/>
      <c r="BF81" s="316"/>
      <c r="BG81" s="316"/>
      <c r="BH81" s="316"/>
      <c r="BI81" s="316"/>
      <c r="BJ81" s="316"/>
      <c r="BK81" s="316"/>
      <c r="BL81" s="316"/>
      <c r="BM81" s="316"/>
      <c r="BN81" s="316"/>
      <c r="BO81" s="316"/>
      <c r="BP81" s="316"/>
      <c r="BQ81" s="316"/>
      <c r="BR81" s="316"/>
      <c r="BS81" s="316"/>
      <c r="BT81" s="316"/>
      <c r="BU81" s="316"/>
      <c r="BV81" s="316"/>
    </row>
    <row r="82" spans="1:74" ht="12.75" hidden="1" customHeight="1" x14ac:dyDescent="0.25">
      <c r="A82" s="316"/>
      <c r="B82" s="316"/>
      <c r="C82" s="316"/>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6"/>
      <c r="AI82" s="316"/>
      <c r="AJ82" s="316"/>
      <c r="AK82" s="316"/>
      <c r="AL82" s="316"/>
      <c r="AM82" s="316"/>
      <c r="AN82" s="316"/>
      <c r="AO82" s="316"/>
      <c r="AP82" s="316"/>
      <c r="AQ82" s="316"/>
      <c r="AR82" s="316"/>
      <c r="AS82" s="316"/>
      <c r="AT82" s="316"/>
      <c r="AU82" s="316"/>
      <c r="AV82" s="316"/>
      <c r="AW82" s="316"/>
      <c r="AX82" s="316"/>
      <c r="AY82" s="318"/>
      <c r="AZ82" s="317"/>
      <c r="BA82" s="317"/>
      <c r="BB82" s="317"/>
      <c r="BC82" s="318"/>
      <c r="BD82" s="316"/>
      <c r="BE82" s="316"/>
      <c r="BF82" s="316"/>
      <c r="BG82" s="316"/>
      <c r="BH82" s="316"/>
      <c r="BI82" s="316"/>
      <c r="BJ82" s="316"/>
      <c r="BK82" s="316"/>
      <c r="BL82" s="316"/>
      <c r="BM82" s="316"/>
      <c r="BN82" s="316"/>
      <c r="BO82" s="316"/>
      <c r="BP82" s="316"/>
      <c r="BQ82" s="316"/>
      <c r="BR82" s="316"/>
      <c r="BS82" s="316"/>
      <c r="BT82" s="316"/>
      <c r="BU82" s="316"/>
      <c r="BV82" s="316"/>
    </row>
    <row r="83" spans="1:74" ht="12.75" hidden="1" customHeight="1" x14ac:dyDescent="0.25">
      <c r="A83" s="316"/>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c r="AH83" s="316"/>
      <c r="AI83" s="316"/>
      <c r="AJ83" s="316"/>
      <c r="AK83" s="316"/>
      <c r="AL83" s="316"/>
      <c r="AM83" s="316"/>
      <c r="AN83" s="316"/>
      <c r="AO83" s="316"/>
      <c r="AP83" s="316"/>
      <c r="AQ83" s="316"/>
      <c r="AR83" s="316"/>
      <c r="AS83" s="316"/>
      <c r="AT83" s="316"/>
      <c r="AU83" s="316"/>
      <c r="AV83" s="316"/>
      <c r="AW83" s="316"/>
      <c r="AX83" s="316"/>
      <c r="AY83" s="318"/>
      <c r="AZ83" s="317"/>
      <c r="BA83" s="317"/>
      <c r="BB83" s="317"/>
      <c r="BC83" s="318"/>
      <c r="BD83" s="316"/>
      <c r="BE83" s="316"/>
      <c r="BF83" s="316"/>
      <c r="BG83" s="316"/>
      <c r="BH83" s="316"/>
      <c r="BI83" s="316"/>
      <c r="BJ83" s="316"/>
      <c r="BK83" s="316"/>
      <c r="BL83" s="316"/>
      <c r="BM83" s="316"/>
      <c r="BN83" s="316"/>
      <c r="BO83" s="316"/>
      <c r="BP83" s="316"/>
      <c r="BQ83" s="316"/>
      <c r="BR83" s="316"/>
      <c r="BS83" s="316"/>
      <c r="BT83" s="316"/>
      <c r="BU83" s="316"/>
      <c r="BV83" s="316"/>
    </row>
    <row r="84" spans="1:74" ht="12.75" hidden="1" customHeight="1" x14ac:dyDescent="0.25">
      <c r="A84" s="316"/>
      <c r="B84" s="316"/>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c r="AN84" s="316"/>
      <c r="AO84" s="316"/>
      <c r="AP84" s="316"/>
      <c r="AQ84" s="316"/>
      <c r="AR84" s="316"/>
      <c r="AS84" s="316"/>
      <c r="AT84" s="316"/>
      <c r="AU84" s="316"/>
      <c r="AV84" s="316"/>
      <c r="AW84" s="316"/>
      <c r="AX84" s="316"/>
      <c r="AY84" s="318"/>
      <c r="AZ84" s="317"/>
      <c r="BA84" s="317"/>
      <c r="BB84" s="317"/>
      <c r="BC84" s="318"/>
      <c r="BD84" s="316"/>
      <c r="BE84" s="316"/>
      <c r="BF84" s="316"/>
      <c r="BG84" s="316"/>
      <c r="BH84" s="316"/>
      <c r="BI84" s="316"/>
      <c r="BJ84" s="316"/>
      <c r="BK84" s="316"/>
      <c r="BL84" s="316"/>
      <c r="BM84" s="316"/>
      <c r="BN84" s="316"/>
      <c r="BO84" s="316"/>
      <c r="BP84" s="316"/>
      <c r="BQ84" s="316"/>
      <c r="BR84" s="316"/>
      <c r="BS84" s="316"/>
      <c r="BT84" s="316"/>
      <c r="BU84" s="316"/>
      <c r="BV84" s="316"/>
    </row>
    <row r="85" spans="1:74" ht="12.75" hidden="1" customHeight="1" x14ac:dyDescent="0.25">
      <c r="A85" s="316"/>
      <c r="B85" s="316"/>
      <c r="C85" s="316"/>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c r="AN85" s="316"/>
      <c r="AO85" s="316"/>
      <c r="AP85" s="316"/>
      <c r="AQ85" s="316"/>
      <c r="AR85" s="316"/>
      <c r="AS85" s="316"/>
      <c r="AT85" s="316"/>
      <c r="AU85" s="316"/>
      <c r="AV85" s="316"/>
      <c r="AW85" s="316"/>
      <c r="AX85" s="316"/>
      <c r="AY85" s="318"/>
      <c r="AZ85" s="317"/>
      <c r="BA85" s="317"/>
      <c r="BB85" s="317"/>
      <c r="BC85" s="318"/>
      <c r="BD85" s="316"/>
      <c r="BE85" s="316"/>
      <c r="BF85" s="316"/>
      <c r="BG85" s="316"/>
      <c r="BH85" s="316"/>
      <c r="BI85" s="316"/>
      <c r="BJ85" s="316"/>
      <c r="BK85" s="316"/>
      <c r="BL85" s="316"/>
      <c r="BM85" s="316"/>
      <c r="BN85" s="316"/>
      <c r="BO85" s="316"/>
      <c r="BP85" s="316"/>
      <c r="BQ85" s="316"/>
      <c r="BR85" s="316"/>
      <c r="BS85" s="316"/>
      <c r="BT85" s="316"/>
      <c r="BU85" s="316"/>
      <c r="BV85" s="316"/>
    </row>
    <row r="86" spans="1:74" ht="12.75" hidden="1" customHeight="1" x14ac:dyDescent="0.25">
      <c r="A86" s="316"/>
      <c r="B86" s="316"/>
      <c r="C86" s="316"/>
      <c r="D86" s="316"/>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316"/>
      <c r="AQ86" s="316"/>
      <c r="AR86" s="316"/>
      <c r="AS86" s="316"/>
      <c r="AT86" s="316"/>
      <c r="AU86" s="316"/>
      <c r="AV86" s="316"/>
      <c r="AW86" s="316"/>
      <c r="AX86" s="316"/>
      <c r="AY86" s="318"/>
      <c r="AZ86" s="317"/>
      <c r="BA86" s="317"/>
      <c r="BB86" s="317"/>
      <c r="BC86" s="318"/>
      <c r="BD86" s="316"/>
      <c r="BE86" s="316"/>
      <c r="BF86" s="316"/>
      <c r="BG86" s="316"/>
      <c r="BH86" s="316"/>
      <c r="BI86" s="316"/>
      <c r="BJ86" s="316"/>
      <c r="BK86" s="316"/>
      <c r="BL86" s="316"/>
      <c r="BM86" s="316"/>
      <c r="BN86" s="316"/>
      <c r="BO86" s="316"/>
      <c r="BP86" s="316"/>
      <c r="BQ86" s="316"/>
      <c r="BR86" s="316"/>
      <c r="BS86" s="316"/>
      <c r="BT86" s="316"/>
      <c r="BU86" s="316"/>
      <c r="BV86" s="316"/>
    </row>
    <row r="87" spans="1:74" ht="12.75" hidden="1" customHeight="1" x14ac:dyDescent="0.25">
      <c r="A87" s="316"/>
      <c r="B87" s="316"/>
      <c r="C87" s="316"/>
      <c r="D87" s="316"/>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316"/>
      <c r="AR87" s="316"/>
      <c r="AS87" s="316"/>
      <c r="AT87" s="316"/>
      <c r="AU87" s="316"/>
      <c r="AV87" s="316"/>
      <c r="AW87" s="316"/>
      <c r="AX87" s="316"/>
      <c r="AY87" s="318"/>
      <c r="AZ87" s="317"/>
      <c r="BA87" s="317"/>
      <c r="BB87" s="317"/>
      <c r="BC87" s="318"/>
      <c r="BD87" s="316"/>
      <c r="BE87" s="316"/>
      <c r="BF87" s="316"/>
      <c r="BG87" s="316"/>
      <c r="BH87" s="316"/>
      <c r="BI87" s="316"/>
      <c r="BJ87" s="316"/>
      <c r="BK87" s="316"/>
      <c r="BL87" s="316"/>
      <c r="BM87" s="316"/>
      <c r="BN87" s="316"/>
      <c r="BO87" s="316"/>
      <c r="BP87" s="316"/>
      <c r="BQ87" s="316"/>
      <c r="BR87" s="316"/>
      <c r="BS87" s="316"/>
      <c r="BT87" s="316"/>
      <c r="BU87" s="316"/>
      <c r="BV87" s="316"/>
    </row>
    <row r="88" spans="1:74" ht="12.75" hidden="1" customHeight="1" x14ac:dyDescent="0.25">
      <c r="A88" s="316"/>
      <c r="B88" s="316"/>
      <c r="C88" s="316"/>
      <c r="D88" s="316"/>
      <c r="E88" s="316"/>
      <c r="F88" s="316"/>
      <c r="G88" s="316"/>
      <c r="H88" s="316"/>
      <c r="I88" s="316"/>
      <c r="J88" s="316"/>
      <c r="K88" s="316"/>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316"/>
      <c r="AP88" s="316"/>
      <c r="AQ88" s="316"/>
      <c r="AR88" s="316"/>
      <c r="AS88" s="316"/>
      <c r="AT88" s="316"/>
      <c r="AU88" s="316"/>
      <c r="AV88" s="316"/>
      <c r="AW88" s="316"/>
      <c r="AX88" s="316"/>
      <c r="AY88" s="318"/>
      <c r="AZ88" s="317"/>
      <c r="BA88" s="317"/>
      <c r="BB88" s="317"/>
      <c r="BC88" s="318"/>
      <c r="BD88" s="316"/>
      <c r="BE88" s="316"/>
      <c r="BF88" s="316"/>
      <c r="BG88" s="316"/>
      <c r="BH88" s="316"/>
      <c r="BI88" s="316"/>
      <c r="BJ88" s="316"/>
      <c r="BK88" s="316"/>
      <c r="BL88" s="316"/>
      <c r="BM88" s="316"/>
      <c r="BN88" s="316"/>
      <c r="BO88" s="316"/>
      <c r="BP88" s="316"/>
      <c r="BQ88" s="316"/>
      <c r="BR88" s="316"/>
      <c r="BS88" s="316"/>
      <c r="BT88" s="316"/>
      <c r="BU88" s="316"/>
      <c r="BV88" s="316"/>
    </row>
    <row r="89" spans="1:74" ht="12.75" hidden="1" customHeight="1" x14ac:dyDescent="0.25">
      <c r="A89" s="316"/>
      <c r="B89" s="316"/>
      <c r="C89" s="316"/>
      <c r="D89" s="316"/>
      <c r="E89" s="316"/>
      <c r="F89" s="316"/>
      <c r="G89" s="316"/>
      <c r="H89" s="316"/>
      <c r="I89" s="316"/>
      <c r="J89" s="316"/>
      <c r="K89" s="316"/>
      <c r="L89" s="316"/>
      <c r="M89" s="316"/>
      <c r="N89" s="316"/>
      <c r="O89" s="316"/>
      <c r="P89" s="316"/>
      <c r="Q89" s="316"/>
      <c r="R89" s="316"/>
      <c r="S89" s="316"/>
      <c r="T89" s="316"/>
      <c r="U89" s="316"/>
      <c r="V89" s="316"/>
      <c r="W89" s="316"/>
      <c r="X89" s="316"/>
      <c r="Y89" s="316"/>
      <c r="Z89" s="316"/>
      <c r="AA89" s="316"/>
      <c r="AB89" s="316"/>
      <c r="AC89" s="316"/>
      <c r="AD89" s="316"/>
      <c r="AE89" s="316"/>
      <c r="AF89" s="316"/>
      <c r="AG89" s="316"/>
      <c r="AH89" s="316"/>
      <c r="AI89" s="316"/>
      <c r="AJ89" s="316"/>
      <c r="AK89" s="316"/>
      <c r="AL89" s="316"/>
      <c r="AM89" s="316"/>
      <c r="AN89" s="316"/>
      <c r="AO89" s="316"/>
      <c r="AP89" s="316"/>
      <c r="AQ89" s="316"/>
      <c r="AR89" s="316"/>
      <c r="AS89" s="316"/>
      <c r="AT89" s="316"/>
      <c r="AU89" s="316"/>
      <c r="AV89" s="316"/>
      <c r="AW89" s="316"/>
      <c r="AX89" s="316"/>
      <c r="AY89" s="318"/>
      <c r="AZ89" s="317"/>
      <c r="BA89" s="317"/>
      <c r="BB89" s="317"/>
      <c r="BC89" s="318"/>
      <c r="BD89" s="316"/>
      <c r="BE89" s="316"/>
      <c r="BF89" s="316"/>
      <c r="BG89" s="316"/>
      <c r="BH89" s="316"/>
      <c r="BI89" s="316"/>
      <c r="BJ89" s="316"/>
      <c r="BK89" s="316"/>
      <c r="BL89" s="316"/>
      <c r="BM89" s="316"/>
      <c r="BN89" s="316"/>
      <c r="BO89" s="316"/>
      <c r="BP89" s="316"/>
      <c r="BQ89" s="316"/>
      <c r="BR89" s="316"/>
      <c r="BS89" s="316"/>
      <c r="BT89" s="316"/>
      <c r="BU89" s="316"/>
      <c r="BV89" s="316"/>
    </row>
    <row r="90" spans="1:74" ht="12.75" hidden="1" customHeight="1" x14ac:dyDescent="0.25">
      <c r="A90" s="316"/>
      <c r="B90" s="316"/>
      <c r="C90" s="316"/>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6"/>
      <c r="AM90" s="316"/>
      <c r="AN90" s="316"/>
      <c r="AO90" s="316"/>
      <c r="AP90" s="316"/>
      <c r="AQ90" s="316"/>
      <c r="AR90" s="316"/>
      <c r="AS90" s="316"/>
      <c r="AT90" s="316"/>
      <c r="AU90" s="316"/>
      <c r="AV90" s="316"/>
      <c r="AW90" s="316"/>
      <c r="AX90" s="316"/>
      <c r="AY90" s="318"/>
      <c r="AZ90" s="317"/>
      <c r="BA90" s="317"/>
      <c r="BB90" s="317"/>
      <c r="BC90" s="318"/>
      <c r="BD90" s="316"/>
      <c r="BE90" s="316"/>
      <c r="BF90" s="316"/>
      <c r="BG90" s="316"/>
      <c r="BH90" s="316"/>
      <c r="BI90" s="316"/>
      <c r="BJ90" s="316"/>
      <c r="BK90" s="316"/>
      <c r="BL90" s="316"/>
      <c r="BM90" s="316"/>
      <c r="BN90" s="316"/>
      <c r="BO90" s="316"/>
      <c r="BP90" s="316"/>
      <c r="BQ90" s="316"/>
      <c r="BR90" s="316"/>
      <c r="BS90" s="316"/>
      <c r="BT90" s="316"/>
      <c r="BU90" s="316"/>
      <c r="BV90" s="316"/>
    </row>
    <row r="91" spans="1:74" ht="12.75" hidden="1" customHeight="1" x14ac:dyDescent="0.25">
      <c r="A91" s="316"/>
      <c r="B91" s="316"/>
      <c r="C91" s="316"/>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c r="AE91" s="316"/>
      <c r="AF91" s="316"/>
      <c r="AG91" s="316"/>
      <c r="AH91" s="316"/>
      <c r="AI91" s="316"/>
      <c r="AJ91" s="316"/>
      <c r="AK91" s="316"/>
      <c r="AL91" s="316"/>
      <c r="AM91" s="316"/>
      <c r="AN91" s="316"/>
      <c r="AO91" s="316"/>
      <c r="AP91" s="316"/>
      <c r="AQ91" s="316"/>
      <c r="AR91" s="316"/>
      <c r="AS91" s="316"/>
      <c r="AT91" s="316"/>
      <c r="AU91" s="316"/>
      <c r="AV91" s="316"/>
      <c r="AW91" s="316"/>
      <c r="AX91" s="316"/>
      <c r="AY91" s="318"/>
      <c r="AZ91" s="317"/>
      <c r="BA91" s="317"/>
      <c r="BB91" s="317"/>
      <c r="BC91" s="318"/>
      <c r="BD91" s="316"/>
      <c r="BE91" s="316"/>
      <c r="BF91" s="316"/>
      <c r="BG91" s="316"/>
      <c r="BH91" s="316"/>
      <c r="BI91" s="316"/>
      <c r="BJ91" s="316"/>
      <c r="BK91" s="316"/>
      <c r="BL91" s="316"/>
      <c r="BM91" s="316"/>
      <c r="BN91" s="316"/>
      <c r="BO91" s="316"/>
      <c r="BP91" s="316"/>
      <c r="BQ91" s="316"/>
      <c r="BR91" s="316"/>
      <c r="BS91" s="316"/>
      <c r="BT91" s="316"/>
      <c r="BU91" s="316"/>
      <c r="BV91" s="316"/>
    </row>
    <row r="92" spans="1:74" ht="12.75" hidden="1" customHeight="1" x14ac:dyDescent="0.25">
      <c r="A92" s="316"/>
      <c r="B92" s="316"/>
      <c r="C92" s="316"/>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316"/>
      <c r="AO92" s="316"/>
      <c r="AP92" s="316"/>
      <c r="AQ92" s="316"/>
      <c r="AR92" s="316"/>
      <c r="AS92" s="316"/>
      <c r="AT92" s="316"/>
      <c r="AU92" s="316"/>
      <c r="AV92" s="316"/>
      <c r="AW92" s="316"/>
      <c r="AX92" s="316"/>
      <c r="AY92" s="318"/>
      <c r="AZ92" s="317"/>
      <c r="BA92" s="317"/>
      <c r="BB92" s="317"/>
      <c r="BC92" s="318"/>
      <c r="BD92" s="316"/>
      <c r="BE92" s="316"/>
      <c r="BF92" s="316"/>
      <c r="BG92" s="316"/>
      <c r="BH92" s="316"/>
      <c r="BI92" s="316"/>
      <c r="BJ92" s="316"/>
      <c r="BK92" s="316"/>
      <c r="BL92" s="316"/>
      <c r="BM92" s="316"/>
      <c r="BN92" s="316"/>
      <c r="BO92" s="316"/>
      <c r="BP92" s="316"/>
      <c r="BQ92" s="316"/>
      <c r="BR92" s="316"/>
      <c r="BS92" s="316"/>
      <c r="BT92" s="316"/>
      <c r="BU92" s="316"/>
      <c r="BV92" s="316"/>
    </row>
    <row r="93" spans="1:74" ht="12.75" hidden="1" customHeight="1" x14ac:dyDescent="0.25">
      <c r="A93" s="316"/>
      <c r="B93" s="316"/>
      <c r="C93" s="316"/>
      <c r="D93" s="316"/>
      <c r="E93" s="316"/>
      <c r="F93" s="316"/>
      <c r="G93" s="316"/>
      <c r="H93" s="316"/>
      <c r="I93" s="316"/>
      <c r="J93" s="316"/>
      <c r="K93" s="316"/>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c r="AX93" s="316"/>
      <c r="AY93" s="318"/>
      <c r="AZ93" s="317"/>
      <c r="BA93" s="317"/>
      <c r="BB93" s="317"/>
      <c r="BC93" s="318"/>
      <c r="BD93" s="316"/>
      <c r="BE93" s="316"/>
      <c r="BF93" s="316"/>
      <c r="BG93" s="316"/>
      <c r="BH93" s="316"/>
      <c r="BI93" s="316"/>
      <c r="BJ93" s="316"/>
      <c r="BK93" s="316"/>
      <c r="BL93" s="316"/>
      <c r="BM93" s="316"/>
      <c r="BN93" s="316"/>
      <c r="BO93" s="316"/>
      <c r="BP93" s="316"/>
      <c r="BQ93" s="316"/>
      <c r="BR93" s="316"/>
      <c r="BS93" s="316"/>
      <c r="BT93" s="316"/>
      <c r="BU93" s="316"/>
      <c r="BV93" s="316"/>
    </row>
    <row r="94" spans="1:74" ht="12.75" hidden="1" customHeight="1" x14ac:dyDescent="0.25">
      <c r="A94" s="316"/>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c r="AP94" s="316"/>
      <c r="AQ94" s="316"/>
      <c r="AR94" s="316"/>
      <c r="AS94" s="316"/>
      <c r="AT94" s="316"/>
      <c r="AU94" s="316"/>
      <c r="AV94" s="316"/>
      <c r="AW94" s="316"/>
      <c r="AX94" s="316"/>
      <c r="AY94" s="318"/>
      <c r="AZ94" s="317"/>
      <c r="BA94" s="317"/>
      <c r="BB94" s="317"/>
      <c r="BC94" s="318"/>
      <c r="BD94" s="316"/>
      <c r="BE94" s="316"/>
      <c r="BF94" s="316"/>
      <c r="BG94" s="316"/>
      <c r="BH94" s="316"/>
      <c r="BI94" s="316"/>
      <c r="BJ94" s="316"/>
      <c r="BK94" s="316"/>
      <c r="BL94" s="316"/>
      <c r="BM94" s="316"/>
      <c r="BN94" s="316"/>
      <c r="BO94" s="316"/>
      <c r="BP94" s="316"/>
      <c r="BQ94" s="316"/>
      <c r="BR94" s="316"/>
      <c r="BS94" s="316"/>
      <c r="BT94" s="316"/>
      <c r="BU94" s="316"/>
      <c r="BV94" s="316"/>
    </row>
    <row r="95" spans="1:74" ht="12.75" hidden="1" customHeight="1" x14ac:dyDescent="0.25">
      <c r="A95" s="316"/>
      <c r="B95" s="316"/>
      <c r="C95" s="316"/>
      <c r="D95" s="316"/>
      <c r="E95" s="316"/>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8"/>
      <c r="AZ95" s="317"/>
      <c r="BA95" s="317"/>
      <c r="BB95" s="317"/>
      <c r="BC95" s="318"/>
      <c r="BD95" s="316"/>
      <c r="BE95" s="316"/>
      <c r="BF95" s="316"/>
      <c r="BG95" s="316"/>
      <c r="BH95" s="316"/>
      <c r="BI95" s="316"/>
      <c r="BJ95" s="316"/>
      <c r="BK95" s="316"/>
      <c r="BL95" s="316"/>
      <c r="BM95" s="316"/>
      <c r="BN95" s="316"/>
      <c r="BO95" s="316"/>
      <c r="BP95" s="316"/>
      <c r="BQ95" s="316"/>
      <c r="BR95" s="316"/>
      <c r="BS95" s="316"/>
      <c r="BT95" s="316"/>
      <c r="BU95" s="316"/>
      <c r="BV95" s="316"/>
    </row>
    <row r="96" spans="1:74" ht="12.75" hidden="1" customHeight="1" x14ac:dyDescent="0.25">
      <c r="A96" s="316"/>
      <c r="B96" s="316"/>
      <c r="C96" s="316"/>
      <c r="D96" s="316"/>
      <c r="E96" s="316"/>
      <c r="F96" s="316"/>
      <c r="G96" s="316"/>
      <c r="H96" s="316"/>
      <c r="I96" s="316"/>
      <c r="J96" s="316"/>
      <c r="K96" s="316"/>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316"/>
      <c r="AP96" s="316"/>
      <c r="AQ96" s="316"/>
      <c r="AR96" s="316"/>
      <c r="AS96" s="316"/>
      <c r="AT96" s="316"/>
      <c r="AU96" s="316"/>
      <c r="AV96" s="316"/>
      <c r="AW96" s="316"/>
      <c r="AX96" s="316"/>
      <c r="AY96" s="318"/>
      <c r="AZ96" s="317"/>
      <c r="BA96" s="317"/>
      <c r="BB96" s="317"/>
      <c r="BC96" s="318"/>
      <c r="BD96" s="316"/>
      <c r="BE96" s="316"/>
      <c r="BF96" s="316"/>
      <c r="BG96" s="316"/>
      <c r="BH96" s="316"/>
      <c r="BI96" s="316"/>
      <c r="BJ96" s="316"/>
      <c r="BK96" s="316"/>
      <c r="BL96" s="316"/>
      <c r="BM96" s="316"/>
      <c r="BN96" s="316"/>
      <c r="BO96" s="316"/>
      <c r="BP96" s="316"/>
      <c r="BQ96" s="316"/>
      <c r="BR96" s="316"/>
      <c r="BS96" s="316"/>
      <c r="BT96" s="316"/>
      <c r="BU96" s="316"/>
      <c r="BV96" s="316"/>
    </row>
    <row r="97" spans="1:74" ht="12.75" hidden="1" customHeight="1" x14ac:dyDescent="0.25">
      <c r="A97" s="316"/>
      <c r="B97" s="316"/>
      <c r="C97" s="316"/>
      <c r="D97" s="316"/>
      <c r="E97" s="316"/>
      <c r="F97" s="316"/>
      <c r="G97" s="316"/>
      <c r="H97" s="316"/>
      <c r="I97" s="316"/>
      <c r="J97" s="316"/>
      <c r="K97" s="316"/>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316"/>
      <c r="AP97" s="316"/>
      <c r="AQ97" s="316"/>
      <c r="AR97" s="316"/>
      <c r="AS97" s="316"/>
      <c r="AT97" s="316"/>
      <c r="AU97" s="316"/>
      <c r="AV97" s="316"/>
      <c r="AW97" s="316"/>
      <c r="AX97" s="316"/>
      <c r="AY97" s="318"/>
      <c r="AZ97" s="317"/>
      <c r="BA97" s="317"/>
      <c r="BB97" s="317"/>
      <c r="BC97" s="318"/>
      <c r="BD97" s="316"/>
      <c r="BE97" s="316"/>
      <c r="BF97" s="316"/>
      <c r="BG97" s="316"/>
      <c r="BH97" s="316"/>
      <c r="BI97" s="316"/>
      <c r="BJ97" s="316"/>
      <c r="BK97" s="316"/>
      <c r="BL97" s="316"/>
      <c r="BM97" s="316"/>
      <c r="BN97" s="316"/>
      <c r="BO97" s="316"/>
      <c r="BP97" s="316"/>
      <c r="BQ97" s="316"/>
      <c r="BR97" s="316"/>
      <c r="BS97" s="316"/>
      <c r="BT97" s="316"/>
      <c r="BU97" s="316"/>
      <c r="BV97" s="316"/>
    </row>
    <row r="98" spans="1:74" ht="12.75" hidden="1" customHeight="1" x14ac:dyDescent="0.25">
      <c r="A98" s="316"/>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316"/>
      <c r="AP98" s="316"/>
      <c r="AQ98" s="316"/>
      <c r="AR98" s="316"/>
      <c r="AS98" s="316"/>
      <c r="AT98" s="316"/>
      <c r="AU98" s="316"/>
      <c r="AV98" s="316"/>
      <c r="AW98" s="316"/>
      <c r="AX98" s="316"/>
      <c r="AY98" s="318"/>
      <c r="AZ98" s="317"/>
      <c r="BA98" s="317"/>
      <c r="BB98" s="317"/>
      <c r="BC98" s="318"/>
      <c r="BD98" s="316"/>
      <c r="BE98" s="316"/>
      <c r="BF98" s="316"/>
      <c r="BG98" s="316"/>
      <c r="BH98" s="316"/>
      <c r="BI98" s="316"/>
      <c r="BJ98" s="316"/>
      <c r="BK98" s="316"/>
      <c r="BL98" s="316"/>
      <c r="BM98" s="316"/>
      <c r="BN98" s="316"/>
      <c r="BO98" s="316"/>
      <c r="BP98" s="316"/>
      <c r="BQ98" s="316"/>
      <c r="BR98" s="316"/>
      <c r="BS98" s="316"/>
      <c r="BT98" s="316"/>
      <c r="BU98" s="316"/>
      <c r="BV98" s="316"/>
    </row>
    <row r="99" spans="1:74" ht="12.75" hidden="1" customHeight="1" x14ac:dyDescent="0.25">
      <c r="A99" s="316"/>
      <c r="B99" s="316"/>
      <c r="C99" s="316"/>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316"/>
      <c r="AU99" s="316"/>
      <c r="AV99" s="316"/>
      <c r="AW99" s="316"/>
      <c r="AX99" s="316"/>
      <c r="AY99" s="318"/>
      <c r="AZ99" s="317"/>
      <c r="BA99" s="317"/>
      <c r="BB99" s="317"/>
      <c r="BC99" s="318"/>
      <c r="BD99" s="316"/>
      <c r="BE99" s="316"/>
      <c r="BF99" s="316"/>
      <c r="BG99" s="316"/>
      <c r="BH99" s="316"/>
      <c r="BI99" s="316"/>
      <c r="BJ99" s="316"/>
      <c r="BK99" s="316"/>
      <c r="BL99" s="316"/>
      <c r="BM99" s="316"/>
      <c r="BN99" s="316"/>
      <c r="BO99" s="316"/>
      <c r="BP99" s="316"/>
      <c r="BQ99" s="316"/>
      <c r="BR99" s="316"/>
      <c r="BS99" s="316"/>
      <c r="BT99" s="316"/>
      <c r="BU99" s="316"/>
      <c r="BV99" s="316"/>
    </row>
    <row r="100" spans="1:74" ht="12.75" hidden="1" customHeight="1" x14ac:dyDescent="0.25">
      <c r="A100" s="316"/>
      <c r="B100" s="316"/>
      <c r="C100" s="316"/>
      <c r="D100" s="316"/>
      <c r="E100" s="316"/>
      <c r="F100" s="316"/>
      <c r="G100" s="316"/>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c r="AX100" s="316"/>
      <c r="AY100" s="318"/>
      <c r="AZ100" s="317"/>
      <c r="BA100" s="317"/>
      <c r="BB100" s="317"/>
      <c r="BC100" s="318"/>
      <c r="BD100" s="316"/>
      <c r="BE100" s="316"/>
      <c r="BF100" s="316"/>
      <c r="BG100" s="316"/>
      <c r="BH100" s="316"/>
      <c r="BI100" s="316"/>
      <c r="BJ100" s="316"/>
      <c r="BK100" s="316"/>
      <c r="BL100" s="316"/>
      <c r="BM100" s="316"/>
      <c r="BN100" s="316"/>
      <c r="BO100" s="316"/>
      <c r="BP100" s="316"/>
      <c r="BQ100" s="316"/>
      <c r="BR100" s="316"/>
      <c r="BS100" s="316"/>
      <c r="BT100" s="316"/>
      <c r="BU100" s="316"/>
      <c r="BV100" s="316"/>
    </row>
    <row r="101" spans="1:74" ht="12.75" hidden="1" customHeight="1" x14ac:dyDescent="0.25">
      <c r="A101" s="316"/>
      <c r="B101" s="316"/>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16"/>
      <c r="AS101" s="316"/>
      <c r="AT101" s="316"/>
      <c r="AU101" s="316"/>
      <c r="AV101" s="316"/>
      <c r="AW101" s="316"/>
      <c r="AX101" s="316"/>
      <c r="AY101" s="318"/>
      <c r="AZ101" s="317"/>
      <c r="BA101" s="317"/>
      <c r="BB101" s="317"/>
      <c r="BC101" s="318"/>
      <c r="BD101" s="316"/>
      <c r="BE101" s="316"/>
      <c r="BF101" s="316"/>
      <c r="BG101" s="316"/>
      <c r="BH101" s="316"/>
      <c r="BI101" s="316"/>
      <c r="BJ101" s="316"/>
      <c r="BK101" s="316"/>
      <c r="BL101" s="316"/>
      <c r="BM101" s="316"/>
      <c r="BN101" s="316"/>
      <c r="BO101" s="316"/>
      <c r="BP101" s="316"/>
      <c r="BQ101" s="316"/>
      <c r="BR101" s="316"/>
      <c r="BS101" s="316"/>
      <c r="BT101" s="316"/>
      <c r="BU101" s="316"/>
      <c r="BV101" s="316"/>
    </row>
    <row r="102" spans="1:74" ht="12.75" hidden="1" customHeight="1" x14ac:dyDescent="0.25">
      <c r="A102" s="316"/>
      <c r="B102" s="316"/>
      <c r="C102" s="316"/>
      <c r="D102" s="316"/>
      <c r="E102" s="316"/>
      <c r="F102" s="316"/>
      <c r="G102" s="316"/>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316"/>
      <c r="AP102" s="316"/>
      <c r="AQ102" s="316"/>
      <c r="AR102" s="316"/>
      <c r="AS102" s="316"/>
      <c r="AT102" s="316"/>
      <c r="AU102" s="316"/>
      <c r="AV102" s="316"/>
      <c r="AW102" s="316"/>
      <c r="AX102" s="316"/>
      <c r="AY102" s="318"/>
      <c r="AZ102" s="317"/>
      <c r="BA102" s="317"/>
      <c r="BB102" s="317"/>
      <c r="BC102" s="318"/>
      <c r="BD102" s="316"/>
      <c r="BE102" s="316"/>
      <c r="BF102" s="316"/>
      <c r="BG102" s="316"/>
      <c r="BH102" s="316"/>
      <c r="BI102" s="316"/>
      <c r="BJ102" s="316"/>
      <c r="BK102" s="316"/>
      <c r="BL102" s="316"/>
      <c r="BM102" s="316"/>
      <c r="BN102" s="316"/>
      <c r="BO102" s="316"/>
      <c r="BP102" s="316"/>
      <c r="BQ102" s="316"/>
      <c r="BR102" s="316"/>
      <c r="BS102" s="316"/>
      <c r="BT102" s="316"/>
      <c r="BU102" s="316"/>
      <c r="BV102" s="316"/>
    </row>
    <row r="103" spans="1:74" ht="12.75" hidden="1" customHeight="1" x14ac:dyDescent="0.25">
      <c r="A103" s="316"/>
      <c r="B103" s="316"/>
      <c r="C103" s="316"/>
      <c r="D103" s="316"/>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16"/>
      <c r="AP103" s="316"/>
      <c r="AQ103" s="316"/>
      <c r="AR103" s="316"/>
      <c r="AS103" s="316"/>
      <c r="AT103" s="316"/>
      <c r="AU103" s="316"/>
      <c r="AV103" s="316"/>
      <c r="AW103" s="316"/>
      <c r="AX103" s="316"/>
      <c r="AY103" s="318"/>
      <c r="AZ103" s="317"/>
      <c r="BA103" s="317"/>
      <c r="BB103" s="317"/>
      <c r="BC103" s="318"/>
      <c r="BD103" s="316"/>
      <c r="BE103" s="316"/>
      <c r="BF103" s="316"/>
      <c r="BG103" s="316"/>
      <c r="BH103" s="316"/>
      <c r="BI103" s="316"/>
      <c r="BJ103" s="316"/>
      <c r="BK103" s="316"/>
      <c r="BL103" s="316"/>
      <c r="BM103" s="316"/>
      <c r="BN103" s="316"/>
      <c r="BO103" s="316"/>
      <c r="BP103" s="316"/>
      <c r="BQ103" s="316"/>
      <c r="BR103" s="316"/>
      <c r="BS103" s="316"/>
      <c r="BT103" s="316"/>
      <c r="BU103" s="316"/>
      <c r="BV103" s="316"/>
    </row>
    <row r="104" spans="1:74" ht="12.75" hidden="1" customHeight="1" x14ac:dyDescent="0.25">
      <c r="A104" s="316"/>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c r="AM104" s="316"/>
      <c r="AN104" s="316"/>
      <c r="AO104" s="316"/>
      <c r="AP104" s="316"/>
      <c r="AQ104" s="316"/>
      <c r="AR104" s="316"/>
      <c r="AS104" s="316"/>
      <c r="AT104" s="316"/>
      <c r="AU104" s="316"/>
      <c r="AV104" s="316"/>
      <c r="AW104" s="316"/>
      <c r="AX104" s="316"/>
      <c r="AY104" s="318"/>
      <c r="AZ104" s="317"/>
      <c r="BA104" s="317"/>
      <c r="BB104" s="317"/>
      <c r="BC104" s="318"/>
      <c r="BD104" s="316"/>
      <c r="BE104" s="316"/>
      <c r="BF104" s="316"/>
      <c r="BG104" s="316"/>
      <c r="BH104" s="316"/>
      <c r="BI104" s="316"/>
      <c r="BJ104" s="316"/>
      <c r="BK104" s="316"/>
      <c r="BL104" s="316"/>
      <c r="BM104" s="316"/>
      <c r="BN104" s="316"/>
      <c r="BO104" s="316"/>
      <c r="BP104" s="316"/>
      <c r="BQ104" s="316"/>
      <c r="BR104" s="316"/>
      <c r="BS104" s="316"/>
      <c r="BT104" s="316"/>
      <c r="BU104" s="316"/>
      <c r="BV104" s="316"/>
    </row>
    <row r="105" spans="1:74" ht="12.75" hidden="1" customHeight="1" x14ac:dyDescent="0.25">
      <c r="A105" s="316"/>
      <c r="B105" s="316"/>
      <c r="C105" s="316"/>
      <c r="D105" s="316"/>
      <c r="E105" s="316"/>
      <c r="F105" s="316"/>
      <c r="G105" s="316"/>
      <c r="H105" s="316"/>
      <c r="I105" s="316"/>
      <c r="J105" s="316"/>
      <c r="K105" s="316"/>
      <c r="L105" s="316"/>
      <c r="M105" s="316"/>
      <c r="N105" s="316"/>
      <c r="O105" s="316"/>
      <c r="P105" s="316"/>
      <c r="Q105" s="316"/>
      <c r="R105" s="316"/>
      <c r="S105" s="316"/>
      <c r="T105" s="316"/>
      <c r="U105" s="316"/>
      <c r="V105" s="316"/>
      <c r="W105" s="316"/>
      <c r="X105" s="316"/>
      <c r="Y105" s="316"/>
      <c r="Z105" s="316"/>
      <c r="AA105" s="316"/>
      <c r="AB105" s="316"/>
      <c r="AC105" s="316"/>
      <c r="AD105" s="316"/>
      <c r="AE105" s="316"/>
      <c r="AF105" s="316"/>
      <c r="AG105" s="316"/>
      <c r="AH105" s="316"/>
      <c r="AI105" s="316"/>
      <c r="AJ105" s="316"/>
      <c r="AK105" s="316"/>
      <c r="AL105" s="316"/>
      <c r="AM105" s="316"/>
      <c r="AN105" s="316"/>
      <c r="AO105" s="316"/>
      <c r="AP105" s="316"/>
      <c r="AQ105" s="316"/>
      <c r="AR105" s="316"/>
      <c r="AS105" s="316"/>
      <c r="AT105" s="316"/>
      <c r="AU105" s="316"/>
      <c r="AV105" s="316"/>
      <c r="AW105" s="316"/>
      <c r="AX105" s="316"/>
      <c r="AY105" s="318"/>
      <c r="AZ105" s="317"/>
      <c r="BA105" s="317"/>
      <c r="BB105" s="317"/>
      <c r="BC105" s="318"/>
      <c r="BD105" s="316"/>
      <c r="BE105" s="316"/>
      <c r="BF105" s="316"/>
      <c r="BG105" s="316"/>
      <c r="BH105" s="316"/>
      <c r="BI105" s="316"/>
      <c r="BJ105" s="316"/>
      <c r="BK105" s="316"/>
      <c r="BL105" s="316"/>
      <c r="BM105" s="316"/>
      <c r="BN105" s="316"/>
      <c r="BO105" s="316"/>
      <c r="BP105" s="316"/>
      <c r="BQ105" s="316"/>
      <c r="BR105" s="316"/>
      <c r="BS105" s="316"/>
      <c r="BT105" s="316"/>
      <c r="BU105" s="316"/>
      <c r="BV105" s="316"/>
    </row>
    <row r="106" spans="1:74" ht="12.75" hidden="1" customHeight="1" x14ac:dyDescent="0.25">
      <c r="A106" s="316"/>
      <c r="B106" s="316"/>
      <c r="C106" s="316"/>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6"/>
      <c r="AJ106" s="316"/>
      <c r="AK106" s="316"/>
      <c r="AL106" s="316"/>
      <c r="AM106" s="316"/>
      <c r="AN106" s="316"/>
      <c r="AO106" s="316"/>
      <c r="AP106" s="316"/>
      <c r="AQ106" s="316"/>
      <c r="AR106" s="316"/>
      <c r="AS106" s="316"/>
      <c r="AT106" s="316"/>
      <c r="AU106" s="316"/>
      <c r="AV106" s="316"/>
      <c r="AW106" s="316"/>
      <c r="AX106" s="316"/>
      <c r="AY106" s="318"/>
      <c r="AZ106" s="317"/>
      <c r="BA106" s="317"/>
      <c r="BB106" s="317"/>
      <c r="BC106" s="318"/>
      <c r="BD106" s="316"/>
      <c r="BE106" s="316"/>
      <c r="BF106" s="316"/>
      <c r="BG106" s="316"/>
      <c r="BH106" s="316"/>
      <c r="BI106" s="316"/>
      <c r="BJ106" s="316"/>
      <c r="BK106" s="316"/>
      <c r="BL106" s="316"/>
      <c r="BM106" s="316"/>
      <c r="BN106" s="316"/>
      <c r="BO106" s="316"/>
      <c r="BP106" s="316"/>
      <c r="BQ106" s="316"/>
      <c r="BR106" s="316"/>
      <c r="BS106" s="316"/>
      <c r="BT106" s="316"/>
      <c r="BU106" s="316"/>
      <c r="BV106" s="316"/>
    </row>
    <row r="107" spans="1:74" ht="12.75" hidden="1" customHeight="1" x14ac:dyDescent="0.25">
      <c r="A107" s="316"/>
      <c r="B107" s="316"/>
      <c r="C107" s="316"/>
      <c r="D107" s="316"/>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6"/>
      <c r="AE107" s="316"/>
      <c r="AF107" s="316"/>
      <c r="AG107" s="316"/>
      <c r="AH107" s="316"/>
      <c r="AI107" s="316"/>
      <c r="AJ107" s="316"/>
      <c r="AK107" s="316"/>
      <c r="AL107" s="316"/>
      <c r="AM107" s="316"/>
      <c r="AN107" s="316"/>
      <c r="AO107" s="316"/>
      <c r="AP107" s="316"/>
      <c r="AQ107" s="316"/>
      <c r="AR107" s="316"/>
      <c r="AS107" s="316"/>
      <c r="AT107" s="316"/>
      <c r="AU107" s="316"/>
      <c r="AV107" s="316"/>
      <c r="AW107" s="316"/>
      <c r="AX107" s="316"/>
      <c r="AY107" s="318"/>
      <c r="AZ107" s="317"/>
      <c r="BA107" s="317"/>
      <c r="BB107" s="317"/>
      <c r="BC107" s="318"/>
      <c r="BD107" s="316"/>
      <c r="BE107" s="316"/>
      <c r="BF107" s="316"/>
      <c r="BG107" s="316"/>
      <c r="BH107" s="316"/>
      <c r="BI107" s="316"/>
      <c r="BJ107" s="316"/>
      <c r="BK107" s="316"/>
      <c r="BL107" s="316"/>
      <c r="BM107" s="316"/>
      <c r="BN107" s="316"/>
      <c r="BO107" s="316"/>
      <c r="BP107" s="316"/>
      <c r="BQ107" s="316"/>
      <c r="BR107" s="316"/>
      <c r="BS107" s="316"/>
      <c r="BT107" s="316"/>
      <c r="BU107" s="316"/>
      <c r="BV107" s="316"/>
    </row>
    <row r="108" spans="1:74" ht="12.75" hidden="1" customHeight="1" x14ac:dyDescent="0.25">
      <c r="A108" s="316"/>
      <c r="B108" s="316"/>
      <c r="C108" s="316"/>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c r="AX108" s="316"/>
      <c r="AY108" s="318"/>
      <c r="AZ108" s="317"/>
      <c r="BA108" s="317"/>
      <c r="BB108" s="317"/>
      <c r="BC108" s="318"/>
      <c r="BD108" s="316"/>
      <c r="BE108" s="316"/>
      <c r="BF108" s="316"/>
      <c r="BG108" s="316"/>
      <c r="BH108" s="316"/>
      <c r="BI108" s="316"/>
      <c r="BJ108" s="316"/>
      <c r="BK108" s="316"/>
      <c r="BL108" s="316"/>
      <c r="BM108" s="316"/>
      <c r="BN108" s="316"/>
      <c r="BO108" s="316"/>
      <c r="BP108" s="316"/>
      <c r="BQ108" s="316"/>
      <c r="BR108" s="316"/>
      <c r="BS108" s="316"/>
      <c r="BT108" s="316"/>
      <c r="BU108" s="316"/>
      <c r="BV108" s="316"/>
    </row>
    <row r="109" spans="1:74" ht="12.75" hidden="1" customHeight="1" x14ac:dyDescent="0.25">
      <c r="A109" s="316"/>
      <c r="B109" s="316"/>
      <c r="C109" s="316"/>
      <c r="D109" s="316"/>
      <c r="E109" s="316"/>
      <c r="F109" s="316"/>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316"/>
      <c r="AL109" s="316"/>
      <c r="AM109" s="316"/>
      <c r="AN109" s="316"/>
      <c r="AO109" s="316"/>
      <c r="AP109" s="316"/>
      <c r="AQ109" s="316"/>
      <c r="AR109" s="316"/>
      <c r="AS109" s="316"/>
      <c r="AT109" s="316"/>
      <c r="AU109" s="316"/>
      <c r="AV109" s="316"/>
      <c r="AW109" s="316"/>
      <c r="AX109" s="316"/>
      <c r="AY109" s="318"/>
      <c r="AZ109" s="317"/>
      <c r="BA109" s="317"/>
      <c r="BB109" s="317"/>
      <c r="BC109" s="318"/>
      <c r="BD109" s="316"/>
      <c r="BE109" s="316"/>
      <c r="BF109" s="316"/>
      <c r="BG109" s="316"/>
      <c r="BH109" s="316"/>
      <c r="BI109" s="316"/>
      <c r="BJ109" s="316"/>
      <c r="BK109" s="316"/>
      <c r="BL109" s="316"/>
      <c r="BM109" s="316"/>
      <c r="BN109" s="316"/>
      <c r="BO109" s="316"/>
      <c r="BP109" s="316"/>
      <c r="BQ109" s="316"/>
      <c r="BR109" s="316"/>
      <c r="BS109" s="316"/>
      <c r="BT109" s="316"/>
      <c r="BU109" s="316"/>
      <c r="BV109" s="316"/>
    </row>
    <row r="110" spans="1:74" ht="12.75" hidden="1" customHeight="1" x14ac:dyDescent="0.25">
      <c r="A110" s="316"/>
      <c r="B110" s="316"/>
      <c r="C110" s="316"/>
      <c r="D110" s="316"/>
      <c r="E110" s="316"/>
      <c r="F110" s="316"/>
      <c r="G110" s="316"/>
      <c r="H110" s="316"/>
      <c r="I110" s="316"/>
      <c r="J110" s="316"/>
      <c r="K110" s="316"/>
      <c r="L110" s="316"/>
      <c r="M110" s="316"/>
      <c r="N110" s="316"/>
      <c r="O110" s="316"/>
      <c r="P110" s="316"/>
      <c r="Q110" s="316"/>
      <c r="R110" s="316"/>
      <c r="S110" s="316"/>
      <c r="T110" s="316"/>
      <c r="U110" s="316"/>
      <c r="V110" s="316"/>
      <c r="W110" s="316"/>
      <c r="X110" s="316"/>
      <c r="Y110" s="316"/>
      <c r="Z110" s="316"/>
      <c r="AA110" s="316"/>
      <c r="AB110" s="316"/>
      <c r="AC110" s="316"/>
      <c r="AD110" s="316"/>
      <c r="AE110" s="316"/>
      <c r="AF110" s="316"/>
      <c r="AG110" s="316"/>
      <c r="AH110" s="316"/>
      <c r="AI110" s="316"/>
      <c r="AJ110" s="316"/>
      <c r="AK110" s="316"/>
      <c r="AL110" s="316"/>
      <c r="AM110" s="316"/>
      <c r="AN110" s="316"/>
      <c r="AO110" s="316"/>
      <c r="AP110" s="316"/>
      <c r="AQ110" s="316"/>
      <c r="AR110" s="316"/>
      <c r="AS110" s="316"/>
      <c r="AT110" s="316"/>
      <c r="AU110" s="316"/>
      <c r="AV110" s="316"/>
      <c r="AW110" s="316"/>
      <c r="AX110" s="316"/>
      <c r="AY110" s="318"/>
      <c r="AZ110" s="317"/>
      <c r="BA110" s="317"/>
      <c r="BB110" s="317"/>
      <c r="BC110" s="318"/>
      <c r="BD110" s="316"/>
      <c r="BE110" s="316"/>
      <c r="BF110" s="316"/>
      <c r="BG110" s="316"/>
      <c r="BH110" s="316"/>
      <c r="BI110" s="316"/>
      <c r="BJ110" s="316"/>
      <c r="BK110" s="316"/>
      <c r="BL110" s="316"/>
      <c r="BM110" s="316"/>
      <c r="BN110" s="316"/>
      <c r="BO110" s="316"/>
      <c r="BP110" s="316"/>
      <c r="BQ110" s="316"/>
      <c r="BR110" s="316"/>
      <c r="BS110" s="316"/>
      <c r="BT110" s="316"/>
      <c r="BU110" s="316"/>
      <c r="BV110" s="316"/>
    </row>
    <row r="111" spans="1:74" ht="12.75" hidden="1" customHeight="1" x14ac:dyDescent="0.25">
      <c r="A111" s="316"/>
      <c r="B111" s="316"/>
      <c r="C111" s="316"/>
      <c r="D111" s="316"/>
      <c r="E111" s="316"/>
      <c r="F111" s="316"/>
      <c r="G111" s="316"/>
      <c r="H111" s="316"/>
      <c r="I111" s="316"/>
      <c r="J111" s="316"/>
      <c r="K111" s="316"/>
      <c r="L111" s="316"/>
      <c r="M111" s="316"/>
      <c r="N111" s="316"/>
      <c r="O111" s="316"/>
      <c r="P111" s="316"/>
      <c r="Q111" s="316"/>
      <c r="R111" s="316"/>
      <c r="S111" s="316"/>
      <c r="T111" s="316"/>
      <c r="U111" s="316"/>
      <c r="V111" s="316"/>
      <c r="W111" s="316"/>
      <c r="X111" s="316"/>
      <c r="Y111" s="316"/>
      <c r="Z111" s="316"/>
      <c r="AA111" s="316"/>
      <c r="AB111" s="316"/>
      <c r="AC111" s="316"/>
      <c r="AD111" s="316"/>
      <c r="AE111" s="316"/>
      <c r="AF111" s="316"/>
      <c r="AG111" s="316"/>
      <c r="AH111" s="316"/>
      <c r="AI111" s="316"/>
      <c r="AJ111" s="316"/>
      <c r="AK111" s="316"/>
      <c r="AL111" s="316"/>
      <c r="AM111" s="316"/>
      <c r="AN111" s="316"/>
      <c r="AO111" s="316"/>
      <c r="AP111" s="316"/>
      <c r="AQ111" s="316"/>
      <c r="AR111" s="316"/>
      <c r="AS111" s="316"/>
      <c r="AT111" s="316"/>
      <c r="AU111" s="316"/>
      <c r="AV111" s="316"/>
      <c r="AW111" s="316"/>
      <c r="AX111" s="316"/>
      <c r="AY111" s="318"/>
      <c r="AZ111" s="317"/>
      <c r="BA111" s="317"/>
      <c r="BB111" s="317"/>
      <c r="BC111" s="318"/>
      <c r="BD111" s="316"/>
      <c r="BE111" s="316"/>
      <c r="BF111" s="316"/>
      <c r="BG111" s="316"/>
      <c r="BH111" s="316"/>
      <c r="BI111" s="316"/>
      <c r="BJ111" s="316"/>
      <c r="BK111" s="316"/>
      <c r="BL111" s="316"/>
      <c r="BM111" s="316"/>
      <c r="BN111" s="316"/>
      <c r="BO111" s="316"/>
      <c r="BP111" s="316"/>
      <c r="BQ111" s="316"/>
      <c r="BR111" s="316"/>
      <c r="BS111" s="316"/>
      <c r="BT111" s="316"/>
      <c r="BU111" s="316"/>
      <c r="BV111" s="316"/>
    </row>
    <row r="112" spans="1:74" ht="12.75" hidden="1" customHeight="1" x14ac:dyDescent="0.25">
      <c r="A112" s="316"/>
      <c r="B112" s="316"/>
      <c r="C112" s="316"/>
      <c r="D112" s="316"/>
      <c r="E112" s="316"/>
      <c r="F112" s="316"/>
      <c r="G112" s="316"/>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16"/>
      <c r="AK112" s="316"/>
      <c r="AL112" s="316"/>
      <c r="AM112" s="316"/>
      <c r="AN112" s="316"/>
      <c r="AO112" s="316"/>
      <c r="AP112" s="316"/>
      <c r="AQ112" s="316"/>
      <c r="AR112" s="316"/>
      <c r="AS112" s="316"/>
      <c r="AT112" s="316"/>
      <c r="AU112" s="316"/>
      <c r="AV112" s="316"/>
      <c r="AW112" s="316"/>
      <c r="AX112" s="316"/>
      <c r="AY112" s="318"/>
      <c r="AZ112" s="317"/>
      <c r="BA112" s="317"/>
      <c r="BB112" s="317"/>
      <c r="BC112" s="318"/>
      <c r="BD112" s="316"/>
      <c r="BE112" s="316"/>
      <c r="BF112" s="316"/>
      <c r="BG112" s="316"/>
      <c r="BH112" s="316"/>
      <c r="BI112" s="316"/>
      <c r="BJ112" s="316"/>
      <c r="BK112" s="316"/>
      <c r="BL112" s="316"/>
      <c r="BM112" s="316"/>
      <c r="BN112" s="316"/>
      <c r="BO112" s="316"/>
      <c r="BP112" s="316"/>
      <c r="BQ112" s="316"/>
      <c r="BR112" s="316"/>
      <c r="BS112" s="316"/>
      <c r="BT112" s="316"/>
      <c r="BU112" s="316"/>
      <c r="BV112" s="316"/>
    </row>
    <row r="113" spans="1:74" ht="12.75" hidden="1" customHeight="1" x14ac:dyDescent="0.25">
      <c r="A113" s="316"/>
      <c r="B113" s="316"/>
      <c r="C113" s="316"/>
      <c r="D113" s="316"/>
      <c r="E113" s="316"/>
      <c r="F113" s="316"/>
      <c r="G113" s="316"/>
      <c r="H113" s="316"/>
      <c r="I113" s="316"/>
      <c r="J113" s="316"/>
      <c r="K113" s="316"/>
      <c r="L113" s="316"/>
      <c r="M113" s="316"/>
      <c r="N113" s="316"/>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c r="AJ113" s="316"/>
      <c r="AK113" s="316"/>
      <c r="AL113" s="316"/>
      <c r="AM113" s="316"/>
      <c r="AN113" s="316"/>
      <c r="AO113" s="316"/>
      <c r="AP113" s="316"/>
      <c r="AQ113" s="316"/>
      <c r="AR113" s="316"/>
      <c r="AS113" s="316"/>
      <c r="AT113" s="316"/>
      <c r="AU113" s="316"/>
      <c r="AV113" s="316"/>
      <c r="AW113" s="316"/>
      <c r="AX113" s="316"/>
      <c r="AY113" s="318"/>
      <c r="AZ113" s="317"/>
      <c r="BA113" s="317"/>
      <c r="BB113" s="317"/>
      <c r="BC113" s="318"/>
      <c r="BD113" s="316"/>
      <c r="BE113" s="316"/>
      <c r="BF113" s="316"/>
      <c r="BG113" s="316"/>
      <c r="BH113" s="316"/>
      <c r="BI113" s="316"/>
      <c r="BJ113" s="316"/>
      <c r="BK113" s="316"/>
      <c r="BL113" s="316"/>
      <c r="BM113" s="316"/>
      <c r="BN113" s="316"/>
      <c r="BO113" s="316"/>
      <c r="BP113" s="316"/>
      <c r="BQ113" s="316"/>
      <c r="BR113" s="316"/>
      <c r="BS113" s="316"/>
      <c r="BT113" s="316"/>
      <c r="BU113" s="316"/>
      <c r="BV113" s="316"/>
    </row>
    <row r="114" spans="1:74" ht="12.75" hidden="1" customHeight="1" x14ac:dyDescent="0.25">
      <c r="A114" s="316"/>
      <c r="B114" s="316"/>
      <c r="C114" s="316"/>
      <c r="D114" s="316"/>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316"/>
      <c r="AP114" s="316"/>
      <c r="AQ114" s="316"/>
      <c r="AR114" s="316"/>
      <c r="AS114" s="316"/>
      <c r="AT114" s="316"/>
      <c r="AU114" s="316"/>
      <c r="AV114" s="316"/>
      <c r="AW114" s="316"/>
      <c r="AX114" s="316"/>
      <c r="AY114" s="318"/>
      <c r="AZ114" s="317"/>
      <c r="BA114" s="317"/>
      <c r="BB114" s="317"/>
      <c r="BC114" s="318"/>
      <c r="BD114" s="316"/>
      <c r="BE114" s="316"/>
      <c r="BF114" s="316"/>
      <c r="BG114" s="316"/>
      <c r="BH114" s="316"/>
      <c r="BI114" s="316"/>
      <c r="BJ114" s="316"/>
      <c r="BK114" s="316"/>
      <c r="BL114" s="316"/>
      <c r="BM114" s="316"/>
      <c r="BN114" s="316"/>
      <c r="BO114" s="316"/>
      <c r="BP114" s="316"/>
      <c r="BQ114" s="316"/>
      <c r="BR114" s="316"/>
      <c r="BS114" s="316"/>
      <c r="BT114" s="316"/>
      <c r="BU114" s="316"/>
      <c r="BV114" s="316"/>
    </row>
    <row r="115" spans="1:74" ht="12.75" hidden="1" customHeight="1" x14ac:dyDescent="0.25">
      <c r="A115" s="316"/>
      <c r="B115" s="316"/>
      <c r="C115" s="316"/>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6"/>
      <c r="AV115" s="316"/>
      <c r="AW115" s="316"/>
      <c r="AX115" s="316"/>
      <c r="AY115" s="318"/>
      <c r="AZ115" s="317"/>
      <c r="BA115" s="317"/>
      <c r="BB115" s="317"/>
      <c r="BC115" s="318"/>
      <c r="BD115" s="316"/>
      <c r="BE115" s="316"/>
      <c r="BF115" s="316"/>
      <c r="BG115" s="316"/>
      <c r="BH115" s="316"/>
      <c r="BI115" s="316"/>
      <c r="BJ115" s="316"/>
      <c r="BK115" s="316"/>
      <c r="BL115" s="316"/>
      <c r="BM115" s="316"/>
      <c r="BN115" s="316"/>
      <c r="BO115" s="316"/>
      <c r="BP115" s="316"/>
      <c r="BQ115" s="316"/>
      <c r="BR115" s="316"/>
      <c r="BS115" s="316"/>
      <c r="BT115" s="316"/>
      <c r="BU115" s="316"/>
      <c r="BV115" s="316"/>
    </row>
    <row r="116" spans="1:74" ht="12.75" hidden="1" customHeight="1" x14ac:dyDescent="0.25">
      <c r="A116" s="316"/>
      <c r="B116" s="316"/>
      <c r="C116" s="316"/>
      <c r="D116" s="316"/>
      <c r="E116" s="316"/>
      <c r="F116" s="316"/>
      <c r="G116" s="316"/>
      <c r="H116" s="316"/>
      <c r="I116" s="316"/>
      <c r="J116" s="316"/>
      <c r="K116" s="316"/>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6"/>
      <c r="AM116" s="316"/>
      <c r="AN116" s="316"/>
      <c r="AO116" s="316"/>
      <c r="AP116" s="316"/>
      <c r="AQ116" s="316"/>
      <c r="AR116" s="316"/>
      <c r="AS116" s="316"/>
      <c r="AT116" s="316"/>
      <c r="AU116" s="316"/>
      <c r="AV116" s="316"/>
      <c r="AW116" s="316"/>
      <c r="AX116" s="316"/>
      <c r="AY116" s="318"/>
      <c r="AZ116" s="317"/>
      <c r="BA116" s="317"/>
      <c r="BB116" s="317"/>
      <c r="BC116" s="318"/>
      <c r="BD116" s="316"/>
      <c r="BE116" s="316"/>
      <c r="BF116" s="316"/>
      <c r="BG116" s="316"/>
      <c r="BH116" s="316"/>
      <c r="BI116" s="316"/>
      <c r="BJ116" s="316"/>
      <c r="BK116" s="316"/>
      <c r="BL116" s="316"/>
      <c r="BM116" s="316"/>
      <c r="BN116" s="316"/>
      <c r="BO116" s="316"/>
      <c r="BP116" s="316"/>
      <c r="BQ116" s="316"/>
      <c r="BR116" s="316"/>
      <c r="BS116" s="316"/>
      <c r="BT116" s="316"/>
      <c r="BU116" s="316"/>
      <c r="BV116" s="316"/>
    </row>
    <row r="117" spans="1:74" ht="12.75" hidden="1" customHeight="1" x14ac:dyDescent="0.25">
      <c r="A117" s="316"/>
      <c r="B117" s="316"/>
      <c r="C117" s="316"/>
      <c r="D117" s="316"/>
      <c r="E117" s="316"/>
      <c r="F117" s="316"/>
      <c r="G117" s="316"/>
      <c r="H117" s="316"/>
      <c r="I117" s="316"/>
      <c r="J117" s="316"/>
      <c r="K117" s="316"/>
      <c r="L117" s="316"/>
      <c r="M117" s="316"/>
      <c r="N117" s="316"/>
      <c r="O117" s="316"/>
      <c r="P117" s="316"/>
      <c r="Q117" s="316"/>
      <c r="R117" s="316"/>
      <c r="S117" s="316"/>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316"/>
      <c r="AQ117" s="316"/>
      <c r="AR117" s="316"/>
      <c r="AS117" s="316"/>
      <c r="AT117" s="316"/>
      <c r="AU117" s="316"/>
      <c r="AV117" s="316"/>
      <c r="AW117" s="316"/>
      <c r="AX117" s="316"/>
      <c r="AY117" s="318"/>
      <c r="AZ117" s="317"/>
      <c r="BA117" s="317"/>
      <c r="BB117" s="317"/>
      <c r="BC117" s="318"/>
      <c r="BD117" s="316"/>
      <c r="BE117" s="316"/>
      <c r="BF117" s="316"/>
      <c r="BG117" s="316"/>
      <c r="BH117" s="316"/>
      <c r="BI117" s="316"/>
      <c r="BJ117" s="316"/>
      <c r="BK117" s="316"/>
      <c r="BL117" s="316"/>
      <c r="BM117" s="316"/>
      <c r="BN117" s="316"/>
      <c r="BO117" s="316"/>
      <c r="BP117" s="316"/>
      <c r="BQ117" s="316"/>
      <c r="BR117" s="316"/>
      <c r="BS117" s="316"/>
      <c r="BT117" s="316"/>
      <c r="BU117" s="316"/>
      <c r="BV117" s="316"/>
    </row>
    <row r="118" spans="1:74" ht="12.75" hidden="1" customHeight="1" x14ac:dyDescent="0.25">
      <c r="A118" s="316"/>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6"/>
      <c r="AU118" s="316"/>
      <c r="AV118" s="316"/>
      <c r="AW118" s="316"/>
      <c r="AX118" s="316"/>
      <c r="AY118" s="318"/>
      <c r="AZ118" s="317"/>
      <c r="BA118" s="317"/>
      <c r="BB118" s="317"/>
      <c r="BC118" s="318"/>
      <c r="BD118" s="316"/>
      <c r="BE118" s="316"/>
      <c r="BF118" s="316"/>
      <c r="BG118" s="316"/>
      <c r="BH118" s="316"/>
      <c r="BI118" s="316"/>
      <c r="BJ118" s="316"/>
      <c r="BK118" s="316"/>
      <c r="BL118" s="316"/>
      <c r="BM118" s="316"/>
      <c r="BN118" s="316"/>
      <c r="BO118" s="316"/>
      <c r="BP118" s="316"/>
      <c r="BQ118" s="316"/>
      <c r="BR118" s="316"/>
      <c r="BS118" s="316"/>
      <c r="BT118" s="316"/>
      <c r="BU118" s="316"/>
      <c r="BV118" s="316"/>
    </row>
    <row r="119" spans="1:74" ht="12.75" hidden="1" customHeight="1" x14ac:dyDescent="0.25">
      <c r="A119" s="316"/>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316"/>
      <c r="AI119" s="316"/>
      <c r="AJ119" s="316"/>
      <c r="AK119" s="316"/>
      <c r="AL119" s="316"/>
      <c r="AM119" s="316"/>
      <c r="AN119" s="316"/>
      <c r="AO119" s="316"/>
      <c r="AP119" s="316"/>
      <c r="AQ119" s="316"/>
      <c r="AR119" s="316"/>
      <c r="AS119" s="316"/>
      <c r="AT119" s="316"/>
      <c r="AU119" s="316"/>
      <c r="AV119" s="316"/>
      <c r="AW119" s="316"/>
      <c r="AX119" s="316"/>
      <c r="AY119" s="318"/>
      <c r="AZ119" s="317"/>
      <c r="BA119" s="317"/>
      <c r="BB119" s="317"/>
      <c r="BC119" s="318"/>
      <c r="BD119" s="316"/>
      <c r="BE119" s="316"/>
      <c r="BF119" s="316"/>
      <c r="BG119" s="316"/>
      <c r="BH119" s="316"/>
      <c r="BI119" s="316"/>
      <c r="BJ119" s="316"/>
      <c r="BK119" s="316"/>
      <c r="BL119" s="316"/>
      <c r="BM119" s="316"/>
      <c r="BN119" s="316"/>
      <c r="BO119" s="316"/>
      <c r="BP119" s="316"/>
      <c r="BQ119" s="316"/>
      <c r="BR119" s="316"/>
      <c r="BS119" s="316"/>
      <c r="BT119" s="316"/>
      <c r="BU119" s="316"/>
      <c r="BV119" s="316"/>
    </row>
    <row r="120" spans="1:74" ht="12.75" hidden="1" customHeight="1" x14ac:dyDescent="0.25">
      <c r="A120" s="316"/>
      <c r="B120" s="316"/>
      <c r="C120" s="316"/>
      <c r="D120" s="316"/>
      <c r="E120" s="316"/>
      <c r="F120" s="316"/>
      <c r="G120" s="316"/>
      <c r="H120" s="316"/>
      <c r="I120" s="316"/>
      <c r="J120" s="316"/>
      <c r="K120" s="316"/>
      <c r="L120" s="316"/>
      <c r="M120" s="316"/>
      <c r="N120" s="316"/>
      <c r="O120" s="316"/>
      <c r="P120" s="316"/>
      <c r="Q120" s="316"/>
      <c r="R120" s="316"/>
      <c r="S120" s="316"/>
      <c r="T120" s="316"/>
      <c r="U120" s="316"/>
      <c r="V120" s="316"/>
      <c r="W120" s="316"/>
      <c r="X120" s="316"/>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6"/>
      <c r="AU120" s="316"/>
      <c r="AV120" s="316"/>
      <c r="AW120" s="316"/>
      <c r="AX120" s="316"/>
      <c r="AY120" s="318"/>
      <c r="AZ120" s="317"/>
      <c r="BA120" s="317"/>
      <c r="BB120" s="317"/>
      <c r="BC120" s="318"/>
      <c r="BD120" s="316"/>
      <c r="BE120" s="316"/>
      <c r="BF120" s="316"/>
      <c r="BG120" s="316"/>
      <c r="BH120" s="316"/>
      <c r="BI120" s="316"/>
      <c r="BJ120" s="316"/>
      <c r="BK120" s="316"/>
      <c r="BL120" s="316"/>
      <c r="BM120" s="316"/>
      <c r="BN120" s="316"/>
      <c r="BO120" s="316"/>
      <c r="BP120" s="316"/>
      <c r="BQ120" s="316"/>
      <c r="BR120" s="316"/>
      <c r="BS120" s="316"/>
      <c r="BT120" s="316"/>
      <c r="BU120" s="316"/>
      <c r="BV120" s="316"/>
    </row>
    <row r="121" spans="1:74" ht="12.75" hidden="1" customHeight="1" x14ac:dyDescent="0.25">
      <c r="A121" s="316"/>
      <c r="B121" s="316"/>
      <c r="C121" s="316"/>
      <c r="D121" s="316"/>
      <c r="E121" s="316"/>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316"/>
      <c r="AL121" s="316"/>
      <c r="AM121" s="316"/>
      <c r="AN121" s="316"/>
      <c r="AO121" s="316"/>
      <c r="AP121" s="316"/>
      <c r="AQ121" s="316"/>
      <c r="AR121" s="316"/>
      <c r="AS121" s="316"/>
      <c r="AT121" s="316"/>
      <c r="AU121" s="316"/>
      <c r="AV121" s="316"/>
      <c r="AW121" s="316"/>
      <c r="AX121" s="316"/>
      <c r="AY121" s="318"/>
      <c r="AZ121" s="317"/>
      <c r="BA121" s="317"/>
      <c r="BB121" s="317"/>
      <c r="BC121" s="318"/>
      <c r="BD121" s="316"/>
      <c r="BE121" s="316"/>
      <c r="BF121" s="316"/>
      <c r="BG121" s="316"/>
      <c r="BH121" s="316"/>
      <c r="BI121" s="316"/>
      <c r="BJ121" s="316"/>
      <c r="BK121" s="316"/>
      <c r="BL121" s="316"/>
      <c r="BM121" s="316"/>
      <c r="BN121" s="316"/>
      <c r="BO121" s="316"/>
      <c r="BP121" s="316"/>
      <c r="BQ121" s="316"/>
      <c r="BR121" s="316"/>
      <c r="BS121" s="316"/>
      <c r="BT121" s="316"/>
      <c r="BU121" s="316"/>
      <c r="BV121" s="316"/>
    </row>
    <row r="122" spans="1:74" ht="12.75" hidden="1" customHeight="1" x14ac:dyDescent="0.25">
      <c r="A122" s="316"/>
      <c r="B122" s="316"/>
      <c r="C122" s="316"/>
      <c r="D122" s="316"/>
      <c r="E122" s="316"/>
      <c r="F122" s="316"/>
      <c r="G122" s="316"/>
      <c r="H122" s="316"/>
      <c r="I122" s="316"/>
      <c r="J122" s="316"/>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6"/>
      <c r="AL122" s="316"/>
      <c r="AM122" s="316"/>
      <c r="AN122" s="316"/>
      <c r="AO122" s="316"/>
      <c r="AP122" s="316"/>
      <c r="AQ122" s="316"/>
      <c r="AR122" s="316"/>
      <c r="AS122" s="316"/>
      <c r="AT122" s="316"/>
      <c r="AU122" s="316"/>
      <c r="AV122" s="316"/>
      <c r="AW122" s="316"/>
      <c r="AX122" s="316"/>
      <c r="AY122" s="318"/>
      <c r="AZ122" s="317"/>
      <c r="BA122" s="317"/>
      <c r="BB122" s="317"/>
      <c r="BC122" s="318"/>
      <c r="BD122" s="316"/>
      <c r="BE122" s="316"/>
      <c r="BF122" s="316"/>
      <c r="BG122" s="316"/>
      <c r="BH122" s="316"/>
      <c r="BI122" s="316"/>
      <c r="BJ122" s="316"/>
      <c r="BK122" s="316"/>
      <c r="BL122" s="316"/>
      <c r="BM122" s="316"/>
      <c r="BN122" s="316"/>
      <c r="BO122" s="316"/>
      <c r="BP122" s="316"/>
      <c r="BQ122" s="316"/>
      <c r="BR122" s="316"/>
      <c r="BS122" s="316"/>
      <c r="BT122" s="316"/>
      <c r="BU122" s="316"/>
      <c r="BV122" s="316"/>
    </row>
    <row r="123" spans="1:74" ht="12.75" hidden="1" customHeight="1" x14ac:dyDescent="0.25">
      <c r="A123" s="316"/>
      <c r="B123" s="316"/>
      <c r="C123" s="316"/>
      <c r="D123" s="316"/>
      <c r="E123" s="316"/>
      <c r="F123" s="316"/>
      <c r="G123" s="316"/>
      <c r="H123" s="316"/>
      <c r="I123" s="316"/>
      <c r="J123" s="316"/>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6"/>
      <c r="AL123" s="316"/>
      <c r="AM123" s="316"/>
      <c r="AN123" s="316"/>
      <c r="AO123" s="316"/>
      <c r="AP123" s="316"/>
      <c r="AQ123" s="316"/>
      <c r="AR123" s="316"/>
      <c r="AS123" s="316"/>
      <c r="AT123" s="316"/>
      <c r="AU123" s="316"/>
      <c r="AV123" s="316"/>
      <c r="AW123" s="316"/>
      <c r="AX123" s="316"/>
      <c r="AY123" s="318"/>
      <c r="AZ123" s="317"/>
      <c r="BA123" s="317"/>
      <c r="BB123" s="317"/>
      <c r="BC123" s="318"/>
      <c r="BD123" s="316"/>
      <c r="BE123" s="316"/>
      <c r="BF123" s="316"/>
      <c r="BG123" s="316"/>
      <c r="BH123" s="316"/>
      <c r="BI123" s="316"/>
      <c r="BJ123" s="316"/>
      <c r="BK123" s="316"/>
      <c r="BL123" s="316"/>
      <c r="BM123" s="316"/>
      <c r="BN123" s="316"/>
      <c r="BO123" s="316"/>
      <c r="BP123" s="316"/>
      <c r="BQ123" s="316"/>
      <c r="BR123" s="316"/>
      <c r="BS123" s="316"/>
      <c r="BT123" s="316"/>
      <c r="BU123" s="316"/>
      <c r="BV123" s="316"/>
    </row>
    <row r="124" spans="1:74" ht="12.75" hidden="1" customHeight="1" x14ac:dyDescent="0.25">
      <c r="A124" s="316"/>
      <c r="B124" s="316"/>
      <c r="C124" s="316"/>
      <c r="D124" s="316"/>
      <c r="E124" s="316"/>
      <c r="F124" s="316"/>
      <c r="G124" s="316"/>
      <c r="H124" s="316"/>
      <c r="I124" s="316"/>
      <c r="J124" s="316"/>
      <c r="K124" s="316"/>
      <c r="L124" s="316"/>
      <c r="M124" s="316"/>
      <c r="N124" s="316"/>
      <c r="O124" s="316"/>
      <c r="P124" s="316"/>
      <c r="Q124" s="316"/>
      <c r="R124" s="316"/>
      <c r="S124" s="316"/>
      <c r="T124" s="316"/>
      <c r="U124" s="316"/>
      <c r="V124" s="316"/>
      <c r="W124" s="316"/>
      <c r="X124" s="316"/>
      <c r="Y124" s="316"/>
      <c r="Z124" s="316"/>
      <c r="AA124" s="316"/>
      <c r="AB124" s="316"/>
      <c r="AC124" s="316"/>
      <c r="AD124" s="316"/>
      <c r="AE124" s="316"/>
      <c r="AF124" s="316"/>
      <c r="AG124" s="316"/>
      <c r="AH124" s="316"/>
      <c r="AI124" s="316"/>
      <c r="AJ124" s="316"/>
      <c r="AK124" s="316"/>
      <c r="AL124" s="316"/>
      <c r="AM124" s="316"/>
      <c r="AN124" s="316"/>
      <c r="AO124" s="316"/>
      <c r="AP124" s="316"/>
      <c r="AQ124" s="316"/>
      <c r="AR124" s="316"/>
      <c r="AS124" s="316"/>
      <c r="AT124" s="316"/>
      <c r="AU124" s="316"/>
      <c r="AV124" s="316"/>
      <c r="AW124" s="316"/>
      <c r="AX124" s="316"/>
      <c r="AY124" s="318"/>
      <c r="AZ124" s="317"/>
      <c r="BA124" s="317"/>
      <c r="BB124" s="317"/>
      <c r="BC124" s="318"/>
      <c r="BD124" s="316"/>
      <c r="BE124" s="316"/>
      <c r="BF124" s="316"/>
      <c r="BG124" s="316"/>
      <c r="BH124" s="316"/>
      <c r="BI124" s="316"/>
      <c r="BJ124" s="316"/>
      <c r="BK124" s="316"/>
      <c r="BL124" s="316"/>
      <c r="BM124" s="316"/>
      <c r="BN124" s="316"/>
      <c r="BO124" s="316"/>
      <c r="BP124" s="316"/>
      <c r="BQ124" s="316"/>
      <c r="BR124" s="316"/>
      <c r="BS124" s="316"/>
      <c r="BT124" s="316"/>
      <c r="BU124" s="316"/>
      <c r="BV124" s="316"/>
    </row>
    <row r="125" spans="1:74" ht="12.75" hidden="1" customHeight="1" x14ac:dyDescent="0.25">
      <c r="A125" s="316"/>
      <c r="B125" s="316"/>
      <c r="C125" s="316"/>
      <c r="D125" s="316"/>
      <c r="E125" s="316"/>
      <c r="F125" s="316"/>
      <c r="G125" s="316"/>
      <c r="H125" s="316"/>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16"/>
      <c r="AK125" s="316"/>
      <c r="AL125" s="316"/>
      <c r="AM125" s="316"/>
      <c r="AN125" s="316"/>
      <c r="AO125" s="316"/>
      <c r="AP125" s="316"/>
      <c r="AQ125" s="316"/>
      <c r="AR125" s="316"/>
      <c r="AS125" s="316"/>
      <c r="AT125" s="316"/>
      <c r="AU125" s="316"/>
      <c r="AV125" s="316"/>
      <c r="AW125" s="316"/>
      <c r="AX125" s="316"/>
      <c r="AY125" s="318"/>
      <c r="AZ125" s="317"/>
      <c r="BA125" s="317"/>
      <c r="BB125" s="317"/>
      <c r="BC125" s="318"/>
      <c r="BD125" s="316"/>
      <c r="BE125" s="316"/>
      <c r="BF125" s="316"/>
      <c r="BG125" s="316"/>
      <c r="BH125" s="316"/>
      <c r="BI125" s="316"/>
      <c r="BJ125" s="316"/>
      <c r="BK125" s="316"/>
      <c r="BL125" s="316"/>
      <c r="BM125" s="316"/>
      <c r="BN125" s="316"/>
      <c r="BO125" s="316"/>
      <c r="BP125" s="316"/>
      <c r="BQ125" s="316"/>
      <c r="BR125" s="316"/>
      <c r="BS125" s="316"/>
      <c r="BT125" s="316"/>
      <c r="BU125" s="316"/>
      <c r="BV125" s="316"/>
    </row>
    <row r="126" spans="1:74" ht="12.75" hidden="1" customHeight="1" x14ac:dyDescent="0.25">
      <c r="A126" s="316"/>
      <c r="B126" s="316"/>
      <c r="C126" s="316"/>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316"/>
      <c r="AJ126" s="316"/>
      <c r="AK126" s="316"/>
      <c r="AL126" s="316"/>
      <c r="AM126" s="316"/>
      <c r="AN126" s="316"/>
      <c r="AO126" s="316"/>
      <c r="AP126" s="316"/>
      <c r="AQ126" s="316"/>
      <c r="AR126" s="316"/>
      <c r="AS126" s="316"/>
      <c r="AT126" s="316"/>
      <c r="AU126" s="316"/>
      <c r="AV126" s="316"/>
      <c r="AW126" s="316"/>
      <c r="AX126" s="316"/>
      <c r="AY126" s="318"/>
      <c r="AZ126" s="317"/>
      <c r="BA126" s="317"/>
      <c r="BB126" s="317"/>
      <c r="BC126" s="318"/>
      <c r="BD126" s="316"/>
      <c r="BE126" s="316"/>
      <c r="BF126" s="316"/>
      <c r="BG126" s="316"/>
      <c r="BH126" s="316"/>
      <c r="BI126" s="316"/>
      <c r="BJ126" s="316"/>
      <c r="BK126" s="316"/>
      <c r="BL126" s="316"/>
      <c r="BM126" s="316"/>
      <c r="BN126" s="316"/>
      <c r="BO126" s="316"/>
      <c r="BP126" s="316"/>
      <c r="BQ126" s="316"/>
      <c r="BR126" s="316"/>
      <c r="BS126" s="316"/>
      <c r="BT126" s="316"/>
      <c r="BU126" s="316"/>
      <c r="BV126" s="316"/>
    </row>
    <row r="127" spans="1:74" ht="12.75" hidden="1" customHeight="1" x14ac:dyDescent="0.25">
      <c r="A127" s="316"/>
      <c r="B127" s="316"/>
      <c r="C127" s="316"/>
      <c r="D127" s="316"/>
      <c r="E127" s="316"/>
      <c r="F127" s="316"/>
      <c r="G127" s="316"/>
      <c r="H127" s="316"/>
      <c r="I127" s="316"/>
      <c r="J127" s="316"/>
      <c r="K127" s="316"/>
      <c r="L127" s="316"/>
      <c r="M127" s="316"/>
      <c r="N127" s="316"/>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6"/>
      <c r="AO127" s="316"/>
      <c r="AP127" s="316"/>
      <c r="AQ127" s="316"/>
      <c r="AR127" s="316"/>
      <c r="AS127" s="316"/>
      <c r="AT127" s="316"/>
      <c r="AU127" s="316"/>
      <c r="AV127" s="316"/>
      <c r="AW127" s="316"/>
      <c r="AX127" s="316"/>
      <c r="AY127" s="318"/>
      <c r="AZ127" s="317"/>
      <c r="BA127" s="317"/>
      <c r="BB127" s="317"/>
      <c r="BC127" s="318"/>
      <c r="BD127" s="316"/>
      <c r="BE127" s="316"/>
      <c r="BF127" s="316"/>
      <c r="BG127" s="316"/>
      <c r="BH127" s="316"/>
      <c r="BI127" s="316"/>
      <c r="BJ127" s="316"/>
      <c r="BK127" s="316"/>
      <c r="BL127" s="316"/>
      <c r="BM127" s="316"/>
      <c r="BN127" s="316"/>
      <c r="BO127" s="316"/>
      <c r="BP127" s="316"/>
      <c r="BQ127" s="316"/>
      <c r="BR127" s="316"/>
      <c r="BS127" s="316"/>
      <c r="BT127" s="316"/>
      <c r="BU127" s="316"/>
      <c r="BV127" s="316"/>
    </row>
    <row r="128" spans="1:74" ht="12.75" hidden="1" customHeight="1" x14ac:dyDescent="0.25">
      <c r="A128" s="316"/>
      <c r="B128" s="316"/>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c r="AX128" s="316"/>
      <c r="AY128" s="318"/>
      <c r="AZ128" s="317"/>
      <c r="BA128" s="317"/>
      <c r="BB128" s="317"/>
      <c r="BC128" s="318"/>
      <c r="BD128" s="316"/>
      <c r="BE128" s="316"/>
      <c r="BF128" s="316"/>
      <c r="BG128" s="316"/>
      <c r="BH128" s="316"/>
      <c r="BI128" s="316"/>
      <c r="BJ128" s="316"/>
      <c r="BK128" s="316"/>
      <c r="BL128" s="316"/>
      <c r="BM128" s="316"/>
      <c r="BN128" s="316"/>
      <c r="BO128" s="316"/>
      <c r="BP128" s="316"/>
      <c r="BQ128" s="316"/>
      <c r="BR128" s="316"/>
      <c r="BS128" s="316"/>
      <c r="BT128" s="316"/>
      <c r="BU128" s="316"/>
      <c r="BV128" s="316"/>
    </row>
    <row r="129" spans="1:74" ht="12.75" hidden="1" customHeight="1" x14ac:dyDescent="0.25">
      <c r="A129" s="316"/>
      <c r="B129" s="316"/>
      <c r="C129" s="316"/>
      <c r="D129" s="316"/>
      <c r="E129" s="316"/>
      <c r="F129" s="316"/>
      <c r="G129" s="316"/>
      <c r="H129" s="316"/>
      <c r="I129" s="316"/>
      <c r="J129" s="316"/>
      <c r="K129" s="316"/>
      <c r="L129" s="316"/>
      <c r="M129" s="316"/>
      <c r="N129" s="316"/>
      <c r="O129" s="316"/>
      <c r="P129" s="316"/>
      <c r="Q129" s="316"/>
      <c r="R129" s="316"/>
      <c r="S129" s="316"/>
      <c r="T129" s="316"/>
      <c r="U129" s="316"/>
      <c r="V129" s="316"/>
      <c r="W129" s="316"/>
      <c r="X129" s="316"/>
      <c r="Y129" s="316"/>
      <c r="Z129" s="316"/>
      <c r="AA129" s="316"/>
      <c r="AB129" s="316"/>
      <c r="AC129" s="316"/>
      <c r="AD129" s="316"/>
      <c r="AE129" s="316"/>
      <c r="AF129" s="316"/>
      <c r="AG129" s="316"/>
      <c r="AH129" s="316"/>
      <c r="AI129" s="316"/>
      <c r="AJ129" s="316"/>
      <c r="AK129" s="316"/>
      <c r="AL129" s="316"/>
      <c r="AM129" s="316"/>
      <c r="AN129" s="316"/>
      <c r="AO129" s="316"/>
      <c r="AP129" s="316"/>
      <c r="AQ129" s="316"/>
      <c r="AR129" s="316"/>
      <c r="AS129" s="316"/>
      <c r="AT129" s="316"/>
      <c r="AU129" s="316"/>
      <c r="AV129" s="316"/>
      <c r="AW129" s="316"/>
      <c r="AX129" s="316"/>
      <c r="AY129" s="318"/>
      <c r="AZ129" s="317"/>
      <c r="BA129" s="317"/>
      <c r="BB129" s="317"/>
      <c r="BC129" s="318"/>
      <c r="BD129" s="316"/>
      <c r="BE129" s="316"/>
      <c r="BF129" s="316"/>
      <c r="BG129" s="316"/>
      <c r="BH129" s="316"/>
      <c r="BI129" s="316"/>
      <c r="BJ129" s="316"/>
      <c r="BK129" s="316"/>
      <c r="BL129" s="316"/>
      <c r="BM129" s="316"/>
      <c r="BN129" s="316"/>
      <c r="BO129" s="316"/>
      <c r="BP129" s="316"/>
      <c r="BQ129" s="316"/>
      <c r="BR129" s="316"/>
      <c r="BS129" s="316"/>
      <c r="BT129" s="316"/>
      <c r="BU129" s="316"/>
      <c r="BV129" s="316"/>
    </row>
    <row r="130" spans="1:74" ht="12.75" hidden="1" customHeight="1" x14ac:dyDescent="0.25">
      <c r="A130" s="316"/>
      <c r="B130" s="316"/>
      <c r="C130" s="316"/>
      <c r="D130" s="316"/>
      <c r="E130" s="316"/>
      <c r="F130" s="316"/>
      <c r="G130" s="316"/>
      <c r="H130" s="316"/>
      <c r="I130" s="316"/>
      <c r="J130" s="316"/>
      <c r="K130" s="316"/>
      <c r="L130" s="316"/>
      <c r="M130" s="316"/>
      <c r="N130" s="316"/>
      <c r="O130" s="316"/>
      <c r="P130" s="316"/>
      <c r="Q130" s="316"/>
      <c r="R130" s="316"/>
      <c r="S130" s="316"/>
      <c r="T130" s="316"/>
      <c r="U130" s="316"/>
      <c r="V130" s="316"/>
      <c r="W130" s="316"/>
      <c r="X130" s="316"/>
      <c r="Y130" s="316"/>
      <c r="Z130" s="316"/>
      <c r="AA130" s="316"/>
      <c r="AB130" s="316"/>
      <c r="AC130" s="316"/>
      <c r="AD130" s="316"/>
      <c r="AE130" s="316"/>
      <c r="AF130" s="316"/>
      <c r="AG130" s="316"/>
      <c r="AH130" s="316"/>
      <c r="AI130" s="316"/>
      <c r="AJ130" s="316"/>
      <c r="AK130" s="316"/>
      <c r="AL130" s="316"/>
      <c r="AM130" s="316"/>
      <c r="AN130" s="316"/>
      <c r="AO130" s="316"/>
      <c r="AP130" s="316"/>
      <c r="AQ130" s="316"/>
      <c r="AR130" s="316"/>
      <c r="AS130" s="316"/>
      <c r="AT130" s="316"/>
      <c r="AU130" s="316"/>
      <c r="AV130" s="316"/>
      <c r="AW130" s="316"/>
      <c r="AX130" s="316"/>
      <c r="AY130" s="318"/>
      <c r="AZ130" s="317"/>
      <c r="BA130" s="317"/>
      <c r="BB130" s="317"/>
      <c r="BC130" s="318"/>
      <c r="BD130" s="316"/>
      <c r="BE130" s="316"/>
      <c r="BF130" s="316"/>
      <c r="BG130" s="316"/>
      <c r="BH130" s="316"/>
      <c r="BI130" s="316"/>
      <c r="BJ130" s="316"/>
      <c r="BK130" s="316"/>
      <c r="BL130" s="316"/>
      <c r="BM130" s="316"/>
      <c r="BN130" s="316"/>
      <c r="BO130" s="316"/>
      <c r="BP130" s="316"/>
      <c r="BQ130" s="316"/>
      <c r="BR130" s="316"/>
      <c r="BS130" s="316"/>
      <c r="BT130" s="316"/>
      <c r="BU130" s="316"/>
      <c r="BV130" s="316"/>
    </row>
    <row r="131" spans="1:74" ht="12.75" hidden="1" customHeight="1" x14ac:dyDescent="0.25">
      <c r="A131" s="316"/>
      <c r="B131" s="316"/>
      <c r="C131" s="316"/>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6"/>
      <c r="AA131" s="316"/>
      <c r="AB131" s="316"/>
      <c r="AC131" s="316"/>
      <c r="AD131" s="316"/>
      <c r="AE131" s="316"/>
      <c r="AF131" s="316"/>
      <c r="AG131" s="316"/>
      <c r="AH131" s="316"/>
      <c r="AI131" s="316"/>
      <c r="AJ131" s="316"/>
      <c r="AK131" s="316"/>
      <c r="AL131" s="316"/>
      <c r="AM131" s="316"/>
      <c r="AN131" s="316"/>
      <c r="AO131" s="316"/>
      <c r="AP131" s="316"/>
      <c r="AQ131" s="316"/>
      <c r="AR131" s="316"/>
      <c r="AS131" s="316"/>
      <c r="AT131" s="316"/>
      <c r="AU131" s="316"/>
      <c r="AV131" s="316"/>
      <c r="AW131" s="316"/>
      <c r="AX131" s="316"/>
      <c r="AY131" s="318"/>
      <c r="AZ131" s="317"/>
      <c r="BA131" s="317"/>
      <c r="BB131" s="317"/>
      <c r="BC131" s="318"/>
      <c r="BD131" s="316"/>
      <c r="BE131" s="316"/>
      <c r="BF131" s="316"/>
      <c r="BG131" s="316"/>
      <c r="BH131" s="316"/>
      <c r="BI131" s="316"/>
      <c r="BJ131" s="316"/>
      <c r="BK131" s="316"/>
      <c r="BL131" s="316"/>
      <c r="BM131" s="316"/>
      <c r="BN131" s="316"/>
      <c r="BO131" s="316"/>
      <c r="BP131" s="316"/>
      <c r="BQ131" s="316"/>
      <c r="BR131" s="316"/>
      <c r="BS131" s="316"/>
      <c r="BT131" s="316"/>
      <c r="BU131" s="316"/>
      <c r="BV131" s="316"/>
    </row>
    <row r="132" spans="1:74" ht="12.75" hidden="1" customHeight="1" x14ac:dyDescent="0.25">
      <c r="A132" s="316"/>
      <c r="B132" s="316"/>
      <c r="C132" s="316"/>
      <c r="D132" s="316"/>
      <c r="E132" s="316"/>
      <c r="F132" s="316"/>
      <c r="G132" s="316"/>
      <c r="H132" s="316"/>
      <c r="I132" s="316"/>
      <c r="J132" s="316"/>
      <c r="K132" s="316"/>
      <c r="L132" s="316"/>
      <c r="M132" s="316"/>
      <c r="N132" s="316"/>
      <c r="O132" s="316"/>
      <c r="P132" s="316"/>
      <c r="Q132" s="316"/>
      <c r="R132" s="316"/>
      <c r="S132" s="316"/>
      <c r="T132" s="316"/>
      <c r="U132" s="316"/>
      <c r="V132" s="316"/>
      <c r="W132" s="316"/>
      <c r="X132" s="316"/>
      <c r="Y132" s="316"/>
      <c r="Z132" s="316"/>
      <c r="AA132" s="316"/>
      <c r="AB132" s="316"/>
      <c r="AC132" s="316"/>
      <c r="AD132" s="316"/>
      <c r="AE132" s="316"/>
      <c r="AF132" s="316"/>
      <c r="AG132" s="316"/>
      <c r="AH132" s="316"/>
      <c r="AI132" s="316"/>
      <c r="AJ132" s="316"/>
      <c r="AK132" s="316"/>
      <c r="AL132" s="316"/>
      <c r="AM132" s="316"/>
      <c r="AN132" s="316"/>
      <c r="AO132" s="316"/>
      <c r="AP132" s="316"/>
      <c r="AQ132" s="316"/>
      <c r="AR132" s="316"/>
      <c r="AS132" s="316"/>
      <c r="AT132" s="316"/>
      <c r="AU132" s="316"/>
      <c r="AV132" s="316"/>
      <c r="AW132" s="316"/>
      <c r="AX132" s="316"/>
      <c r="AY132" s="318"/>
      <c r="AZ132" s="317"/>
      <c r="BA132" s="317"/>
      <c r="BB132" s="317"/>
      <c r="BC132" s="318"/>
      <c r="BD132" s="316"/>
      <c r="BE132" s="316"/>
      <c r="BF132" s="316"/>
      <c r="BG132" s="316"/>
      <c r="BH132" s="316"/>
      <c r="BI132" s="316"/>
      <c r="BJ132" s="316"/>
      <c r="BK132" s="316"/>
      <c r="BL132" s="316"/>
      <c r="BM132" s="316"/>
      <c r="BN132" s="316"/>
      <c r="BO132" s="316"/>
      <c r="BP132" s="316"/>
      <c r="BQ132" s="316"/>
      <c r="BR132" s="316"/>
      <c r="BS132" s="316"/>
      <c r="BT132" s="316"/>
      <c r="BU132" s="316"/>
      <c r="BV132" s="316"/>
    </row>
    <row r="133" spans="1:74" ht="12.75" hidden="1" customHeight="1" x14ac:dyDescent="0.25">
      <c r="A133" s="316"/>
      <c r="B133" s="316"/>
      <c r="C133" s="316"/>
      <c r="D133" s="316"/>
      <c r="E133" s="316"/>
      <c r="F133" s="316"/>
      <c r="G133" s="316"/>
      <c r="H133" s="316"/>
      <c r="I133" s="316"/>
      <c r="J133" s="316"/>
      <c r="K133" s="316"/>
      <c r="L133" s="316"/>
      <c r="M133" s="316"/>
      <c r="N133" s="316"/>
      <c r="O133" s="316"/>
      <c r="P133" s="316"/>
      <c r="Q133" s="316"/>
      <c r="R133" s="316"/>
      <c r="S133" s="316"/>
      <c r="T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c r="AO133" s="316"/>
      <c r="AP133" s="316"/>
      <c r="AQ133" s="316"/>
      <c r="AR133" s="316"/>
      <c r="AS133" s="316"/>
      <c r="AT133" s="316"/>
      <c r="AU133" s="316"/>
      <c r="AV133" s="316"/>
      <c r="AW133" s="316"/>
      <c r="AX133" s="316"/>
      <c r="AY133" s="318"/>
      <c r="AZ133" s="317"/>
      <c r="BA133" s="317"/>
      <c r="BB133" s="317"/>
      <c r="BC133" s="318"/>
      <c r="BD133" s="316"/>
      <c r="BE133" s="316"/>
      <c r="BF133" s="316"/>
      <c r="BG133" s="316"/>
      <c r="BH133" s="316"/>
      <c r="BI133" s="316"/>
      <c r="BJ133" s="316"/>
      <c r="BK133" s="316"/>
      <c r="BL133" s="316"/>
      <c r="BM133" s="316"/>
      <c r="BN133" s="316"/>
      <c r="BO133" s="316"/>
      <c r="BP133" s="316"/>
      <c r="BQ133" s="316"/>
      <c r="BR133" s="316"/>
      <c r="BS133" s="316"/>
      <c r="BT133" s="316"/>
      <c r="BU133" s="316"/>
      <c r="BV133" s="316"/>
    </row>
    <row r="134" spans="1:74" ht="12.75" hidden="1" customHeight="1" x14ac:dyDescent="0.25">
      <c r="A134" s="316"/>
      <c r="B134" s="316"/>
      <c r="C134" s="316"/>
      <c r="D134" s="316"/>
      <c r="E134" s="316"/>
      <c r="F134" s="316"/>
      <c r="G134" s="316"/>
      <c r="H134" s="316"/>
      <c r="I134" s="316"/>
      <c r="J134" s="316"/>
      <c r="K134" s="316"/>
      <c r="L134" s="316"/>
      <c r="M134" s="316"/>
      <c r="N134" s="316"/>
      <c r="O134" s="316"/>
      <c r="P134" s="316"/>
      <c r="Q134" s="316"/>
      <c r="R134" s="316"/>
      <c r="S134" s="316"/>
      <c r="T134" s="316"/>
      <c r="U134" s="316"/>
      <c r="V134" s="316"/>
      <c r="W134" s="316"/>
      <c r="X134" s="316"/>
      <c r="Y134" s="316"/>
      <c r="Z134" s="316"/>
      <c r="AA134" s="316"/>
      <c r="AB134" s="316"/>
      <c r="AC134" s="316"/>
      <c r="AD134" s="316"/>
      <c r="AE134" s="316"/>
      <c r="AF134" s="316"/>
      <c r="AG134" s="316"/>
      <c r="AH134" s="316"/>
      <c r="AI134" s="316"/>
      <c r="AJ134" s="316"/>
      <c r="AK134" s="316"/>
      <c r="AL134" s="316"/>
      <c r="AM134" s="316"/>
      <c r="AN134" s="316"/>
      <c r="AO134" s="316"/>
      <c r="AP134" s="316"/>
      <c r="AQ134" s="316"/>
      <c r="AR134" s="316"/>
      <c r="AS134" s="316"/>
      <c r="AT134" s="316"/>
      <c r="AU134" s="316"/>
      <c r="AV134" s="316"/>
      <c r="AW134" s="316"/>
      <c r="AX134" s="316"/>
      <c r="AY134" s="318"/>
      <c r="AZ134" s="317"/>
      <c r="BA134" s="317"/>
      <c r="BB134" s="317"/>
      <c r="BC134" s="318"/>
      <c r="BD134" s="316"/>
      <c r="BE134" s="316"/>
      <c r="BF134" s="316"/>
      <c r="BG134" s="316"/>
      <c r="BH134" s="316"/>
      <c r="BI134" s="316"/>
      <c r="BJ134" s="316"/>
      <c r="BK134" s="316"/>
      <c r="BL134" s="316"/>
      <c r="BM134" s="316"/>
      <c r="BN134" s="316"/>
      <c r="BO134" s="316"/>
      <c r="BP134" s="316"/>
      <c r="BQ134" s="316"/>
      <c r="BR134" s="316"/>
      <c r="BS134" s="316"/>
      <c r="BT134" s="316"/>
      <c r="BU134" s="316"/>
      <c r="BV134" s="316"/>
    </row>
    <row r="135" spans="1:74" ht="12.75" hidden="1" customHeight="1" x14ac:dyDescent="0.25">
      <c r="A135" s="316"/>
      <c r="B135" s="316"/>
      <c r="C135" s="316"/>
      <c r="D135" s="316"/>
      <c r="E135" s="316"/>
      <c r="F135" s="316"/>
      <c r="G135" s="316"/>
      <c r="H135" s="316"/>
      <c r="I135" s="316"/>
      <c r="J135" s="316"/>
      <c r="K135" s="316"/>
      <c r="L135" s="316"/>
      <c r="M135" s="316"/>
      <c r="N135" s="316"/>
      <c r="O135" s="316"/>
      <c r="P135" s="316"/>
      <c r="Q135" s="316"/>
      <c r="R135" s="316"/>
      <c r="S135" s="316"/>
      <c r="T135" s="316"/>
      <c r="U135" s="316"/>
      <c r="V135" s="316"/>
      <c r="W135" s="316"/>
      <c r="X135" s="316"/>
      <c r="Y135" s="316"/>
      <c r="Z135" s="316"/>
      <c r="AA135" s="316"/>
      <c r="AB135" s="316"/>
      <c r="AC135" s="316"/>
      <c r="AD135" s="316"/>
      <c r="AE135" s="316"/>
      <c r="AF135" s="316"/>
      <c r="AG135" s="316"/>
      <c r="AH135" s="316"/>
      <c r="AI135" s="316"/>
      <c r="AJ135" s="316"/>
      <c r="AK135" s="316"/>
      <c r="AL135" s="316"/>
      <c r="AM135" s="316"/>
      <c r="AN135" s="316"/>
      <c r="AO135" s="316"/>
      <c r="AP135" s="316"/>
      <c r="AQ135" s="316"/>
      <c r="AR135" s="316"/>
      <c r="AS135" s="316"/>
      <c r="AT135" s="316"/>
      <c r="AU135" s="316"/>
      <c r="AV135" s="316"/>
      <c r="AW135" s="316"/>
      <c r="AX135" s="316"/>
      <c r="AY135" s="318"/>
      <c r="AZ135" s="317"/>
      <c r="BA135" s="317"/>
      <c r="BB135" s="317"/>
      <c r="BC135" s="318"/>
      <c r="BD135" s="316"/>
      <c r="BE135" s="316"/>
      <c r="BF135" s="316"/>
      <c r="BG135" s="316"/>
      <c r="BH135" s="316"/>
      <c r="BI135" s="316"/>
      <c r="BJ135" s="316"/>
      <c r="BK135" s="316"/>
      <c r="BL135" s="316"/>
      <c r="BM135" s="316"/>
      <c r="BN135" s="316"/>
      <c r="BO135" s="316"/>
      <c r="BP135" s="316"/>
      <c r="BQ135" s="316"/>
      <c r="BR135" s="316"/>
      <c r="BS135" s="316"/>
      <c r="BT135" s="316"/>
      <c r="BU135" s="316"/>
      <c r="BV135" s="316"/>
    </row>
    <row r="136" spans="1:74" ht="12.75" hidden="1" customHeight="1" x14ac:dyDescent="0.25">
      <c r="A136" s="316"/>
      <c r="B136" s="316"/>
      <c r="C136" s="316"/>
      <c r="D136" s="316"/>
      <c r="E136" s="316"/>
      <c r="F136" s="316"/>
      <c r="G136" s="316"/>
      <c r="H136" s="316"/>
      <c r="I136" s="316"/>
      <c r="J136" s="316"/>
      <c r="K136" s="316"/>
      <c r="L136" s="316"/>
      <c r="M136" s="316"/>
      <c r="N136" s="316"/>
      <c r="O136" s="316"/>
      <c r="P136" s="316"/>
      <c r="Q136" s="316"/>
      <c r="R136" s="316"/>
      <c r="S136" s="316"/>
      <c r="T136" s="316"/>
      <c r="U136" s="316"/>
      <c r="V136" s="316"/>
      <c r="W136" s="316"/>
      <c r="X136" s="316"/>
      <c r="Y136" s="316"/>
      <c r="Z136" s="316"/>
      <c r="AA136" s="316"/>
      <c r="AB136" s="316"/>
      <c r="AC136" s="316"/>
      <c r="AD136" s="316"/>
      <c r="AE136" s="316"/>
      <c r="AF136" s="316"/>
      <c r="AG136" s="316"/>
      <c r="AH136" s="316"/>
      <c r="AI136" s="316"/>
      <c r="AJ136" s="316"/>
      <c r="AK136" s="316"/>
      <c r="AL136" s="316"/>
      <c r="AM136" s="316"/>
      <c r="AN136" s="316"/>
      <c r="AO136" s="316"/>
      <c r="AP136" s="316"/>
      <c r="AQ136" s="316"/>
      <c r="AR136" s="316"/>
      <c r="AS136" s="316"/>
      <c r="AT136" s="316"/>
      <c r="AU136" s="316"/>
      <c r="AV136" s="316"/>
      <c r="AW136" s="316"/>
      <c r="AX136" s="316"/>
      <c r="AY136" s="318"/>
      <c r="AZ136" s="317"/>
      <c r="BA136" s="317"/>
      <c r="BB136" s="317"/>
      <c r="BC136" s="318"/>
      <c r="BD136" s="316"/>
      <c r="BE136" s="316"/>
      <c r="BF136" s="316"/>
      <c r="BG136" s="316"/>
      <c r="BH136" s="316"/>
      <c r="BI136" s="316"/>
      <c r="BJ136" s="316"/>
      <c r="BK136" s="316"/>
      <c r="BL136" s="316"/>
      <c r="BM136" s="316"/>
      <c r="BN136" s="316"/>
      <c r="BO136" s="316"/>
      <c r="BP136" s="316"/>
      <c r="BQ136" s="316"/>
      <c r="BR136" s="316"/>
      <c r="BS136" s="316"/>
      <c r="BT136" s="316"/>
      <c r="BU136" s="316"/>
      <c r="BV136" s="316"/>
    </row>
    <row r="137" spans="1:74" ht="12.75" hidden="1" customHeight="1" x14ac:dyDescent="0.25">
      <c r="A137" s="316"/>
      <c r="B137" s="316"/>
      <c r="C137" s="316"/>
      <c r="D137" s="316"/>
      <c r="E137" s="316"/>
      <c r="F137" s="316"/>
      <c r="G137" s="316"/>
      <c r="H137" s="316"/>
      <c r="I137" s="316"/>
      <c r="J137" s="316"/>
      <c r="K137" s="316"/>
      <c r="L137" s="316"/>
      <c r="M137" s="316"/>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6"/>
      <c r="AO137" s="316"/>
      <c r="AP137" s="316"/>
      <c r="AQ137" s="316"/>
      <c r="AR137" s="316"/>
      <c r="AS137" s="316"/>
      <c r="AT137" s="316"/>
      <c r="AU137" s="316"/>
      <c r="AV137" s="316"/>
      <c r="AW137" s="316"/>
      <c r="AX137" s="316"/>
      <c r="AY137" s="318"/>
      <c r="AZ137" s="317"/>
      <c r="BA137" s="317"/>
      <c r="BB137" s="317"/>
      <c r="BC137" s="318"/>
      <c r="BD137" s="316"/>
      <c r="BE137" s="316"/>
      <c r="BF137" s="316"/>
      <c r="BG137" s="316"/>
      <c r="BH137" s="316"/>
      <c r="BI137" s="316"/>
      <c r="BJ137" s="316"/>
      <c r="BK137" s="316"/>
      <c r="BL137" s="316"/>
      <c r="BM137" s="316"/>
      <c r="BN137" s="316"/>
      <c r="BO137" s="316"/>
      <c r="BP137" s="316"/>
      <c r="BQ137" s="316"/>
      <c r="BR137" s="316"/>
      <c r="BS137" s="316"/>
      <c r="BT137" s="316"/>
      <c r="BU137" s="316"/>
      <c r="BV137" s="316"/>
    </row>
    <row r="138" spans="1:74" ht="12.75" hidden="1" customHeight="1" x14ac:dyDescent="0.25">
      <c r="A138" s="316"/>
      <c r="B138" s="316"/>
      <c r="C138" s="316"/>
      <c r="D138" s="316"/>
      <c r="E138" s="316"/>
      <c r="F138" s="316"/>
      <c r="G138" s="316"/>
      <c r="H138" s="316"/>
      <c r="I138" s="316"/>
      <c r="J138" s="316"/>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16"/>
      <c r="AK138" s="316"/>
      <c r="AL138" s="316"/>
      <c r="AM138" s="316"/>
      <c r="AN138" s="316"/>
      <c r="AO138" s="316"/>
      <c r="AP138" s="316"/>
      <c r="AQ138" s="316"/>
      <c r="AR138" s="316"/>
      <c r="AS138" s="316"/>
      <c r="AT138" s="316"/>
      <c r="AU138" s="316"/>
      <c r="AV138" s="316"/>
      <c r="AW138" s="316"/>
      <c r="AX138" s="316"/>
      <c r="AY138" s="318"/>
      <c r="AZ138" s="317"/>
      <c r="BA138" s="317"/>
      <c r="BB138" s="317"/>
      <c r="BC138" s="318"/>
      <c r="BD138" s="316"/>
      <c r="BE138" s="316"/>
      <c r="BF138" s="316"/>
      <c r="BG138" s="316"/>
      <c r="BH138" s="316"/>
      <c r="BI138" s="316"/>
      <c r="BJ138" s="316"/>
      <c r="BK138" s="316"/>
      <c r="BL138" s="316"/>
      <c r="BM138" s="316"/>
      <c r="BN138" s="316"/>
      <c r="BO138" s="316"/>
      <c r="BP138" s="316"/>
      <c r="BQ138" s="316"/>
      <c r="BR138" s="316"/>
      <c r="BS138" s="316"/>
      <c r="BT138" s="316"/>
      <c r="BU138" s="316"/>
      <c r="BV138" s="316"/>
    </row>
    <row r="139" spans="1:74" ht="12.75" hidden="1" customHeight="1" x14ac:dyDescent="0.25">
      <c r="A139" s="316"/>
      <c r="B139" s="316"/>
      <c r="C139" s="316"/>
      <c r="D139" s="316"/>
      <c r="E139" s="316"/>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6"/>
      <c r="AP139" s="316"/>
      <c r="AQ139" s="316"/>
      <c r="AR139" s="316"/>
      <c r="AS139" s="316"/>
      <c r="AT139" s="316"/>
      <c r="AU139" s="316"/>
      <c r="AV139" s="316"/>
      <c r="AW139" s="316"/>
      <c r="AX139" s="316"/>
      <c r="AY139" s="318"/>
      <c r="AZ139" s="317"/>
      <c r="BA139" s="317"/>
      <c r="BB139" s="317"/>
      <c r="BC139" s="318"/>
      <c r="BD139" s="316"/>
      <c r="BE139" s="316"/>
      <c r="BF139" s="316"/>
      <c r="BG139" s="316"/>
      <c r="BH139" s="316"/>
      <c r="BI139" s="316"/>
      <c r="BJ139" s="316"/>
      <c r="BK139" s="316"/>
      <c r="BL139" s="316"/>
      <c r="BM139" s="316"/>
      <c r="BN139" s="316"/>
      <c r="BO139" s="316"/>
      <c r="BP139" s="316"/>
      <c r="BQ139" s="316"/>
      <c r="BR139" s="316"/>
      <c r="BS139" s="316"/>
      <c r="BT139" s="316"/>
      <c r="BU139" s="316"/>
      <c r="BV139" s="316"/>
    </row>
    <row r="140" spans="1:74" ht="12.75" hidden="1" customHeight="1" x14ac:dyDescent="0.25">
      <c r="A140" s="316"/>
      <c r="B140" s="316"/>
      <c r="C140" s="316"/>
      <c r="D140" s="316"/>
      <c r="E140" s="316"/>
      <c r="F140" s="316"/>
      <c r="G140" s="316"/>
      <c r="H140" s="316"/>
      <c r="I140" s="316"/>
      <c r="J140" s="316"/>
      <c r="K140" s="316"/>
      <c r="L140" s="316"/>
      <c r="M140" s="316"/>
      <c r="N140" s="316"/>
      <c r="O140" s="316"/>
      <c r="P140" s="316"/>
      <c r="Q140" s="316"/>
      <c r="R140" s="316"/>
      <c r="S140" s="316"/>
      <c r="T140" s="316"/>
      <c r="U140" s="316"/>
      <c r="V140" s="316"/>
      <c r="W140" s="316"/>
      <c r="X140" s="316"/>
      <c r="Y140" s="316"/>
      <c r="Z140" s="316"/>
      <c r="AA140" s="316"/>
      <c r="AB140" s="316"/>
      <c r="AC140" s="316"/>
      <c r="AD140" s="316"/>
      <c r="AE140" s="316"/>
      <c r="AF140" s="316"/>
      <c r="AG140" s="316"/>
      <c r="AH140" s="316"/>
      <c r="AI140" s="316"/>
      <c r="AJ140" s="316"/>
      <c r="AK140" s="316"/>
      <c r="AL140" s="316"/>
      <c r="AM140" s="316"/>
      <c r="AN140" s="316"/>
      <c r="AO140" s="316"/>
      <c r="AP140" s="316"/>
      <c r="AQ140" s="316"/>
      <c r="AR140" s="316"/>
      <c r="AS140" s="316"/>
      <c r="AT140" s="316"/>
      <c r="AU140" s="316"/>
      <c r="AV140" s="316"/>
      <c r="AW140" s="316"/>
      <c r="AX140" s="316"/>
      <c r="AY140" s="318"/>
      <c r="AZ140" s="317"/>
      <c r="BA140" s="317"/>
      <c r="BB140" s="317"/>
      <c r="BC140" s="318"/>
      <c r="BD140" s="316"/>
      <c r="BE140" s="316"/>
      <c r="BF140" s="316"/>
      <c r="BG140" s="316"/>
      <c r="BH140" s="316"/>
      <c r="BI140" s="316"/>
      <c r="BJ140" s="316"/>
      <c r="BK140" s="316"/>
      <c r="BL140" s="316"/>
      <c r="BM140" s="316"/>
      <c r="BN140" s="316"/>
      <c r="BO140" s="316"/>
      <c r="BP140" s="316"/>
      <c r="BQ140" s="316"/>
      <c r="BR140" s="316"/>
      <c r="BS140" s="316"/>
      <c r="BT140" s="316"/>
      <c r="BU140" s="316"/>
      <c r="BV140" s="316"/>
    </row>
    <row r="141" spans="1:74" ht="12.75" hidden="1" customHeight="1" x14ac:dyDescent="0.25">
      <c r="A141" s="316"/>
      <c r="B141" s="316"/>
      <c r="C141" s="316"/>
      <c r="D141" s="316"/>
      <c r="E141" s="316"/>
      <c r="F141" s="316"/>
      <c r="G141" s="316"/>
      <c r="H141" s="316"/>
      <c r="I141" s="316"/>
      <c r="J141" s="316"/>
      <c r="K141" s="316"/>
      <c r="L141" s="316"/>
      <c r="M141" s="316"/>
      <c r="N141" s="316"/>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c r="AJ141" s="316"/>
      <c r="AK141" s="316"/>
      <c r="AL141" s="316"/>
      <c r="AM141" s="316"/>
      <c r="AN141" s="316"/>
      <c r="AO141" s="316"/>
      <c r="AP141" s="316"/>
      <c r="AQ141" s="316"/>
      <c r="AR141" s="316"/>
      <c r="AS141" s="316"/>
      <c r="AT141" s="316"/>
      <c r="AU141" s="316"/>
      <c r="AV141" s="316"/>
      <c r="AW141" s="316"/>
      <c r="AX141" s="316"/>
      <c r="AY141" s="318"/>
      <c r="AZ141" s="317"/>
      <c r="BA141" s="317"/>
      <c r="BB141" s="317"/>
      <c r="BC141" s="318"/>
      <c r="BD141" s="316"/>
      <c r="BE141" s="316"/>
      <c r="BF141" s="316"/>
      <c r="BG141" s="316"/>
      <c r="BH141" s="316"/>
      <c r="BI141" s="316"/>
      <c r="BJ141" s="316"/>
      <c r="BK141" s="316"/>
      <c r="BL141" s="316"/>
      <c r="BM141" s="316"/>
      <c r="BN141" s="316"/>
      <c r="BO141" s="316"/>
      <c r="BP141" s="316"/>
      <c r="BQ141" s="316"/>
      <c r="BR141" s="316"/>
      <c r="BS141" s="316"/>
      <c r="BT141" s="316"/>
      <c r="BU141" s="316"/>
      <c r="BV141" s="316"/>
    </row>
    <row r="142" spans="1:74" ht="12.75" hidden="1" customHeight="1" x14ac:dyDescent="0.25">
      <c r="A142" s="316"/>
      <c r="B142" s="316"/>
      <c r="C142" s="316"/>
      <c r="D142" s="316"/>
      <c r="E142" s="316"/>
      <c r="F142" s="316"/>
      <c r="G142" s="316"/>
      <c r="H142" s="316"/>
      <c r="I142" s="316"/>
      <c r="J142" s="316"/>
      <c r="K142" s="316"/>
      <c r="L142" s="316"/>
      <c r="M142" s="316"/>
      <c r="N142" s="316"/>
      <c r="O142" s="316"/>
      <c r="P142" s="316"/>
      <c r="Q142" s="316"/>
      <c r="R142" s="316"/>
      <c r="S142" s="316"/>
      <c r="T142" s="316"/>
      <c r="U142" s="316"/>
      <c r="V142" s="316"/>
      <c r="W142" s="316"/>
      <c r="X142" s="316"/>
      <c r="Y142" s="316"/>
      <c r="Z142" s="316"/>
      <c r="AA142" s="316"/>
      <c r="AB142" s="316"/>
      <c r="AC142" s="316"/>
      <c r="AD142" s="316"/>
      <c r="AE142" s="316"/>
      <c r="AF142" s="316"/>
      <c r="AG142" s="316"/>
      <c r="AH142" s="316"/>
      <c r="AI142" s="316"/>
      <c r="AJ142" s="316"/>
      <c r="AK142" s="316"/>
      <c r="AL142" s="316"/>
      <c r="AM142" s="316"/>
      <c r="AN142" s="316"/>
      <c r="AO142" s="316"/>
      <c r="AP142" s="316"/>
      <c r="AQ142" s="316"/>
      <c r="AR142" s="316"/>
      <c r="AS142" s="316"/>
      <c r="AT142" s="316"/>
      <c r="AU142" s="316"/>
      <c r="AV142" s="316"/>
      <c r="AW142" s="316"/>
      <c r="AX142" s="316"/>
      <c r="AY142" s="318"/>
      <c r="AZ142" s="317"/>
      <c r="BA142" s="317"/>
      <c r="BB142" s="317"/>
      <c r="BC142" s="318"/>
      <c r="BD142" s="316"/>
      <c r="BE142" s="316"/>
      <c r="BF142" s="316"/>
      <c r="BG142" s="316"/>
      <c r="BH142" s="316"/>
      <c r="BI142" s="316"/>
      <c r="BJ142" s="316"/>
      <c r="BK142" s="316"/>
      <c r="BL142" s="316"/>
      <c r="BM142" s="316"/>
      <c r="BN142" s="316"/>
      <c r="BO142" s="316"/>
      <c r="BP142" s="316"/>
      <c r="BQ142" s="316"/>
      <c r="BR142" s="316"/>
      <c r="BS142" s="316"/>
      <c r="BT142" s="316"/>
      <c r="BU142" s="316"/>
      <c r="BV142" s="316"/>
    </row>
    <row r="143" spans="1:74" ht="12.75" hidden="1" customHeight="1" x14ac:dyDescent="0.25">
      <c r="A143" s="316"/>
      <c r="B143" s="316"/>
      <c r="C143" s="316"/>
      <c r="D143" s="316"/>
      <c r="E143" s="316"/>
      <c r="F143" s="316"/>
      <c r="G143" s="316"/>
      <c r="H143" s="316"/>
      <c r="I143" s="316"/>
      <c r="J143" s="316"/>
      <c r="K143" s="316"/>
      <c r="L143" s="316"/>
      <c r="M143" s="316"/>
      <c r="N143" s="316"/>
      <c r="O143" s="316"/>
      <c r="P143" s="316"/>
      <c r="Q143" s="316"/>
      <c r="R143" s="316"/>
      <c r="S143" s="316"/>
      <c r="T143" s="316"/>
      <c r="U143" s="316"/>
      <c r="V143" s="316"/>
      <c r="W143" s="316"/>
      <c r="X143" s="316"/>
      <c r="Y143" s="316"/>
      <c r="Z143" s="316"/>
      <c r="AA143" s="316"/>
      <c r="AB143" s="316"/>
      <c r="AC143" s="316"/>
      <c r="AD143" s="316"/>
      <c r="AE143" s="316"/>
      <c r="AF143" s="316"/>
      <c r="AG143" s="316"/>
      <c r="AH143" s="316"/>
      <c r="AI143" s="316"/>
      <c r="AJ143" s="316"/>
      <c r="AK143" s="316"/>
      <c r="AL143" s="316"/>
      <c r="AM143" s="316"/>
      <c r="AN143" s="316"/>
      <c r="AO143" s="316"/>
      <c r="AP143" s="316"/>
      <c r="AQ143" s="316"/>
      <c r="AR143" s="316"/>
      <c r="AS143" s="316"/>
      <c r="AT143" s="316"/>
      <c r="AU143" s="316"/>
      <c r="AV143" s="316"/>
      <c r="AW143" s="316"/>
      <c r="AX143" s="316"/>
      <c r="AY143" s="318"/>
      <c r="AZ143" s="317"/>
      <c r="BA143" s="317"/>
      <c r="BB143" s="317"/>
      <c r="BC143" s="318"/>
      <c r="BD143" s="316"/>
      <c r="BE143" s="316"/>
      <c r="BF143" s="316"/>
      <c r="BG143" s="316"/>
      <c r="BH143" s="316"/>
      <c r="BI143" s="316"/>
      <c r="BJ143" s="316"/>
      <c r="BK143" s="316"/>
      <c r="BL143" s="316"/>
      <c r="BM143" s="316"/>
      <c r="BN143" s="316"/>
      <c r="BO143" s="316"/>
      <c r="BP143" s="316"/>
      <c r="BQ143" s="316"/>
      <c r="BR143" s="316"/>
      <c r="BS143" s="316"/>
      <c r="BT143" s="316"/>
      <c r="BU143" s="316"/>
      <c r="BV143" s="316"/>
    </row>
    <row r="144" spans="1:74" ht="12.75" hidden="1" customHeight="1" x14ac:dyDescent="0.25">
      <c r="A144" s="316"/>
      <c r="B144" s="316"/>
      <c r="C144" s="316"/>
      <c r="D144" s="316"/>
      <c r="E144" s="316"/>
      <c r="F144" s="316"/>
      <c r="G144" s="316"/>
      <c r="H144" s="316"/>
      <c r="I144" s="316"/>
      <c r="J144" s="316"/>
      <c r="K144" s="316"/>
      <c r="L144" s="316"/>
      <c r="M144" s="316"/>
      <c r="N144" s="316"/>
      <c r="O144" s="316"/>
      <c r="P144" s="316"/>
      <c r="Q144" s="316"/>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316"/>
      <c r="AM144" s="316"/>
      <c r="AN144" s="316"/>
      <c r="AO144" s="316"/>
      <c r="AP144" s="316"/>
      <c r="AQ144" s="316"/>
      <c r="AR144" s="316"/>
      <c r="AS144" s="316"/>
      <c r="AT144" s="316"/>
      <c r="AU144" s="316"/>
      <c r="AV144" s="316"/>
      <c r="AW144" s="316"/>
      <c r="AX144" s="316"/>
      <c r="AY144" s="318"/>
      <c r="AZ144" s="317"/>
      <c r="BA144" s="317"/>
      <c r="BB144" s="317"/>
      <c r="BC144" s="318"/>
      <c r="BD144" s="316"/>
      <c r="BE144" s="316"/>
      <c r="BF144" s="316"/>
      <c r="BG144" s="316"/>
      <c r="BH144" s="316"/>
      <c r="BI144" s="316"/>
      <c r="BJ144" s="316"/>
      <c r="BK144" s="316"/>
      <c r="BL144" s="316"/>
      <c r="BM144" s="316"/>
      <c r="BN144" s="316"/>
      <c r="BO144" s="316"/>
      <c r="BP144" s="316"/>
      <c r="BQ144" s="316"/>
      <c r="BR144" s="316"/>
      <c r="BS144" s="316"/>
      <c r="BT144" s="316"/>
      <c r="BU144" s="316"/>
      <c r="BV144" s="316"/>
    </row>
    <row r="145" spans="1:74" ht="12.75" hidden="1" customHeight="1" x14ac:dyDescent="0.25">
      <c r="A145" s="316"/>
      <c r="B145" s="316"/>
      <c r="C145" s="316"/>
      <c r="D145" s="316"/>
      <c r="E145" s="316"/>
      <c r="F145" s="316"/>
      <c r="G145" s="316"/>
      <c r="H145" s="316"/>
      <c r="I145" s="316"/>
      <c r="J145" s="316"/>
      <c r="K145" s="316"/>
      <c r="L145" s="316"/>
      <c r="M145" s="316"/>
      <c r="N145" s="316"/>
      <c r="O145" s="316"/>
      <c r="P145" s="316"/>
      <c r="Q145" s="316"/>
      <c r="R145" s="316"/>
      <c r="S145" s="316"/>
      <c r="T145" s="316"/>
      <c r="U145" s="316"/>
      <c r="V145" s="316"/>
      <c r="W145" s="316"/>
      <c r="X145" s="316"/>
      <c r="Y145" s="316"/>
      <c r="Z145" s="316"/>
      <c r="AA145" s="316"/>
      <c r="AB145" s="316"/>
      <c r="AC145" s="316"/>
      <c r="AD145" s="316"/>
      <c r="AE145" s="316"/>
      <c r="AF145" s="316"/>
      <c r="AG145" s="316"/>
      <c r="AH145" s="316"/>
      <c r="AI145" s="316"/>
      <c r="AJ145" s="316"/>
      <c r="AK145" s="316"/>
      <c r="AL145" s="316"/>
      <c r="AM145" s="316"/>
      <c r="AN145" s="316"/>
      <c r="AO145" s="316"/>
      <c r="AP145" s="316"/>
      <c r="AQ145" s="316"/>
      <c r="AR145" s="316"/>
      <c r="AS145" s="316"/>
      <c r="AT145" s="316"/>
      <c r="AU145" s="316"/>
      <c r="AV145" s="316"/>
      <c r="AW145" s="316"/>
      <c r="AX145" s="316"/>
      <c r="AY145" s="318"/>
      <c r="AZ145" s="317"/>
      <c r="BA145" s="317"/>
      <c r="BB145" s="317"/>
      <c r="BC145" s="318"/>
      <c r="BD145" s="316"/>
      <c r="BE145" s="316"/>
      <c r="BF145" s="316"/>
      <c r="BG145" s="316"/>
      <c r="BH145" s="316"/>
      <c r="BI145" s="316"/>
      <c r="BJ145" s="316"/>
      <c r="BK145" s="316"/>
      <c r="BL145" s="316"/>
      <c r="BM145" s="316"/>
      <c r="BN145" s="316"/>
      <c r="BO145" s="316"/>
      <c r="BP145" s="316"/>
      <c r="BQ145" s="316"/>
      <c r="BR145" s="316"/>
      <c r="BS145" s="316"/>
      <c r="BT145" s="316"/>
      <c r="BU145" s="316"/>
      <c r="BV145" s="316"/>
    </row>
    <row r="146" spans="1:74" ht="12.75" hidden="1" customHeight="1" x14ac:dyDescent="0.25">
      <c r="A146" s="316"/>
      <c r="B146" s="316"/>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6"/>
      <c r="AM146" s="316"/>
      <c r="AN146" s="316"/>
      <c r="AO146" s="316"/>
      <c r="AP146" s="316"/>
      <c r="AQ146" s="316"/>
      <c r="AR146" s="316"/>
      <c r="AS146" s="316"/>
      <c r="AT146" s="316"/>
      <c r="AU146" s="316"/>
      <c r="AV146" s="316"/>
      <c r="AW146" s="316"/>
      <c r="AX146" s="316"/>
      <c r="AY146" s="318"/>
      <c r="AZ146" s="317"/>
      <c r="BA146" s="317"/>
      <c r="BB146" s="317"/>
      <c r="BC146" s="318"/>
      <c r="BD146" s="316"/>
      <c r="BE146" s="316"/>
      <c r="BF146" s="316"/>
      <c r="BG146" s="316"/>
      <c r="BH146" s="316"/>
      <c r="BI146" s="316"/>
      <c r="BJ146" s="316"/>
      <c r="BK146" s="316"/>
      <c r="BL146" s="316"/>
      <c r="BM146" s="316"/>
      <c r="BN146" s="316"/>
      <c r="BO146" s="316"/>
      <c r="BP146" s="316"/>
      <c r="BQ146" s="316"/>
      <c r="BR146" s="316"/>
      <c r="BS146" s="316"/>
      <c r="BT146" s="316"/>
      <c r="BU146" s="316"/>
      <c r="BV146" s="316"/>
    </row>
    <row r="147" spans="1:74" ht="12.75" hidden="1" customHeight="1" x14ac:dyDescent="0.25">
      <c r="A147" s="316"/>
      <c r="B147" s="316"/>
      <c r="C147" s="316"/>
      <c r="D147" s="316"/>
      <c r="E147" s="316"/>
      <c r="F147" s="316"/>
      <c r="G147" s="316"/>
      <c r="H147" s="316"/>
      <c r="I147" s="316"/>
      <c r="J147" s="316"/>
      <c r="K147" s="316"/>
      <c r="L147" s="316"/>
      <c r="M147" s="316"/>
      <c r="N147" s="316"/>
      <c r="O147" s="316"/>
      <c r="P147" s="316"/>
      <c r="Q147" s="316"/>
      <c r="R147" s="316"/>
      <c r="S147" s="316"/>
      <c r="T147" s="316"/>
      <c r="U147" s="316"/>
      <c r="V147" s="316"/>
      <c r="W147" s="316"/>
      <c r="X147" s="316"/>
      <c r="Y147" s="316"/>
      <c r="Z147" s="316"/>
      <c r="AA147" s="316"/>
      <c r="AB147" s="316"/>
      <c r="AC147" s="316"/>
      <c r="AD147" s="316"/>
      <c r="AE147" s="316"/>
      <c r="AF147" s="316"/>
      <c r="AG147" s="316"/>
      <c r="AH147" s="316"/>
      <c r="AI147" s="316"/>
      <c r="AJ147" s="316"/>
      <c r="AK147" s="316"/>
      <c r="AL147" s="316"/>
      <c r="AM147" s="316"/>
      <c r="AN147" s="316"/>
      <c r="AO147" s="316"/>
      <c r="AP147" s="316"/>
      <c r="AQ147" s="316"/>
      <c r="AR147" s="316"/>
      <c r="AS147" s="316"/>
      <c r="AT147" s="316"/>
      <c r="AU147" s="316"/>
      <c r="AV147" s="316"/>
      <c r="AW147" s="316"/>
      <c r="AX147" s="316"/>
      <c r="AY147" s="318"/>
      <c r="AZ147" s="317"/>
      <c r="BA147" s="317"/>
      <c r="BB147" s="317"/>
      <c r="BC147" s="318"/>
      <c r="BD147" s="316"/>
      <c r="BE147" s="316"/>
      <c r="BF147" s="316"/>
      <c r="BG147" s="316"/>
      <c r="BH147" s="316"/>
      <c r="BI147" s="316"/>
      <c r="BJ147" s="316"/>
      <c r="BK147" s="316"/>
      <c r="BL147" s="316"/>
      <c r="BM147" s="316"/>
      <c r="BN147" s="316"/>
      <c r="BO147" s="316"/>
      <c r="BP147" s="316"/>
      <c r="BQ147" s="316"/>
      <c r="BR147" s="316"/>
      <c r="BS147" s="316"/>
      <c r="BT147" s="316"/>
      <c r="BU147" s="316"/>
      <c r="BV147" s="316"/>
    </row>
    <row r="148" spans="1:74" ht="12.75" hidden="1" customHeight="1" x14ac:dyDescent="0.25">
      <c r="A148" s="316"/>
      <c r="B148" s="316"/>
      <c r="C148" s="316"/>
      <c r="D148" s="316"/>
      <c r="E148" s="316"/>
      <c r="F148" s="316"/>
      <c r="G148" s="316"/>
      <c r="H148" s="316"/>
      <c r="I148" s="316"/>
      <c r="J148" s="316"/>
      <c r="K148" s="316"/>
      <c r="L148" s="316"/>
      <c r="M148" s="316"/>
      <c r="N148" s="316"/>
      <c r="O148" s="316"/>
      <c r="P148" s="316"/>
      <c r="Q148" s="316"/>
      <c r="R148" s="316"/>
      <c r="S148" s="316"/>
      <c r="T148" s="316"/>
      <c r="U148" s="316"/>
      <c r="V148" s="316"/>
      <c r="W148" s="316"/>
      <c r="X148" s="316"/>
      <c r="Y148" s="316"/>
      <c r="Z148" s="316"/>
      <c r="AA148" s="316"/>
      <c r="AB148" s="316"/>
      <c r="AC148" s="316"/>
      <c r="AD148" s="316"/>
      <c r="AE148" s="316"/>
      <c r="AF148" s="316"/>
      <c r="AG148" s="316"/>
      <c r="AH148" s="316"/>
      <c r="AI148" s="316"/>
      <c r="AJ148" s="316"/>
      <c r="AK148" s="316"/>
      <c r="AL148" s="316"/>
      <c r="AM148" s="316"/>
      <c r="AN148" s="316"/>
      <c r="AO148" s="316"/>
      <c r="AP148" s="316"/>
      <c r="AQ148" s="316"/>
      <c r="AR148" s="316"/>
      <c r="AS148" s="316"/>
      <c r="AT148" s="316"/>
      <c r="AU148" s="316"/>
      <c r="AV148" s="316"/>
      <c r="AW148" s="316"/>
      <c r="AX148" s="316"/>
      <c r="AY148" s="318"/>
      <c r="AZ148" s="317"/>
      <c r="BA148" s="317"/>
      <c r="BB148" s="317"/>
      <c r="BC148" s="318"/>
      <c r="BD148" s="316"/>
      <c r="BE148" s="316"/>
      <c r="BF148" s="316"/>
      <c r="BG148" s="316"/>
      <c r="BH148" s="316"/>
      <c r="BI148" s="316"/>
      <c r="BJ148" s="316"/>
      <c r="BK148" s="316"/>
      <c r="BL148" s="316"/>
      <c r="BM148" s="316"/>
      <c r="BN148" s="316"/>
      <c r="BO148" s="316"/>
      <c r="BP148" s="316"/>
      <c r="BQ148" s="316"/>
      <c r="BR148" s="316"/>
      <c r="BS148" s="316"/>
      <c r="BT148" s="316"/>
      <c r="BU148" s="316"/>
      <c r="BV148" s="316"/>
    </row>
    <row r="149" spans="1:74" ht="12.75" hidden="1" customHeight="1" x14ac:dyDescent="0.25">
      <c r="A149" s="316"/>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316"/>
      <c r="AO149" s="316"/>
      <c r="AP149" s="316"/>
      <c r="AQ149" s="316"/>
      <c r="AR149" s="316"/>
      <c r="AS149" s="316"/>
      <c r="AT149" s="316"/>
      <c r="AU149" s="316"/>
      <c r="AV149" s="316"/>
      <c r="AW149" s="316"/>
      <c r="AX149" s="316"/>
      <c r="AY149" s="318"/>
      <c r="AZ149" s="317"/>
      <c r="BA149" s="317"/>
      <c r="BB149" s="317"/>
      <c r="BC149" s="318"/>
      <c r="BD149" s="316"/>
      <c r="BE149" s="316"/>
      <c r="BF149" s="316"/>
      <c r="BG149" s="316"/>
      <c r="BH149" s="316"/>
      <c r="BI149" s="316"/>
      <c r="BJ149" s="316"/>
      <c r="BK149" s="316"/>
      <c r="BL149" s="316"/>
      <c r="BM149" s="316"/>
      <c r="BN149" s="316"/>
      <c r="BO149" s="316"/>
      <c r="BP149" s="316"/>
      <c r="BQ149" s="316"/>
      <c r="BR149" s="316"/>
      <c r="BS149" s="316"/>
      <c r="BT149" s="316"/>
      <c r="BU149" s="316"/>
      <c r="BV149" s="316"/>
    </row>
    <row r="150" spans="1:74" ht="12.75" hidden="1" customHeight="1" x14ac:dyDescent="0.25">
      <c r="A150" s="316"/>
      <c r="B150" s="316"/>
      <c r="C150" s="316"/>
      <c r="D150" s="316"/>
      <c r="E150" s="316"/>
      <c r="F150" s="316"/>
      <c r="G150" s="316"/>
      <c r="H150" s="316"/>
      <c r="I150" s="316"/>
      <c r="J150" s="316"/>
      <c r="K150" s="316"/>
      <c r="L150" s="316"/>
      <c r="M150" s="316"/>
      <c r="N150" s="316"/>
      <c r="O150" s="316"/>
      <c r="P150" s="316"/>
      <c r="Q150" s="316"/>
      <c r="R150" s="316"/>
      <c r="S150" s="316"/>
      <c r="T150" s="316"/>
      <c r="U150" s="316"/>
      <c r="V150" s="316"/>
      <c r="W150" s="316"/>
      <c r="X150" s="316"/>
      <c r="Y150" s="316"/>
      <c r="Z150" s="316"/>
      <c r="AA150" s="316"/>
      <c r="AB150" s="316"/>
      <c r="AC150" s="316"/>
      <c r="AD150" s="316"/>
      <c r="AE150" s="316"/>
      <c r="AF150" s="316"/>
      <c r="AG150" s="316"/>
      <c r="AH150" s="316"/>
      <c r="AI150" s="316"/>
      <c r="AJ150" s="316"/>
      <c r="AK150" s="316"/>
      <c r="AL150" s="316"/>
      <c r="AM150" s="316"/>
      <c r="AN150" s="316"/>
      <c r="AO150" s="316"/>
      <c r="AP150" s="316"/>
      <c r="AQ150" s="316"/>
      <c r="AR150" s="316"/>
      <c r="AS150" s="316"/>
      <c r="AT150" s="316"/>
      <c r="AU150" s="316"/>
      <c r="AV150" s="316"/>
      <c r="AW150" s="316"/>
      <c r="AX150" s="316"/>
      <c r="AY150" s="318"/>
      <c r="AZ150" s="317"/>
      <c r="BA150" s="317"/>
      <c r="BB150" s="317"/>
      <c r="BC150" s="318"/>
      <c r="BD150" s="316"/>
      <c r="BE150" s="316"/>
      <c r="BF150" s="316"/>
      <c r="BG150" s="316"/>
      <c r="BH150" s="316"/>
      <c r="BI150" s="316"/>
      <c r="BJ150" s="316"/>
      <c r="BK150" s="316"/>
      <c r="BL150" s="316"/>
      <c r="BM150" s="316"/>
      <c r="BN150" s="316"/>
      <c r="BO150" s="316"/>
      <c r="BP150" s="316"/>
      <c r="BQ150" s="316"/>
      <c r="BR150" s="316"/>
      <c r="BS150" s="316"/>
      <c r="BT150" s="316"/>
      <c r="BU150" s="316"/>
      <c r="BV150" s="316"/>
    </row>
    <row r="151" spans="1:74" ht="12.75" hidden="1" customHeight="1" x14ac:dyDescent="0.25">
      <c r="A151" s="316"/>
      <c r="B151" s="316"/>
      <c r="C151" s="316"/>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6"/>
      <c r="AV151" s="316"/>
      <c r="AW151" s="316"/>
      <c r="AX151" s="316"/>
      <c r="AY151" s="318"/>
      <c r="AZ151" s="317"/>
      <c r="BA151" s="317"/>
      <c r="BB151" s="317"/>
      <c r="BC151" s="318"/>
      <c r="BD151" s="316"/>
      <c r="BE151" s="316"/>
      <c r="BF151" s="316"/>
      <c r="BG151" s="316"/>
      <c r="BH151" s="316"/>
      <c r="BI151" s="316"/>
      <c r="BJ151" s="316"/>
      <c r="BK151" s="316"/>
      <c r="BL151" s="316"/>
      <c r="BM151" s="316"/>
      <c r="BN151" s="316"/>
      <c r="BO151" s="316"/>
      <c r="BP151" s="316"/>
      <c r="BQ151" s="316"/>
      <c r="BR151" s="316"/>
      <c r="BS151" s="316"/>
      <c r="BT151" s="316"/>
      <c r="BU151" s="316"/>
      <c r="BV151" s="316"/>
    </row>
    <row r="152" spans="1:74" ht="12.75" hidden="1" customHeight="1" x14ac:dyDescent="0.25">
      <c r="A152" s="316"/>
      <c r="B152" s="316"/>
      <c r="C152" s="316"/>
      <c r="D152" s="316"/>
      <c r="E152" s="316"/>
      <c r="F152" s="316"/>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316"/>
      <c r="AO152" s="316"/>
      <c r="AP152" s="316"/>
      <c r="AQ152" s="316"/>
      <c r="AR152" s="316"/>
      <c r="AS152" s="316"/>
      <c r="AT152" s="316"/>
      <c r="AU152" s="316"/>
      <c r="AV152" s="316"/>
      <c r="AW152" s="316"/>
      <c r="AX152" s="316"/>
      <c r="AY152" s="318"/>
      <c r="AZ152" s="317"/>
      <c r="BA152" s="317"/>
      <c r="BB152" s="317"/>
      <c r="BC152" s="318"/>
      <c r="BD152" s="316"/>
      <c r="BE152" s="316"/>
      <c r="BF152" s="316"/>
      <c r="BG152" s="316"/>
      <c r="BH152" s="316"/>
      <c r="BI152" s="316"/>
      <c r="BJ152" s="316"/>
      <c r="BK152" s="316"/>
      <c r="BL152" s="316"/>
      <c r="BM152" s="316"/>
      <c r="BN152" s="316"/>
      <c r="BO152" s="316"/>
      <c r="BP152" s="316"/>
      <c r="BQ152" s="316"/>
      <c r="BR152" s="316"/>
      <c r="BS152" s="316"/>
      <c r="BT152" s="316"/>
      <c r="BU152" s="316"/>
      <c r="BV152" s="316"/>
    </row>
    <row r="153" spans="1:74" ht="12.75" hidden="1" customHeight="1" x14ac:dyDescent="0.25">
      <c r="A153" s="316"/>
      <c r="B153" s="316"/>
      <c r="C153" s="316"/>
      <c r="D153" s="316"/>
      <c r="E153" s="316"/>
      <c r="F153" s="316"/>
      <c r="G153" s="316"/>
      <c r="H153" s="316"/>
      <c r="I153" s="316"/>
      <c r="J153" s="316"/>
      <c r="K153" s="316"/>
      <c r="L153" s="316"/>
      <c r="M153" s="316"/>
      <c r="N153" s="316"/>
      <c r="O153" s="316"/>
      <c r="P153" s="316"/>
      <c r="Q153" s="316"/>
      <c r="R153" s="316"/>
      <c r="S153" s="316"/>
      <c r="T153" s="316"/>
      <c r="U153" s="316"/>
      <c r="V153" s="316"/>
      <c r="W153" s="316"/>
      <c r="X153" s="316"/>
      <c r="Y153" s="316"/>
      <c r="Z153" s="316"/>
      <c r="AA153" s="316"/>
      <c r="AB153" s="316"/>
      <c r="AC153" s="316"/>
      <c r="AD153" s="316"/>
      <c r="AE153" s="316"/>
      <c r="AF153" s="316"/>
      <c r="AG153" s="316"/>
      <c r="AH153" s="316"/>
      <c r="AI153" s="316"/>
      <c r="AJ153" s="316"/>
      <c r="AK153" s="316"/>
      <c r="AL153" s="316"/>
      <c r="AM153" s="316"/>
      <c r="AN153" s="316"/>
      <c r="AO153" s="316"/>
      <c r="AP153" s="316"/>
      <c r="AQ153" s="316"/>
      <c r="AR153" s="316"/>
      <c r="AS153" s="316"/>
      <c r="AT153" s="316"/>
      <c r="AU153" s="316"/>
      <c r="AV153" s="316"/>
      <c r="AW153" s="316"/>
      <c r="AX153" s="316"/>
      <c r="AY153" s="318"/>
      <c r="AZ153" s="317"/>
      <c r="BA153" s="317"/>
      <c r="BB153" s="317"/>
      <c r="BC153" s="318"/>
      <c r="BD153" s="316"/>
      <c r="BE153" s="316"/>
      <c r="BF153" s="316"/>
      <c r="BG153" s="316"/>
      <c r="BH153" s="316"/>
      <c r="BI153" s="316"/>
      <c r="BJ153" s="316"/>
      <c r="BK153" s="316"/>
      <c r="BL153" s="316"/>
      <c r="BM153" s="316"/>
      <c r="BN153" s="316"/>
      <c r="BO153" s="316"/>
      <c r="BP153" s="316"/>
      <c r="BQ153" s="316"/>
      <c r="BR153" s="316"/>
      <c r="BS153" s="316"/>
      <c r="BT153" s="316"/>
      <c r="BU153" s="316"/>
      <c r="BV153" s="316"/>
    </row>
    <row r="154" spans="1:74" ht="12.75" hidden="1" customHeight="1" x14ac:dyDescent="0.25">
      <c r="A154" s="316"/>
      <c r="B154" s="316"/>
      <c r="C154" s="316"/>
      <c r="D154" s="316"/>
      <c r="E154" s="316"/>
      <c r="F154" s="316"/>
      <c r="G154" s="316"/>
      <c r="H154" s="316"/>
      <c r="I154" s="316"/>
      <c r="J154" s="316"/>
      <c r="K154" s="316"/>
      <c r="L154" s="316"/>
      <c r="M154" s="316"/>
      <c r="N154" s="316"/>
      <c r="O154" s="316"/>
      <c r="P154" s="316"/>
      <c r="Q154" s="316"/>
      <c r="R154" s="316"/>
      <c r="S154" s="316"/>
      <c r="T154" s="316"/>
      <c r="U154" s="316"/>
      <c r="V154" s="316"/>
      <c r="W154" s="316"/>
      <c r="X154" s="316"/>
      <c r="Y154" s="316"/>
      <c r="Z154" s="316"/>
      <c r="AA154" s="316"/>
      <c r="AB154" s="316"/>
      <c r="AC154" s="316"/>
      <c r="AD154" s="316"/>
      <c r="AE154" s="316"/>
      <c r="AF154" s="316"/>
      <c r="AG154" s="316"/>
      <c r="AH154" s="316"/>
      <c r="AI154" s="316"/>
      <c r="AJ154" s="316"/>
      <c r="AK154" s="316"/>
      <c r="AL154" s="316"/>
      <c r="AM154" s="316"/>
      <c r="AN154" s="316"/>
      <c r="AO154" s="316"/>
      <c r="AP154" s="316"/>
      <c r="AQ154" s="316"/>
      <c r="AR154" s="316"/>
      <c r="AS154" s="316"/>
      <c r="AT154" s="316"/>
      <c r="AU154" s="316"/>
      <c r="AV154" s="316"/>
      <c r="AW154" s="316"/>
      <c r="AX154" s="316"/>
      <c r="AY154" s="318"/>
      <c r="AZ154" s="317"/>
      <c r="BA154" s="317"/>
      <c r="BB154" s="317"/>
      <c r="BC154" s="318"/>
      <c r="BD154" s="316"/>
      <c r="BE154" s="316"/>
      <c r="BF154" s="316"/>
      <c r="BG154" s="316"/>
      <c r="BH154" s="316"/>
      <c r="BI154" s="316"/>
      <c r="BJ154" s="316"/>
      <c r="BK154" s="316"/>
      <c r="BL154" s="316"/>
      <c r="BM154" s="316"/>
      <c r="BN154" s="316"/>
      <c r="BO154" s="316"/>
      <c r="BP154" s="316"/>
      <c r="BQ154" s="316"/>
      <c r="BR154" s="316"/>
      <c r="BS154" s="316"/>
      <c r="BT154" s="316"/>
      <c r="BU154" s="316"/>
      <c r="BV154" s="316"/>
    </row>
    <row r="155" spans="1:74" ht="12.75" hidden="1" customHeight="1" x14ac:dyDescent="0.25">
      <c r="A155" s="316"/>
      <c r="B155" s="316"/>
      <c r="C155" s="316"/>
      <c r="D155" s="316"/>
      <c r="E155" s="316"/>
      <c r="F155" s="316"/>
      <c r="G155" s="316"/>
      <c r="H155" s="316"/>
      <c r="I155" s="316"/>
      <c r="J155" s="316"/>
      <c r="K155" s="316"/>
      <c r="L155" s="316"/>
      <c r="M155" s="316"/>
      <c r="N155" s="316"/>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c r="AJ155" s="316"/>
      <c r="AK155" s="316"/>
      <c r="AL155" s="316"/>
      <c r="AM155" s="316"/>
      <c r="AN155" s="316"/>
      <c r="AO155" s="316"/>
      <c r="AP155" s="316"/>
      <c r="AQ155" s="316"/>
      <c r="AR155" s="316"/>
      <c r="AS155" s="316"/>
      <c r="AT155" s="316"/>
      <c r="AU155" s="316"/>
      <c r="AV155" s="316"/>
      <c r="AW155" s="316"/>
      <c r="AX155" s="316"/>
      <c r="AY155" s="318"/>
      <c r="AZ155" s="317"/>
      <c r="BA155" s="317"/>
      <c r="BB155" s="317"/>
      <c r="BC155" s="318"/>
      <c r="BD155" s="316"/>
      <c r="BE155" s="316"/>
      <c r="BF155" s="316"/>
      <c r="BG155" s="316"/>
      <c r="BH155" s="316"/>
      <c r="BI155" s="316"/>
      <c r="BJ155" s="316"/>
      <c r="BK155" s="316"/>
      <c r="BL155" s="316"/>
      <c r="BM155" s="316"/>
      <c r="BN155" s="316"/>
      <c r="BO155" s="316"/>
      <c r="BP155" s="316"/>
      <c r="BQ155" s="316"/>
      <c r="BR155" s="316"/>
      <c r="BS155" s="316"/>
      <c r="BT155" s="316"/>
      <c r="BU155" s="316"/>
      <c r="BV155" s="316"/>
    </row>
    <row r="156" spans="1:74" ht="12.75" hidden="1" customHeight="1" x14ac:dyDescent="0.25">
      <c r="A156" s="316"/>
      <c r="B156" s="316"/>
      <c r="C156" s="316"/>
      <c r="D156" s="316"/>
      <c r="E156" s="316"/>
      <c r="F156" s="316"/>
      <c r="G156" s="316"/>
      <c r="H156" s="316"/>
      <c r="I156" s="316"/>
      <c r="J156" s="316"/>
      <c r="K156" s="316"/>
      <c r="L156" s="316"/>
      <c r="M156" s="316"/>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316"/>
      <c r="AX156" s="316"/>
      <c r="AY156" s="318"/>
      <c r="AZ156" s="317"/>
      <c r="BA156" s="317"/>
      <c r="BB156" s="317"/>
      <c r="BC156" s="318"/>
      <c r="BD156" s="316"/>
      <c r="BE156" s="316"/>
      <c r="BF156" s="316"/>
      <c r="BG156" s="316"/>
      <c r="BH156" s="316"/>
      <c r="BI156" s="316"/>
      <c r="BJ156" s="316"/>
      <c r="BK156" s="316"/>
      <c r="BL156" s="316"/>
      <c r="BM156" s="316"/>
      <c r="BN156" s="316"/>
      <c r="BO156" s="316"/>
      <c r="BP156" s="316"/>
      <c r="BQ156" s="316"/>
      <c r="BR156" s="316"/>
      <c r="BS156" s="316"/>
      <c r="BT156" s="316"/>
      <c r="BU156" s="316"/>
      <c r="BV156" s="316"/>
    </row>
    <row r="157" spans="1:74" ht="12.75" hidden="1" customHeight="1" x14ac:dyDescent="0.25">
      <c r="A157" s="316"/>
      <c r="B157" s="316"/>
      <c r="C157" s="316"/>
      <c r="D157" s="316"/>
      <c r="E157" s="316"/>
      <c r="F157" s="316"/>
      <c r="G157" s="316"/>
      <c r="H157" s="316"/>
      <c r="I157" s="316"/>
      <c r="J157" s="316"/>
      <c r="K157" s="316"/>
      <c r="L157" s="316"/>
      <c r="M157" s="316"/>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c r="AI157" s="316"/>
      <c r="AJ157" s="316"/>
      <c r="AK157" s="316"/>
      <c r="AL157" s="316"/>
      <c r="AM157" s="316"/>
      <c r="AN157" s="316"/>
      <c r="AO157" s="316"/>
      <c r="AP157" s="316"/>
      <c r="AQ157" s="316"/>
      <c r="AR157" s="316"/>
      <c r="AS157" s="316"/>
      <c r="AT157" s="316"/>
      <c r="AU157" s="316"/>
      <c r="AV157" s="316"/>
      <c r="AW157" s="316"/>
      <c r="AX157" s="316"/>
      <c r="AY157" s="318"/>
      <c r="AZ157" s="317"/>
      <c r="BA157" s="317"/>
      <c r="BB157" s="317"/>
      <c r="BC157" s="318"/>
      <c r="BD157" s="316"/>
      <c r="BE157" s="316"/>
      <c r="BF157" s="316"/>
      <c r="BG157" s="316"/>
      <c r="BH157" s="316"/>
      <c r="BI157" s="316"/>
      <c r="BJ157" s="316"/>
      <c r="BK157" s="316"/>
      <c r="BL157" s="316"/>
      <c r="BM157" s="316"/>
      <c r="BN157" s="316"/>
      <c r="BO157" s="316"/>
      <c r="BP157" s="316"/>
      <c r="BQ157" s="316"/>
      <c r="BR157" s="316"/>
      <c r="BS157" s="316"/>
      <c r="BT157" s="316"/>
      <c r="BU157" s="316"/>
      <c r="BV157" s="316"/>
    </row>
    <row r="158" spans="1:74" ht="12.75" hidden="1" customHeight="1" x14ac:dyDescent="0.25">
      <c r="A158" s="316"/>
      <c r="B158" s="316"/>
      <c r="C158" s="316"/>
      <c r="D158" s="316"/>
      <c r="E158" s="316"/>
      <c r="F158" s="316"/>
      <c r="G158" s="316"/>
      <c r="H158" s="316"/>
      <c r="I158" s="316"/>
      <c r="J158" s="316"/>
      <c r="K158" s="316"/>
      <c r="L158" s="316"/>
      <c r="M158" s="316"/>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6"/>
      <c r="AK158" s="316"/>
      <c r="AL158" s="316"/>
      <c r="AM158" s="316"/>
      <c r="AN158" s="316"/>
      <c r="AO158" s="316"/>
      <c r="AP158" s="316"/>
      <c r="AQ158" s="316"/>
      <c r="AR158" s="316"/>
      <c r="AS158" s="316"/>
      <c r="AT158" s="316"/>
      <c r="AU158" s="316"/>
      <c r="AV158" s="316"/>
      <c r="AW158" s="316"/>
      <c r="AX158" s="316"/>
      <c r="AY158" s="318"/>
      <c r="AZ158" s="317"/>
      <c r="BA158" s="317"/>
      <c r="BB158" s="317"/>
      <c r="BC158" s="318"/>
      <c r="BD158" s="316"/>
      <c r="BE158" s="316"/>
      <c r="BF158" s="316"/>
      <c r="BG158" s="316"/>
      <c r="BH158" s="316"/>
      <c r="BI158" s="316"/>
      <c r="BJ158" s="316"/>
      <c r="BK158" s="316"/>
      <c r="BL158" s="316"/>
      <c r="BM158" s="316"/>
      <c r="BN158" s="316"/>
      <c r="BO158" s="316"/>
      <c r="BP158" s="316"/>
      <c r="BQ158" s="316"/>
      <c r="BR158" s="316"/>
      <c r="BS158" s="316"/>
      <c r="BT158" s="316"/>
      <c r="BU158" s="316"/>
      <c r="BV158" s="316"/>
    </row>
    <row r="159" spans="1:74" ht="12.75" hidden="1" customHeight="1" x14ac:dyDescent="0.25">
      <c r="A159" s="316"/>
      <c r="B159" s="316"/>
      <c r="C159" s="316"/>
      <c r="D159" s="316"/>
      <c r="E159" s="316"/>
      <c r="F159" s="316"/>
      <c r="G159" s="316"/>
      <c r="H159" s="316"/>
      <c r="I159" s="316"/>
      <c r="J159" s="316"/>
      <c r="K159" s="316"/>
      <c r="L159" s="316"/>
      <c r="M159" s="316"/>
      <c r="N159" s="316"/>
      <c r="O159" s="316"/>
      <c r="P159" s="316"/>
      <c r="Q159" s="316"/>
      <c r="R159" s="316"/>
      <c r="S159" s="316"/>
      <c r="T159" s="316"/>
      <c r="U159" s="316"/>
      <c r="V159" s="316"/>
      <c r="W159" s="316"/>
      <c r="X159" s="316"/>
      <c r="Y159" s="316"/>
      <c r="Z159" s="316"/>
      <c r="AA159" s="316"/>
      <c r="AB159" s="316"/>
      <c r="AC159" s="316"/>
      <c r="AD159" s="316"/>
      <c r="AE159" s="316"/>
      <c r="AF159" s="316"/>
      <c r="AG159" s="316"/>
      <c r="AH159" s="316"/>
      <c r="AI159" s="316"/>
      <c r="AJ159" s="316"/>
      <c r="AK159" s="316"/>
      <c r="AL159" s="316"/>
      <c r="AM159" s="316"/>
      <c r="AN159" s="316"/>
      <c r="AO159" s="316"/>
      <c r="AP159" s="316"/>
      <c r="AQ159" s="316"/>
      <c r="AR159" s="316"/>
      <c r="AS159" s="316"/>
      <c r="AT159" s="316"/>
      <c r="AU159" s="316"/>
      <c r="AV159" s="316"/>
      <c r="AW159" s="316"/>
      <c r="AX159" s="316"/>
      <c r="AY159" s="318"/>
      <c r="AZ159" s="317"/>
      <c r="BA159" s="317"/>
      <c r="BB159" s="317"/>
      <c r="BC159" s="318"/>
      <c r="BD159" s="316"/>
      <c r="BE159" s="316"/>
      <c r="BF159" s="316"/>
      <c r="BG159" s="316"/>
      <c r="BH159" s="316"/>
      <c r="BI159" s="316"/>
      <c r="BJ159" s="316"/>
      <c r="BK159" s="316"/>
      <c r="BL159" s="316"/>
      <c r="BM159" s="316"/>
      <c r="BN159" s="316"/>
      <c r="BO159" s="316"/>
      <c r="BP159" s="316"/>
      <c r="BQ159" s="316"/>
      <c r="BR159" s="316"/>
      <c r="BS159" s="316"/>
      <c r="BT159" s="316"/>
      <c r="BU159" s="316"/>
      <c r="BV159" s="316"/>
    </row>
    <row r="160" spans="1:74" ht="12.75" hidden="1" customHeight="1" x14ac:dyDescent="0.25">
      <c r="A160" s="316"/>
      <c r="B160" s="316"/>
      <c r="C160" s="316"/>
      <c r="D160" s="316"/>
      <c r="E160" s="316"/>
      <c r="F160" s="316"/>
      <c r="G160" s="316"/>
      <c r="H160" s="316"/>
      <c r="I160" s="316"/>
      <c r="J160" s="316"/>
      <c r="K160" s="316"/>
      <c r="L160" s="316"/>
      <c r="M160" s="316"/>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6"/>
      <c r="AI160" s="316"/>
      <c r="AJ160" s="316"/>
      <c r="AK160" s="316"/>
      <c r="AL160" s="316"/>
      <c r="AM160" s="316"/>
      <c r="AN160" s="316"/>
      <c r="AO160" s="316"/>
      <c r="AP160" s="316"/>
      <c r="AQ160" s="316"/>
      <c r="AR160" s="316"/>
      <c r="AS160" s="316"/>
      <c r="AT160" s="316"/>
      <c r="AU160" s="316"/>
      <c r="AV160" s="316"/>
      <c r="AW160" s="316"/>
      <c r="AX160" s="316"/>
      <c r="AY160" s="318"/>
      <c r="AZ160" s="317"/>
      <c r="BA160" s="317"/>
      <c r="BB160" s="317"/>
      <c r="BC160" s="318"/>
      <c r="BD160" s="316"/>
      <c r="BE160" s="316"/>
      <c r="BF160" s="316"/>
      <c r="BG160" s="316"/>
      <c r="BH160" s="316"/>
      <c r="BI160" s="316"/>
      <c r="BJ160" s="316"/>
      <c r="BK160" s="316"/>
      <c r="BL160" s="316"/>
      <c r="BM160" s="316"/>
      <c r="BN160" s="316"/>
      <c r="BO160" s="316"/>
      <c r="BP160" s="316"/>
      <c r="BQ160" s="316"/>
      <c r="BR160" s="316"/>
      <c r="BS160" s="316"/>
      <c r="BT160" s="316"/>
      <c r="BU160" s="316"/>
      <c r="BV160" s="316"/>
    </row>
    <row r="161" spans="1:74" ht="12.75" hidden="1" customHeight="1" x14ac:dyDescent="0.25">
      <c r="A161" s="316"/>
      <c r="B161" s="316"/>
      <c r="C161" s="316"/>
      <c r="D161" s="316"/>
      <c r="E161" s="316"/>
      <c r="F161" s="316"/>
      <c r="G161" s="316"/>
      <c r="H161" s="316"/>
      <c r="I161" s="316"/>
      <c r="J161" s="316"/>
      <c r="K161" s="316"/>
      <c r="L161" s="316"/>
      <c r="M161" s="316"/>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c r="AM161" s="316"/>
      <c r="AN161" s="316"/>
      <c r="AO161" s="316"/>
      <c r="AP161" s="316"/>
      <c r="AQ161" s="316"/>
      <c r="AR161" s="316"/>
      <c r="AS161" s="316"/>
      <c r="AT161" s="316"/>
      <c r="AU161" s="316"/>
      <c r="AV161" s="316"/>
      <c r="AW161" s="316"/>
      <c r="AX161" s="316"/>
      <c r="AY161" s="318"/>
      <c r="AZ161" s="317"/>
      <c r="BA161" s="317"/>
      <c r="BB161" s="317"/>
      <c r="BC161" s="318"/>
      <c r="BD161" s="316"/>
      <c r="BE161" s="316"/>
      <c r="BF161" s="316"/>
      <c r="BG161" s="316"/>
      <c r="BH161" s="316"/>
      <c r="BI161" s="316"/>
      <c r="BJ161" s="316"/>
      <c r="BK161" s="316"/>
      <c r="BL161" s="316"/>
      <c r="BM161" s="316"/>
      <c r="BN161" s="316"/>
      <c r="BO161" s="316"/>
      <c r="BP161" s="316"/>
      <c r="BQ161" s="316"/>
      <c r="BR161" s="316"/>
      <c r="BS161" s="316"/>
      <c r="BT161" s="316"/>
      <c r="BU161" s="316"/>
      <c r="BV161" s="316"/>
    </row>
    <row r="162" spans="1:74" ht="12.75" hidden="1" customHeight="1" x14ac:dyDescent="0.25">
      <c r="A162" s="316"/>
      <c r="B162" s="316"/>
      <c r="C162" s="316"/>
      <c r="D162" s="316"/>
      <c r="E162" s="316"/>
      <c r="F162" s="316"/>
      <c r="G162" s="316"/>
      <c r="H162" s="316"/>
      <c r="I162" s="316"/>
      <c r="J162" s="316"/>
      <c r="K162" s="316"/>
      <c r="L162" s="316"/>
      <c r="M162" s="316"/>
      <c r="N162" s="316"/>
      <c r="O162" s="316"/>
      <c r="P162" s="316"/>
      <c r="Q162" s="316"/>
      <c r="R162" s="316"/>
      <c r="S162" s="316"/>
      <c r="T162" s="316"/>
      <c r="U162" s="316"/>
      <c r="V162" s="316"/>
      <c r="W162" s="316"/>
      <c r="X162" s="316"/>
      <c r="Y162" s="316"/>
      <c r="Z162" s="316"/>
      <c r="AA162" s="316"/>
      <c r="AB162" s="316"/>
      <c r="AC162" s="316"/>
      <c r="AD162" s="316"/>
      <c r="AE162" s="316"/>
      <c r="AF162" s="316"/>
      <c r="AG162" s="316"/>
      <c r="AH162" s="316"/>
      <c r="AI162" s="316"/>
      <c r="AJ162" s="316"/>
      <c r="AK162" s="316"/>
      <c r="AL162" s="316"/>
      <c r="AM162" s="316"/>
      <c r="AN162" s="316"/>
      <c r="AO162" s="316"/>
      <c r="AP162" s="316"/>
      <c r="AQ162" s="316"/>
      <c r="AR162" s="316"/>
      <c r="AS162" s="316"/>
      <c r="AT162" s="316"/>
      <c r="AU162" s="316"/>
      <c r="AV162" s="316"/>
      <c r="AW162" s="316"/>
      <c r="AX162" s="316"/>
      <c r="AY162" s="318"/>
      <c r="AZ162" s="317"/>
      <c r="BA162" s="317"/>
      <c r="BB162" s="317"/>
      <c r="BC162" s="318"/>
      <c r="BD162" s="316"/>
      <c r="BE162" s="316"/>
      <c r="BF162" s="316"/>
      <c r="BG162" s="316"/>
      <c r="BH162" s="316"/>
      <c r="BI162" s="316"/>
      <c r="BJ162" s="316"/>
      <c r="BK162" s="316"/>
      <c r="BL162" s="316"/>
      <c r="BM162" s="316"/>
      <c r="BN162" s="316"/>
      <c r="BO162" s="316"/>
      <c r="BP162" s="316"/>
      <c r="BQ162" s="316"/>
      <c r="BR162" s="316"/>
      <c r="BS162" s="316"/>
      <c r="BT162" s="316"/>
      <c r="BU162" s="316"/>
      <c r="BV162" s="316"/>
    </row>
    <row r="163" spans="1:74" ht="12.75" hidden="1" customHeight="1" x14ac:dyDescent="0.25">
      <c r="A163" s="316"/>
      <c r="B163" s="316"/>
      <c r="C163" s="316"/>
      <c r="D163" s="316"/>
      <c r="E163" s="316"/>
      <c r="F163" s="316"/>
      <c r="G163" s="316"/>
      <c r="H163" s="316"/>
      <c r="I163" s="316"/>
      <c r="J163" s="316"/>
      <c r="K163" s="316"/>
      <c r="L163" s="316"/>
      <c r="M163" s="316"/>
      <c r="N163" s="316"/>
      <c r="O163" s="316"/>
      <c r="P163" s="316"/>
      <c r="Q163" s="316"/>
      <c r="R163" s="316"/>
      <c r="S163" s="316"/>
      <c r="T163" s="316"/>
      <c r="U163" s="316"/>
      <c r="V163" s="316"/>
      <c r="W163" s="316"/>
      <c r="X163" s="316"/>
      <c r="Y163" s="316"/>
      <c r="Z163" s="316"/>
      <c r="AA163" s="316"/>
      <c r="AB163" s="316"/>
      <c r="AC163" s="316"/>
      <c r="AD163" s="316"/>
      <c r="AE163" s="316"/>
      <c r="AF163" s="316"/>
      <c r="AG163" s="316"/>
      <c r="AH163" s="316"/>
      <c r="AI163" s="316"/>
      <c r="AJ163" s="316"/>
      <c r="AK163" s="316"/>
      <c r="AL163" s="316"/>
      <c r="AM163" s="316"/>
      <c r="AN163" s="316"/>
      <c r="AO163" s="316"/>
      <c r="AP163" s="316"/>
      <c r="AQ163" s="316"/>
      <c r="AR163" s="316"/>
      <c r="AS163" s="316"/>
      <c r="AT163" s="316"/>
      <c r="AU163" s="316"/>
      <c r="AV163" s="316"/>
      <c r="AW163" s="316"/>
      <c r="AX163" s="316"/>
      <c r="AY163" s="318"/>
      <c r="AZ163" s="317"/>
      <c r="BA163" s="317"/>
      <c r="BB163" s="317"/>
      <c r="BC163" s="318"/>
      <c r="BD163" s="316"/>
      <c r="BE163" s="316"/>
      <c r="BF163" s="316"/>
      <c r="BG163" s="316"/>
      <c r="BH163" s="316"/>
      <c r="BI163" s="316"/>
      <c r="BJ163" s="316"/>
      <c r="BK163" s="316"/>
      <c r="BL163" s="316"/>
      <c r="BM163" s="316"/>
      <c r="BN163" s="316"/>
      <c r="BO163" s="316"/>
      <c r="BP163" s="316"/>
      <c r="BQ163" s="316"/>
      <c r="BR163" s="316"/>
      <c r="BS163" s="316"/>
      <c r="BT163" s="316"/>
      <c r="BU163" s="316"/>
      <c r="BV163" s="316"/>
    </row>
    <row r="164" spans="1:74" ht="12.75" hidden="1" customHeight="1" x14ac:dyDescent="0.25">
      <c r="A164" s="316"/>
      <c r="B164" s="316"/>
      <c r="C164" s="316"/>
      <c r="D164" s="316"/>
      <c r="E164" s="316"/>
      <c r="F164" s="316"/>
      <c r="G164" s="316"/>
      <c r="H164" s="316"/>
      <c r="I164" s="316"/>
      <c r="J164" s="316"/>
      <c r="K164" s="316"/>
      <c r="L164" s="316"/>
      <c r="M164" s="316"/>
      <c r="N164" s="316"/>
      <c r="O164" s="316"/>
      <c r="P164" s="316"/>
      <c r="Q164" s="316"/>
      <c r="R164" s="316"/>
      <c r="S164" s="316"/>
      <c r="T164" s="316"/>
      <c r="U164" s="316"/>
      <c r="V164" s="316"/>
      <c r="W164" s="316"/>
      <c r="X164" s="316"/>
      <c r="Y164" s="316"/>
      <c r="Z164" s="316"/>
      <c r="AA164" s="316"/>
      <c r="AB164" s="316"/>
      <c r="AC164" s="316"/>
      <c r="AD164" s="316"/>
      <c r="AE164" s="316"/>
      <c r="AF164" s="316"/>
      <c r="AG164" s="316"/>
      <c r="AH164" s="316"/>
      <c r="AI164" s="316"/>
      <c r="AJ164" s="316"/>
      <c r="AK164" s="316"/>
      <c r="AL164" s="316"/>
      <c r="AM164" s="316"/>
      <c r="AN164" s="316"/>
      <c r="AO164" s="316"/>
      <c r="AP164" s="316"/>
      <c r="AQ164" s="316"/>
      <c r="AR164" s="316"/>
      <c r="AS164" s="316"/>
      <c r="AT164" s="316"/>
      <c r="AU164" s="316"/>
      <c r="AV164" s="316"/>
      <c r="AW164" s="316"/>
      <c r="AX164" s="316"/>
      <c r="AY164" s="318"/>
      <c r="AZ164" s="317"/>
      <c r="BA164" s="317"/>
      <c r="BB164" s="317"/>
      <c r="BC164" s="318"/>
      <c r="BD164" s="316"/>
      <c r="BE164" s="316"/>
      <c r="BF164" s="316"/>
      <c r="BG164" s="316"/>
      <c r="BH164" s="316"/>
      <c r="BI164" s="316"/>
      <c r="BJ164" s="316"/>
      <c r="BK164" s="316"/>
      <c r="BL164" s="316"/>
      <c r="BM164" s="316"/>
      <c r="BN164" s="316"/>
      <c r="BO164" s="316"/>
      <c r="BP164" s="316"/>
      <c r="BQ164" s="316"/>
      <c r="BR164" s="316"/>
      <c r="BS164" s="316"/>
      <c r="BT164" s="316"/>
      <c r="BU164" s="316"/>
      <c r="BV164" s="316"/>
    </row>
    <row r="165" spans="1:74" ht="12.75" hidden="1" customHeight="1" x14ac:dyDescent="0.25">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c r="AK165" s="316"/>
      <c r="AL165" s="316"/>
      <c r="AM165" s="316"/>
      <c r="AN165" s="316"/>
      <c r="AO165" s="316"/>
      <c r="AP165" s="316"/>
      <c r="AQ165" s="316"/>
      <c r="AR165" s="316"/>
      <c r="AS165" s="316"/>
      <c r="AT165" s="316"/>
      <c r="AU165" s="316"/>
      <c r="AV165" s="316"/>
      <c r="AW165" s="316"/>
      <c r="AX165" s="316"/>
      <c r="AY165" s="318"/>
      <c r="AZ165" s="317"/>
      <c r="BA165" s="317"/>
      <c r="BB165" s="317"/>
      <c r="BC165" s="318"/>
      <c r="BD165" s="316"/>
      <c r="BE165" s="316"/>
      <c r="BF165" s="316"/>
      <c r="BG165" s="316"/>
      <c r="BH165" s="316"/>
      <c r="BI165" s="316"/>
      <c r="BJ165" s="316"/>
      <c r="BK165" s="316"/>
      <c r="BL165" s="316"/>
      <c r="BM165" s="316"/>
      <c r="BN165" s="316"/>
      <c r="BO165" s="316"/>
      <c r="BP165" s="316"/>
      <c r="BQ165" s="316"/>
      <c r="BR165" s="316"/>
      <c r="BS165" s="316"/>
      <c r="BT165" s="316"/>
      <c r="BU165" s="316"/>
      <c r="BV165" s="316"/>
    </row>
    <row r="166" spans="1:74" ht="12.75" hidden="1" customHeight="1" x14ac:dyDescent="0.25">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316"/>
      <c r="AP166" s="316"/>
      <c r="AQ166" s="316"/>
      <c r="AR166" s="316"/>
      <c r="AS166" s="316"/>
      <c r="AT166" s="316"/>
      <c r="AU166" s="316"/>
      <c r="AV166" s="316"/>
      <c r="AW166" s="316"/>
      <c r="AX166" s="316"/>
      <c r="AY166" s="318"/>
      <c r="AZ166" s="317"/>
      <c r="BA166" s="317"/>
      <c r="BB166" s="317"/>
      <c r="BC166" s="318"/>
      <c r="BD166" s="316"/>
      <c r="BE166" s="316"/>
      <c r="BF166" s="316"/>
      <c r="BG166" s="316"/>
      <c r="BH166" s="316"/>
      <c r="BI166" s="316"/>
      <c r="BJ166" s="316"/>
      <c r="BK166" s="316"/>
      <c r="BL166" s="316"/>
      <c r="BM166" s="316"/>
      <c r="BN166" s="316"/>
      <c r="BO166" s="316"/>
      <c r="BP166" s="316"/>
      <c r="BQ166" s="316"/>
      <c r="BR166" s="316"/>
      <c r="BS166" s="316"/>
      <c r="BT166" s="316"/>
      <c r="BU166" s="316"/>
      <c r="BV166" s="316"/>
    </row>
    <row r="167" spans="1:74" ht="12.75" hidden="1" customHeight="1" x14ac:dyDescent="0.25">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c r="AK167" s="316"/>
      <c r="AL167" s="316"/>
      <c r="AM167" s="316"/>
      <c r="AN167" s="316"/>
      <c r="AO167" s="316"/>
      <c r="AP167" s="316"/>
      <c r="AQ167" s="316"/>
      <c r="AR167" s="316"/>
      <c r="AS167" s="316"/>
      <c r="AT167" s="316"/>
      <c r="AU167" s="316"/>
      <c r="AV167" s="316"/>
      <c r="AW167" s="316"/>
      <c r="AX167" s="316"/>
      <c r="AY167" s="318"/>
      <c r="AZ167" s="317"/>
      <c r="BA167" s="317"/>
      <c r="BB167" s="317"/>
      <c r="BC167" s="318"/>
      <c r="BD167" s="316"/>
      <c r="BE167" s="316"/>
      <c r="BF167" s="316"/>
      <c r="BG167" s="316"/>
      <c r="BH167" s="316"/>
      <c r="BI167" s="316"/>
      <c r="BJ167" s="316"/>
      <c r="BK167" s="316"/>
      <c r="BL167" s="316"/>
      <c r="BM167" s="316"/>
      <c r="BN167" s="316"/>
      <c r="BO167" s="316"/>
      <c r="BP167" s="316"/>
      <c r="BQ167" s="316"/>
      <c r="BR167" s="316"/>
      <c r="BS167" s="316"/>
      <c r="BT167" s="316"/>
      <c r="BU167" s="316"/>
      <c r="BV167" s="316"/>
    </row>
    <row r="168" spans="1:74" ht="12.75" hidden="1" customHeight="1" x14ac:dyDescent="0.25">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c r="AK168" s="316"/>
      <c r="AL168" s="316"/>
      <c r="AM168" s="316"/>
      <c r="AN168" s="316"/>
      <c r="AO168" s="316"/>
      <c r="AP168" s="316"/>
      <c r="AQ168" s="316"/>
      <c r="AR168" s="316"/>
      <c r="AS168" s="316"/>
      <c r="AT168" s="316"/>
      <c r="AU168" s="316"/>
      <c r="AV168" s="316"/>
      <c r="AW168" s="316"/>
      <c r="AX168" s="316"/>
      <c r="AY168" s="318"/>
      <c r="AZ168" s="317"/>
      <c r="BA168" s="317"/>
      <c r="BB168" s="317"/>
      <c r="BC168" s="318"/>
      <c r="BD168" s="316"/>
      <c r="BE168" s="316"/>
      <c r="BF168" s="316"/>
      <c r="BG168" s="316"/>
      <c r="BH168" s="316"/>
      <c r="BI168" s="316"/>
      <c r="BJ168" s="316"/>
      <c r="BK168" s="316"/>
      <c r="BL168" s="316"/>
      <c r="BM168" s="316"/>
      <c r="BN168" s="316"/>
      <c r="BO168" s="316"/>
      <c r="BP168" s="316"/>
      <c r="BQ168" s="316"/>
      <c r="BR168" s="316"/>
      <c r="BS168" s="316"/>
      <c r="BT168" s="316"/>
      <c r="BU168" s="316"/>
      <c r="BV168" s="316"/>
    </row>
    <row r="169" spans="1:74" ht="12.75" hidden="1" customHeight="1" x14ac:dyDescent="0.25">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c r="AK169" s="316"/>
      <c r="AL169" s="316"/>
      <c r="AM169" s="316"/>
      <c r="AN169" s="316"/>
      <c r="AO169" s="316"/>
      <c r="AP169" s="316"/>
      <c r="AQ169" s="316"/>
      <c r="AR169" s="316"/>
      <c r="AS169" s="316"/>
      <c r="AT169" s="316"/>
      <c r="AU169" s="316"/>
      <c r="AV169" s="316"/>
      <c r="AW169" s="316"/>
      <c r="AX169" s="316"/>
      <c r="AY169" s="318"/>
      <c r="AZ169" s="317"/>
      <c r="BA169" s="317"/>
      <c r="BB169" s="317"/>
      <c r="BC169" s="318"/>
      <c r="BD169" s="316"/>
      <c r="BE169" s="316"/>
      <c r="BF169" s="316"/>
      <c r="BG169" s="316"/>
      <c r="BH169" s="316"/>
      <c r="BI169" s="316"/>
      <c r="BJ169" s="316"/>
      <c r="BK169" s="316"/>
      <c r="BL169" s="316"/>
      <c r="BM169" s="316"/>
      <c r="BN169" s="316"/>
      <c r="BO169" s="316"/>
      <c r="BP169" s="316"/>
      <c r="BQ169" s="316"/>
      <c r="BR169" s="316"/>
      <c r="BS169" s="316"/>
      <c r="BT169" s="316"/>
      <c r="BU169" s="316"/>
      <c r="BV169" s="316"/>
    </row>
    <row r="170" spans="1:74" ht="12.75" hidden="1" customHeight="1" x14ac:dyDescent="0.25">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6"/>
      <c r="AO170" s="316"/>
      <c r="AP170" s="316"/>
      <c r="AQ170" s="316"/>
      <c r="AR170" s="316"/>
      <c r="AS170" s="316"/>
      <c r="AT170" s="316"/>
      <c r="AU170" s="316"/>
      <c r="AV170" s="316"/>
      <c r="AW170" s="316"/>
      <c r="AX170" s="316"/>
      <c r="AY170" s="318"/>
      <c r="AZ170" s="317"/>
      <c r="BA170" s="317"/>
      <c r="BB170" s="317"/>
      <c r="BC170" s="318"/>
      <c r="BD170" s="316"/>
      <c r="BE170" s="316"/>
      <c r="BF170" s="316"/>
      <c r="BG170" s="316"/>
      <c r="BH170" s="316"/>
      <c r="BI170" s="316"/>
      <c r="BJ170" s="316"/>
      <c r="BK170" s="316"/>
      <c r="BL170" s="316"/>
      <c r="BM170" s="316"/>
      <c r="BN170" s="316"/>
      <c r="BO170" s="316"/>
      <c r="BP170" s="316"/>
      <c r="BQ170" s="316"/>
      <c r="BR170" s="316"/>
      <c r="BS170" s="316"/>
      <c r="BT170" s="316"/>
      <c r="BU170" s="316"/>
      <c r="BV170" s="316"/>
    </row>
    <row r="171" spans="1:74" ht="12.75" hidden="1" customHeight="1" x14ac:dyDescent="0.25">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c r="AK171" s="316"/>
      <c r="AL171" s="316"/>
      <c r="AM171" s="316"/>
      <c r="AN171" s="316"/>
      <c r="AO171" s="316"/>
      <c r="AP171" s="316"/>
      <c r="AQ171" s="316"/>
      <c r="AR171" s="316"/>
      <c r="AS171" s="316"/>
      <c r="AT171" s="316"/>
      <c r="AU171" s="316"/>
      <c r="AV171" s="316"/>
      <c r="AW171" s="316"/>
      <c r="AX171" s="316"/>
      <c r="AY171" s="318"/>
      <c r="AZ171" s="317"/>
      <c r="BA171" s="317"/>
      <c r="BB171" s="317"/>
      <c r="BC171" s="318"/>
      <c r="BD171" s="316"/>
      <c r="BE171" s="316"/>
      <c r="BF171" s="316"/>
      <c r="BG171" s="316"/>
      <c r="BH171" s="316"/>
      <c r="BI171" s="316"/>
      <c r="BJ171" s="316"/>
      <c r="BK171" s="316"/>
      <c r="BL171" s="316"/>
      <c r="BM171" s="316"/>
      <c r="BN171" s="316"/>
      <c r="BO171" s="316"/>
      <c r="BP171" s="316"/>
      <c r="BQ171" s="316"/>
      <c r="BR171" s="316"/>
      <c r="BS171" s="316"/>
      <c r="BT171" s="316"/>
      <c r="BU171" s="316"/>
      <c r="BV171" s="316"/>
    </row>
    <row r="172" spans="1:74" ht="12.75" hidden="1" customHeight="1" x14ac:dyDescent="0.25">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c r="AK172" s="316"/>
      <c r="AL172" s="316"/>
      <c r="AM172" s="316"/>
      <c r="AN172" s="316"/>
      <c r="AO172" s="316"/>
      <c r="AP172" s="316"/>
      <c r="AQ172" s="316"/>
      <c r="AR172" s="316"/>
      <c r="AS172" s="316"/>
      <c r="AT172" s="316"/>
      <c r="AU172" s="316"/>
      <c r="AV172" s="316"/>
      <c r="AW172" s="316"/>
      <c r="AX172" s="316"/>
      <c r="AY172" s="318"/>
      <c r="AZ172" s="317"/>
      <c r="BA172" s="317"/>
      <c r="BB172" s="317"/>
      <c r="BC172" s="318"/>
      <c r="BD172" s="316"/>
      <c r="BE172" s="316"/>
      <c r="BF172" s="316"/>
      <c r="BG172" s="316"/>
      <c r="BH172" s="316"/>
      <c r="BI172" s="316"/>
      <c r="BJ172" s="316"/>
      <c r="BK172" s="316"/>
      <c r="BL172" s="316"/>
      <c r="BM172" s="316"/>
      <c r="BN172" s="316"/>
      <c r="BO172" s="316"/>
      <c r="BP172" s="316"/>
      <c r="BQ172" s="316"/>
      <c r="BR172" s="316"/>
      <c r="BS172" s="316"/>
      <c r="BT172" s="316"/>
      <c r="BU172" s="316"/>
      <c r="BV172" s="316"/>
    </row>
    <row r="173" spans="1:74" ht="12.75" hidden="1" customHeight="1" x14ac:dyDescent="0.25">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c r="AK173" s="316"/>
      <c r="AL173" s="316"/>
      <c r="AM173" s="316"/>
      <c r="AN173" s="316"/>
      <c r="AO173" s="316"/>
      <c r="AP173" s="316"/>
      <c r="AQ173" s="316"/>
      <c r="AR173" s="316"/>
      <c r="AS173" s="316"/>
      <c r="AT173" s="316"/>
      <c r="AU173" s="316"/>
      <c r="AV173" s="316"/>
      <c r="AW173" s="316"/>
      <c r="AX173" s="316"/>
      <c r="AY173" s="318"/>
      <c r="AZ173" s="317"/>
      <c r="BA173" s="317"/>
      <c r="BB173" s="317"/>
      <c r="BC173" s="318"/>
      <c r="BD173" s="316"/>
      <c r="BE173" s="316"/>
      <c r="BF173" s="316"/>
      <c r="BG173" s="316"/>
      <c r="BH173" s="316"/>
      <c r="BI173" s="316"/>
      <c r="BJ173" s="316"/>
      <c r="BK173" s="316"/>
      <c r="BL173" s="316"/>
      <c r="BM173" s="316"/>
      <c r="BN173" s="316"/>
      <c r="BO173" s="316"/>
      <c r="BP173" s="316"/>
      <c r="BQ173" s="316"/>
      <c r="BR173" s="316"/>
      <c r="BS173" s="316"/>
      <c r="BT173" s="316"/>
      <c r="BU173" s="316"/>
      <c r="BV173" s="316"/>
    </row>
    <row r="174" spans="1:74" ht="12.75" hidden="1" customHeight="1" x14ac:dyDescent="0.25">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c r="AK174" s="316"/>
      <c r="AL174" s="316"/>
      <c r="AM174" s="316"/>
      <c r="AN174" s="316"/>
      <c r="AO174" s="316"/>
      <c r="AP174" s="316"/>
      <c r="AQ174" s="316"/>
      <c r="AR174" s="316"/>
      <c r="AS174" s="316"/>
      <c r="AT174" s="316"/>
      <c r="AU174" s="316"/>
      <c r="AV174" s="316"/>
      <c r="AW174" s="316"/>
      <c r="AX174" s="316"/>
      <c r="AY174" s="318"/>
      <c r="AZ174" s="317"/>
      <c r="BA174" s="317"/>
      <c r="BB174" s="317"/>
      <c r="BC174" s="318"/>
      <c r="BD174" s="316"/>
      <c r="BE174" s="316"/>
      <c r="BF174" s="316"/>
      <c r="BG174" s="316"/>
      <c r="BH174" s="316"/>
      <c r="BI174" s="316"/>
      <c r="BJ174" s="316"/>
      <c r="BK174" s="316"/>
      <c r="BL174" s="316"/>
      <c r="BM174" s="316"/>
      <c r="BN174" s="316"/>
      <c r="BO174" s="316"/>
      <c r="BP174" s="316"/>
      <c r="BQ174" s="316"/>
      <c r="BR174" s="316"/>
      <c r="BS174" s="316"/>
      <c r="BT174" s="316"/>
      <c r="BU174" s="316"/>
      <c r="BV174" s="316"/>
    </row>
    <row r="175" spans="1:74" ht="12.75" hidden="1" customHeight="1" x14ac:dyDescent="0.25">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c r="AK175" s="316"/>
      <c r="AL175" s="316"/>
      <c r="AM175" s="316"/>
      <c r="AN175" s="316"/>
      <c r="AO175" s="316"/>
      <c r="AP175" s="316"/>
      <c r="AQ175" s="316"/>
      <c r="AR175" s="316"/>
      <c r="AS175" s="316"/>
      <c r="AT175" s="316"/>
      <c r="AU175" s="316"/>
      <c r="AV175" s="316"/>
      <c r="AW175" s="316"/>
      <c r="AX175" s="316"/>
      <c r="AY175" s="318"/>
      <c r="AZ175" s="317"/>
      <c r="BA175" s="317"/>
      <c r="BB175" s="317"/>
      <c r="BC175" s="318"/>
      <c r="BD175" s="316"/>
      <c r="BE175" s="316"/>
      <c r="BF175" s="316"/>
      <c r="BG175" s="316"/>
      <c r="BH175" s="316"/>
      <c r="BI175" s="316"/>
      <c r="BJ175" s="316"/>
      <c r="BK175" s="316"/>
      <c r="BL175" s="316"/>
      <c r="BM175" s="316"/>
      <c r="BN175" s="316"/>
      <c r="BO175" s="316"/>
      <c r="BP175" s="316"/>
      <c r="BQ175" s="316"/>
      <c r="BR175" s="316"/>
      <c r="BS175" s="316"/>
      <c r="BT175" s="316"/>
      <c r="BU175" s="316"/>
      <c r="BV175" s="316"/>
    </row>
    <row r="176" spans="1:74" ht="12.75" hidden="1" customHeight="1" x14ac:dyDescent="0.25">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c r="AK176" s="316"/>
      <c r="AL176" s="316"/>
      <c r="AM176" s="316"/>
      <c r="AN176" s="316"/>
      <c r="AO176" s="316"/>
      <c r="AP176" s="316"/>
      <c r="AQ176" s="316"/>
      <c r="AR176" s="316"/>
      <c r="AS176" s="316"/>
      <c r="AT176" s="316"/>
      <c r="AU176" s="316"/>
      <c r="AV176" s="316"/>
      <c r="AW176" s="316"/>
      <c r="AX176" s="316"/>
      <c r="AY176" s="318"/>
      <c r="AZ176" s="317"/>
      <c r="BA176" s="317"/>
      <c r="BB176" s="317"/>
      <c r="BC176" s="318"/>
      <c r="BD176" s="316"/>
      <c r="BE176" s="316"/>
      <c r="BF176" s="316"/>
      <c r="BG176" s="316"/>
      <c r="BH176" s="316"/>
      <c r="BI176" s="316"/>
      <c r="BJ176" s="316"/>
      <c r="BK176" s="316"/>
      <c r="BL176" s="316"/>
      <c r="BM176" s="316"/>
      <c r="BN176" s="316"/>
      <c r="BO176" s="316"/>
      <c r="BP176" s="316"/>
      <c r="BQ176" s="316"/>
      <c r="BR176" s="316"/>
      <c r="BS176" s="316"/>
      <c r="BT176" s="316"/>
      <c r="BU176" s="316"/>
      <c r="BV176" s="316"/>
    </row>
    <row r="177" spans="1:74" ht="12.75" hidden="1" customHeight="1" x14ac:dyDescent="0.25">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c r="AK177" s="316"/>
      <c r="AL177" s="316"/>
      <c r="AM177" s="316"/>
      <c r="AN177" s="316"/>
      <c r="AO177" s="316"/>
      <c r="AP177" s="316"/>
      <c r="AQ177" s="316"/>
      <c r="AR177" s="316"/>
      <c r="AS177" s="316"/>
      <c r="AT177" s="316"/>
      <c r="AU177" s="316"/>
      <c r="AV177" s="316"/>
      <c r="AW177" s="316"/>
      <c r="AX177" s="316"/>
      <c r="AY177" s="318"/>
      <c r="AZ177" s="317"/>
      <c r="BA177" s="317"/>
      <c r="BB177" s="317"/>
      <c r="BC177" s="318"/>
      <c r="BD177" s="316"/>
      <c r="BE177" s="316"/>
      <c r="BF177" s="316"/>
      <c r="BG177" s="316"/>
      <c r="BH177" s="316"/>
      <c r="BI177" s="316"/>
      <c r="BJ177" s="316"/>
      <c r="BK177" s="316"/>
      <c r="BL177" s="316"/>
      <c r="BM177" s="316"/>
      <c r="BN177" s="316"/>
      <c r="BO177" s="316"/>
      <c r="BP177" s="316"/>
      <c r="BQ177" s="316"/>
      <c r="BR177" s="316"/>
      <c r="BS177" s="316"/>
      <c r="BT177" s="316"/>
      <c r="BU177" s="316"/>
      <c r="BV177" s="316"/>
    </row>
    <row r="178" spans="1:74" ht="12.75" hidden="1" customHeight="1" x14ac:dyDescent="0.25">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c r="AK178" s="316"/>
      <c r="AL178" s="316"/>
      <c r="AM178" s="316"/>
      <c r="AN178" s="316"/>
      <c r="AO178" s="316"/>
      <c r="AP178" s="316"/>
      <c r="AQ178" s="316"/>
      <c r="AR178" s="316"/>
      <c r="AS178" s="316"/>
      <c r="AT178" s="316"/>
      <c r="AU178" s="316"/>
      <c r="AV178" s="316"/>
      <c r="AW178" s="316"/>
      <c r="AX178" s="316"/>
      <c r="AY178" s="318"/>
      <c r="AZ178" s="317"/>
      <c r="BA178" s="317"/>
      <c r="BB178" s="317"/>
      <c r="BC178" s="318"/>
      <c r="BD178" s="316"/>
      <c r="BE178" s="316"/>
      <c r="BF178" s="316"/>
      <c r="BG178" s="316"/>
      <c r="BH178" s="316"/>
      <c r="BI178" s="316"/>
      <c r="BJ178" s="316"/>
      <c r="BK178" s="316"/>
      <c r="BL178" s="316"/>
      <c r="BM178" s="316"/>
      <c r="BN178" s="316"/>
      <c r="BO178" s="316"/>
      <c r="BP178" s="316"/>
      <c r="BQ178" s="316"/>
      <c r="BR178" s="316"/>
      <c r="BS178" s="316"/>
      <c r="BT178" s="316"/>
      <c r="BU178" s="316"/>
      <c r="BV178" s="316"/>
    </row>
    <row r="179" spans="1:74" ht="12.75" hidden="1" customHeight="1" x14ac:dyDescent="0.25">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c r="AK179" s="316"/>
      <c r="AL179" s="316"/>
      <c r="AM179" s="316"/>
      <c r="AN179" s="316"/>
      <c r="AO179" s="316"/>
      <c r="AP179" s="316"/>
      <c r="AQ179" s="316"/>
      <c r="AR179" s="316"/>
      <c r="AS179" s="316"/>
      <c r="AT179" s="316"/>
      <c r="AU179" s="316"/>
      <c r="AV179" s="316"/>
      <c r="AW179" s="316"/>
      <c r="AX179" s="316"/>
      <c r="AY179" s="318"/>
      <c r="AZ179" s="317"/>
      <c r="BA179" s="317"/>
      <c r="BB179" s="317"/>
      <c r="BC179" s="318"/>
      <c r="BD179" s="316"/>
      <c r="BE179" s="316"/>
      <c r="BF179" s="316"/>
      <c r="BG179" s="316"/>
      <c r="BH179" s="316"/>
      <c r="BI179" s="316"/>
      <c r="BJ179" s="316"/>
      <c r="BK179" s="316"/>
      <c r="BL179" s="316"/>
      <c r="BM179" s="316"/>
      <c r="BN179" s="316"/>
      <c r="BO179" s="316"/>
      <c r="BP179" s="316"/>
      <c r="BQ179" s="316"/>
      <c r="BR179" s="316"/>
      <c r="BS179" s="316"/>
      <c r="BT179" s="316"/>
      <c r="BU179" s="316"/>
      <c r="BV179" s="316"/>
    </row>
    <row r="180" spans="1:74" ht="12.75" hidden="1" customHeight="1" x14ac:dyDescent="0.25">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c r="AK180" s="316"/>
      <c r="AL180" s="316"/>
      <c r="AM180" s="316"/>
      <c r="AN180" s="316"/>
      <c r="AO180" s="316"/>
      <c r="AP180" s="316"/>
      <c r="AQ180" s="316"/>
      <c r="AR180" s="316"/>
      <c r="AS180" s="316"/>
      <c r="AT180" s="316"/>
      <c r="AU180" s="316"/>
      <c r="AV180" s="316"/>
      <c r="AW180" s="316"/>
      <c r="AX180" s="316"/>
      <c r="AY180" s="318"/>
      <c r="AZ180" s="317"/>
      <c r="BA180" s="317"/>
      <c r="BB180" s="317"/>
      <c r="BC180" s="318"/>
      <c r="BD180" s="316"/>
      <c r="BE180" s="316"/>
      <c r="BF180" s="316"/>
      <c r="BG180" s="316"/>
      <c r="BH180" s="316"/>
      <c r="BI180" s="316"/>
      <c r="BJ180" s="316"/>
      <c r="BK180" s="316"/>
      <c r="BL180" s="316"/>
      <c r="BM180" s="316"/>
      <c r="BN180" s="316"/>
      <c r="BO180" s="316"/>
      <c r="BP180" s="316"/>
      <c r="BQ180" s="316"/>
      <c r="BR180" s="316"/>
      <c r="BS180" s="316"/>
      <c r="BT180" s="316"/>
      <c r="BU180" s="316"/>
      <c r="BV180" s="316"/>
    </row>
    <row r="181" spans="1:74" ht="12.75" hidden="1" customHeight="1" x14ac:dyDescent="0.25">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c r="AK181" s="316"/>
      <c r="AL181" s="316"/>
      <c r="AM181" s="316"/>
      <c r="AN181" s="316"/>
      <c r="AO181" s="316"/>
      <c r="AP181" s="316"/>
      <c r="AQ181" s="316"/>
      <c r="AR181" s="316"/>
      <c r="AS181" s="316"/>
      <c r="AT181" s="316"/>
      <c r="AU181" s="316"/>
      <c r="AV181" s="316"/>
      <c r="AW181" s="316"/>
      <c r="AX181" s="316"/>
      <c r="AY181" s="318"/>
      <c r="AZ181" s="317"/>
      <c r="BA181" s="317"/>
      <c r="BB181" s="317"/>
      <c r="BC181" s="318"/>
      <c r="BD181" s="316"/>
      <c r="BE181" s="316"/>
      <c r="BF181" s="316"/>
      <c r="BG181" s="316"/>
      <c r="BH181" s="316"/>
      <c r="BI181" s="316"/>
      <c r="BJ181" s="316"/>
      <c r="BK181" s="316"/>
      <c r="BL181" s="316"/>
      <c r="BM181" s="316"/>
      <c r="BN181" s="316"/>
      <c r="BO181" s="316"/>
      <c r="BP181" s="316"/>
      <c r="BQ181" s="316"/>
      <c r="BR181" s="316"/>
      <c r="BS181" s="316"/>
      <c r="BT181" s="316"/>
      <c r="BU181" s="316"/>
      <c r="BV181" s="316"/>
    </row>
    <row r="182" spans="1:74" ht="12.75" hidden="1" customHeight="1" x14ac:dyDescent="0.25">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c r="AK182" s="316"/>
      <c r="AL182" s="316"/>
      <c r="AM182" s="316"/>
      <c r="AN182" s="316"/>
      <c r="AO182" s="316"/>
      <c r="AP182" s="316"/>
      <c r="AQ182" s="316"/>
      <c r="AR182" s="316"/>
      <c r="AS182" s="316"/>
      <c r="AT182" s="316"/>
      <c r="AU182" s="316"/>
      <c r="AV182" s="316"/>
      <c r="AW182" s="316"/>
      <c r="AX182" s="316"/>
      <c r="AY182" s="318"/>
      <c r="AZ182" s="317"/>
      <c r="BA182" s="317"/>
      <c r="BB182" s="317"/>
      <c r="BC182" s="318"/>
      <c r="BD182" s="316"/>
      <c r="BE182" s="316"/>
      <c r="BF182" s="316"/>
      <c r="BG182" s="316"/>
      <c r="BH182" s="316"/>
      <c r="BI182" s="316"/>
      <c r="BJ182" s="316"/>
      <c r="BK182" s="316"/>
      <c r="BL182" s="316"/>
      <c r="BM182" s="316"/>
      <c r="BN182" s="316"/>
      <c r="BO182" s="316"/>
      <c r="BP182" s="316"/>
      <c r="BQ182" s="316"/>
      <c r="BR182" s="316"/>
      <c r="BS182" s="316"/>
      <c r="BT182" s="316"/>
      <c r="BU182" s="316"/>
      <c r="BV182" s="316"/>
    </row>
    <row r="183" spans="1:74" ht="12.75" hidden="1" customHeight="1" x14ac:dyDescent="0.25">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c r="AK183" s="316"/>
      <c r="AL183" s="316"/>
      <c r="AM183" s="316"/>
      <c r="AN183" s="316"/>
      <c r="AO183" s="316"/>
      <c r="AP183" s="316"/>
      <c r="AQ183" s="316"/>
      <c r="AR183" s="316"/>
      <c r="AS183" s="316"/>
      <c r="AT183" s="316"/>
      <c r="AU183" s="316"/>
      <c r="AV183" s="316"/>
      <c r="AW183" s="316"/>
      <c r="AX183" s="316"/>
      <c r="AY183" s="318"/>
      <c r="AZ183" s="317"/>
      <c r="BA183" s="317"/>
      <c r="BB183" s="317"/>
      <c r="BC183" s="318"/>
      <c r="BD183" s="316"/>
      <c r="BE183" s="316"/>
      <c r="BF183" s="316"/>
      <c r="BG183" s="316"/>
      <c r="BH183" s="316"/>
      <c r="BI183" s="316"/>
      <c r="BJ183" s="316"/>
      <c r="BK183" s="316"/>
      <c r="BL183" s="316"/>
      <c r="BM183" s="316"/>
      <c r="BN183" s="316"/>
      <c r="BO183" s="316"/>
      <c r="BP183" s="316"/>
      <c r="BQ183" s="316"/>
      <c r="BR183" s="316"/>
      <c r="BS183" s="316"/>
      <c r="BT183" s="316"/>
      <c r="BU183" s="316"/>
      <c r="BV183" s="316"/>
    </row>
    <row r="184" spans="1:74" ht="12.75" hidden="1" customHeight="1" x14ac:dyDescent="0.25">
      <c r="A184" s="316"/>
      <c r="B184" s="316"/>
      <c r="C184" s="316"/>
      <c r="D184" s="316"/>
      <c r="E184" s="316"/>
      <c r="F184" s="316"/>
      <c r="G184" s="316"/>
      <c r="H184" s="316"/>
      <c r="I184" s="316"/>
      <c r="J184" s="316"/>
      <c r="K184" s="316"/>
      <c r="L184" s="316"/>
      <c r="M184" s="316"/>
      <c r="N184" s="316"/>
      <c r="O184" s="316"/>
      <c r="P184" s="316"/>
      <c r="Q184" s="316"/>
      <c r="R184" s="316"/>
      <c r="S184" s="316"/>
      <c r="T184" s="316"/>
      <c r="U184" s="316"/>
      <c r="V184" s="316"/>
      <c r="W184" s="316"/>
      <c r="X184" s="316"/>
      <c r="Y184" s="316"/>
      <c r="Z184" s="316"/>
      <c r="AA184" s="316"/>
      <c r="AB184" s="316"/>
      <c r="AC184" s="316"/>
      <c r="AD184" s="316"/>
      <c r="AE184" s="316"/>
      <c r="AF184" s="316"/>
      <c r="AG184" s="316"/>
      <c r="AH184" s="316"/>
      <c r="AI184" s="316"/>
      <c r="AJ184" s="316"/>
      <c r="AK184" s="316"/>
      <c r="AL184" s="316"/>
      <c r="AM184" s="316"/>
      <c r="AN184" s="316"/>
      <c r="AO184" s="316"/>
      <c r="AP184" s="316"/>
      <c r="AQ184" s="316"/>
      <c r="AR184" s="316"/>
      <c r="AS184" s="316"/>
      <c r="AT184" s="316"/>
      <c r="AU184" s="316"/>
      <c r="AV184" s="316"/>
      <c r="AW184" s="316"/>
      <c r="AX184" s="316"/>
      <c r="AY184" s="318"/>
      <c r="AZ184" s="317"/>
      <c r="BA184" s="317"/>
      <c r="BB184" s="317"/>
      <c r="BC184" s="318"/>
      <c r="BD184" s="316"/>
      <c r="BE184" s="316"/>
      <c r="BF184" s="316"/>
      <c r="BG184" s="316"/>
      <c r="BH184" s="316"/>
      <c r="BI184" s="316"/>
      <c r="BJ184" s="316"/>
      <c r="BK184" s="316"/>
      <c r="BL184" s="316"/>
      <c r="BM184" s="316"/>
      <c r="BN184" s="316"/>
      <c r="BO184" s="316"/>
      <c r="BP184" s="316"/>
      <c r="BQ184" s="316"/>
      <c r="BR184" s="316"/>
      <c r="BS184" s="316"/>
      <c r="BT184" s="316"/>
      <c r="BU184" s="316"/>
      <c r="BV184" s="316"/>
    </row>
    <row r="185" spans="1:74" ht="12.75" hidden="1" customHeight="1" x14ac:dyDescent="0.25">
      <c r="A185" s="316"/>
      <c r="B185" s="316"/>
      <c r="C185" s="316"/>
      <c r="D185" s="316"/>
      <c r="E185" s="316"/>
      <c r="F185" s="316"/>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E185" s="316"/>
      <c r="AF185" s="316"/>
      <c r="AG185" s="316"/>
      <c r="AH185" s="316"/>
      <c r="AI185" s="316"/>
      <c r="AJ185" s="316"/>
      <c r="AK185" s="316"/>
      <c r="AL185" s="316"/>
      <c r="AM185" s="316"/>
      <c r="AN185" s="316"/>
      <c r="AO185" s="316"/>
      <c r="AP185" s="316"/>
      <c r="AQ185" s="316"/>
      <c r="AR185" s="316"/>
      <c r="AS185" s="316"/>
      <c r="AT185" s="316"/>
      <c r="AU185" s="316"/>
      <c r="AV185" s="316"/>
      <c r="AW185" s="316"/>
      <c r="AX185" s="316"/>
      <c r="AY185" s="318"/>
      <c r="AZ185" s="317"/>
      <c r="BA185" s="317"/>
      <c r="BB185" s="317"/>
      <c r="BC185" s="318"/>
      <c r="BD185" s="316"/>
      <c r="BE185" s="316"/>
      <c r="BF185" s="316"/>
      <c r="BG185" s="316"/>
      <c r="BH185" s="316"/>
      <c r="BI185" s="316"/>
      <c r="BJ185" s="316"/>
      <c r="BK185" s="316"/>
      <c r="BL185" s="316"/>
      <c r="BM185" s="316"/>
      <c r="BN185" s="316"/>
      <c r="BO185" s="316"/>
      <c r="BP185" s="316"/>
      <c r="BQ185" s="316"/>
      <c r="BR185" s="316"/>
      <c r="BS185" s="316"/>
      <c r="BT185" s="316"/>
      <c r="BU185" s="316"/>
      <c r="BV185" s="316"/>
    </row>
    <row r="186" spans="1:74" ht="12.75" hidden="1" customHeight="1" x14ac:dyDescent="0.25">
      <c r="A186" s="316"/>
      <c r="B186" s="316"/>
      <c r="C186" s="316"/>
      <c r="D186" s="316"/>
      <c r="E186" s="316"/>
      <c r="F186" s="316"/>
      <c r="G186" s="316"/>
      <c r="H186" s="316"/>
      <c r="I186" s="316"/>
      <c r="J186" s="316"/>
      <c r="K186" s="316"/>
      <c r="L186" s="316"/>
      <c r="M186" s="316"/>
      <c r="N186" s="316"/>
      <c r="O186" s="316"/>
      <c r="P186" s="316"/>
      <c r="Q186" s="316"/>
      <c r="R186" s="316"/>
      <c r="S186" s="316"/>
      <c r="T186" s="316"/>
      <c r="U186" s="316"/>
      <c r="V186" s="316"/>
      <c r="W186" s="316"/>
      <c r="X186" s="316"/>
      <c r="Y186" s="316"/>
      <c r="Z186" s="316"/>
      <c r="AA186" s="316"/>
      <c r="AB186" s="316"/>
      <c r="AC186" s="316"/>
      <c r="AD186" s="316"/>
      <c r="AE186" s="316"/>
      <c r="AF186" s="316"/>
      <c r="AG186" s="316"/>
      <c r="AH186" s="316"/>
      <c r="AI186" s="316"/>
      <c r="AJ186" s="316"/>
      <c r="AK186" s="316"/>
      <c r="AL186" s="316"/>
      <c r="AM186" s="316"/>
      <c r="AN186" s="316"/>
      <c r="AO186" s="316"/>
      <c r="AP186" s="316"/>
      <c r="AQ186" s="316"/>
      <c r="AR186" s="316"/>
      <c r="AS186" s="316"/>
      <c r="AT186" s="316"/>
      <c r="AU186" s="316"/>
      <c r="AV186" s="316"/>
      <c r="AW186" s="316"/>
      <c r="AX186" s="316"/>
      <c r="AY186" s="318"/>
      <c r="AZ186" s="317"/>
      <c r="BA186" s="317"/>
      <c r="BB186" s="317"/>
      <c r="BC186" s="318"/>
      <c r="BD186" s="316"/>
      <c r="BE186" s="316"/>
      <c r="BF186" s="316"/>
      <c r="BG186" s="316"/>
      <c r="BH186" s="316"/>
      <c r="BI186" s="316"/>
      <c r="BJ186" s="316"/>
      <c r="BK186" s="316"/>
      <c r="BL186" s="316"/>
      <c r="BM186" s="316"/>
      <c r="BN186" s="316"/>
      <c r="BO186" s="316"/>
      <c r="BP186" s="316"/>
      <c r="BQ186" s="316"/>
      <c r="BR186" s="316"/>
      <c r="BS186" s="316"/>
      <c r="BT186" s="316"/>
      <c r="BU186" s="316"/>
      <c r="BV186" s="316"/>
    </row>
    <row r="187" spans="1:74" ht="12.75" hidden="1" customHeight="1" x14ac:dyDescent="0.25">
      <c r="A187" s="316"/>
      <c r="B187" s="316"/>
      <c r="C187" s="316"/>
      <c r="D187" s="316"/>
      <c r="E187" s="316"/>
      <c r="F187" s="316"/>
      <c r="G187" s="316"/>
      <c r="H187" s="316"/>
      <c r="I187" s="316"/>
      <c r="J187" s="316"/>
      <c r="K187" s="316"/>
      <c r="L187" s="316"/>
      <c r="M187" s="316"/>
      <c r="N187" s="316"/>
      <c r="O187" s="316"/>
      <c r="P187" s="316"/>
      <c r="Q187" s="316"/>
      <c r="R187" s="316"/>
      <c r="S187" s="316"/>
      <c r="T187" s="316"/>
      <c r="U187" s="316"/>
      <c r="V187" s="316"/>
      <c r="W187" s="316"/>
      <c r="X187" s="316"/>
      <c r="Y187" s="316"/>
      <c r="Z187" s="316"/>
      <c r="AA187" s="316"/>
      <c r="AB187" s="316"/>
      <c r="AC187" s="316"/>
      <c r="AD187" s="316"/>
      <c r="AE187" s="316"/>
      <c r="AF187" s="316"/>
      <c r="AG187" s="316"/>
      <c r="AH187" s="316"/>
      <c r="AI187" s="316"/>
      <c r="AJ187" s="316"/>
      <c r="AK187" s="316"/>
      <c r="AL187" s="316"/>
      <c r="AM187" s="316"/>
      <c r="AN187" s="316"/>
      <c r="AO187" s="316"/>
      <c r="AP187" s="316"/>
      <c r="AQ187" s="316"/>
      <c r="AR187" s="316"/>
      <c r="AS187" s="316"/>
      <c r="AT187" s="316"/>
      <c r="AU187" s="316"/>
      <c r="AV187" s="316"/>
      <c r="AW187" s="316"/>
      <c r="AX187" s="316"/>
      <c r="AY187" s="318"/>
      <c r="AZ187" s="317"/>
      <c r="BA187" s="317"/>
      <c r="BB187" s="317"/>
      <c r="BC187" s="318"/>
      <c r="BD187" s="316"/>
      <c r="BE187" s="316"/>
      <c r="BF187" s="316"/>
      <c r="BG187" s="316"/>
      <c r="BH187" s="316"/>
      <c r="BI187" s="316"/>
      <c r="BJ187" s="316"/>
      <c r="BK187" s="316"/>
      <c r="BL187" s="316"/>
      <c r="BM187" s="316"/>
      <c r="BN187" s="316"/>
      <c r="BO187" s="316"/>
      <c r="BP187" s="316"/>
      <c r="BQ187" s="316"/>
      <c r="BR187" s="316"/>
      <c r="BS187" s="316"/>
      <c r="BT187" s="316"/>
      <c r="BU187" s="316"/>
      <c r="BV187" s="316"/>
    </row>
    <row r="188" spans="1:74" ht="12.75" hidden="1" customHeight="1" x14ac:dyDescent="0.25">
      <c r="A188" s="316"/>
      <c r="B188" s="316"/>
      <c r="C188" s="316"/>
      <c r="D188" s="316"/>
      <c r="E188" s="316"/>
      <c r="F188" s="316"/>
      <c r="G188" s="316"/>
      <c r="H188" s="316"/>
      <c r="I188" s="316"/>
      <c r="J188" s="316"/>
      <c r="K188" s="316"/>
      <c r="L188" s="316"/>
      <c r="M188" s="316"/>
      <c r="N188" s="316"/>
      <c r="O188" s="316"/>
      <c r="P188" s="316"/>
      <c r="Q188" s="316"/>
      <c r="R188" s="316"/>
      <c r="S188" s="316"/>
      <c r="T188" s="316"/>
      <c r="U188" s="316"/>
      <c r="V188" s="316"/>
      <c r="W188" s="316"/>
      <c r="X188" s="316"/>
      <c r="Y188" s="316"/>
      <c r="Z188" s="316"/>
      <c r="AA188" s="316"/>
      <c r="AB188" s="316"/>
      <c r="AC188" s="316"/>
      <c r="AD188" s="316"/>
      <c r="AE188" s="316"/>
      <c r="AF188" s="316"/>
      <c r="AG188" s="316"/>
      <c r="AH188" s="316"/>
      <c r="AI188" s="316"/>
      <c r="AJ188" s="316"/>
      <c r="AK188" s="316"/>
      <c r="AL188" s="316"/>
      <c r="AM188" s="316"/>
      <c r="AN188" s="316"/>
      <c r="AO188" s="316"/>
      <c r="AP188" s="316"/>
      <c r="AQ188" s="316"/>
      <c r="AR188" s="316"/>
      <c r="AS188" s="316"/>
      <c r="AT188" s="316"/>
      <c r="AU188" s="316"/>
      <c r="AV188" s="316"/>
      <c r="AW188" s="316"/>
      <c r="AX188" s="316"/>
      <c r="AY188" s="318"/>
      <c r="AZ188" s="317"/>
      <c r="BA188" s="317"/>
      <c r="BB188" s="317"/>
      <c r="BC188" s="318"/>
      <c r="BD188" s="316"/>
      <c r="BE188" s="316"/>
      <c r="BF188" s="316"/>
      <c r="BG188" s="316"/>
      <c r="BH188" s="316"/>
      <c r="BI188" s="316"/>
      <c r="BJ188" s="316"/>
      <c r="BK188" s="316"/>
      <c r="BL188" s="316"/>
      <c r="BM188" s="316"/>
      <c r="BN188" s="316"/>
      <c r="BO188" s="316"/>
      <c r="BP188" s="316"/>
      <c r="BQ188" s="316"/>
      <c r="BR188" s="316"/>
      <c r="BS188" s="316"/>
      <c r="BT188" s="316"/>
      <c r="BU188" s="316"/>
      <c r="BV188" s="316"/>
    </row>
    <row r="189" spans="1:74" ht="12.75" hidden="1" customHeight="1" x14ac:dyDescent="0.25">
      <c r="A189" s="316"/>
      <c r="B189" s="316"/>
      <c r="C189" s="316"/>
      <c r="D189" s="316"/>
      <c r="E189" s="316"/>
      <c r="F189" s="316"/>
      <c r="G189" s="316"/>
      <c r="H189" s="316"/>
      <c r="I189" s="316"/>
      <c r="J189" s="316"/>
      <c r="K189" s="316"/>
      <c r="L189" s="316"/>
      <c r="M189" s="316"/>
      <c r="N189" s="316"/>
      <c r="O189" s="316"/>
      <c r="P189" s="316"/>
      <c r="Q189" s="316"/>
      <c r="R189" s="316"/>
      <c r="S189" s="316"/>
      <c r="T189" s="316"/>
      <c r="U189" s="316"/>
      <c r="V189" s="316"/>
      <c r="W189" s="316"/>
      <c r="X189" s="316"/>
      <c r="Y189" s="316"/>
      <c r="Z189" s="316"/>
      <c r="AA189" s="316"/>
      <c r="AB189" s="316"/>
      <c r="AC189" s="316"/>
      <c r="AD189" s="316"/>
      <c r="AE189" s="316"/>
      <c r="AF189" s="316"/>
      <c r="AG189" s="316"/>
      <c r="AH189" s="316"/>
      <c r="AI189" s="316"/>
      <c r="AJ189" s="316"/>
      <c r="AK189" s="316"/>
      <c r="AL189" s="316"/>
      <c r="AM189" s="316"/>
      <c r="AN189" s="316"/>
      <c r="AO189" s="316"/>
      <c r="AP189" s="316"/>
      <c r="AQ189" s="316"/>
      <c r="AR189" s="316"/>
      <c r="AS189" s="316"/>
      <c r="AT189" s="316"/>
      <c r="AU189" s="316"/>
      <c r="AV189" s="316"/>
      <c r="AW189" s="316"/>
      <c r="AX189" s="316"/>
      <c r="AY189" s="318"/>
      <c r="AZ189" s="317"/>
      <c r="BA189" s="317"/>
      <c r="BB189" s="317"/>
      <c r="BC189" s="318"/>
      <c r="BD189" s="316"/>
      <c r="BE189" s="316"/>
      <c r="BF189" s="316"/>
      <c r="BG189" s="316"/>
      <c r="BH189" s="316"/>
      <c r="BI189" s="316"/>
      <c r="BJ189" s="316"/>
      <c r="BK189" s="316"/>
      <c r="BL189" s="316"/>
      <c r="BM189" s="316"/>
      <c r="BN189" s="316"/>
      <c r="BO189" s="316"/>
      <c r="BP189" s="316"/>
      <c r="BQ189" s="316"/>
      <c r="BR189" s="316"/>
      <c r="BS189" s="316"/>
      <c r="BT189" s="316"/>
      <c r="BU189" s="316"/>
      <c r="BV189" s="316"/>
    </row>
    <row r="190" spans="1:74" ht="12.75" hidden="1" customHeight="1" x14ac:dyDescent="0.25">
      <c r="A190" s="316"/>
      <c r="B190" s="316"/>
      <c r="C190" s="316"/>
      <c r="D190" s="316"/>
      <c r="E190" s="316"/>
      <c r="F190" s="316"/>
      <c r="G190" s="316"/>
      <c r="H190" s="316"/>
      <c r="I190" s="316"/>
      <c r="J190" s="316"/>
      <c r="K190" s="316"/>
      <c r="L190" s="316"/>
      <c r="M190" s="316"/>
      <c r="N190" s="316"/>
      <c r="O190" s="316"/>
      <c r="P190" s="316"/>
      <c r="Q190" s="316"/>
      <c r="R190" s="316"/>
      <c r="S190" s="316"/>
      <c r="T190" s="316"/>
      <c r="U190" s="316"/>
      <c r="V190" s="316"/>
      <c r="W190" s="316"/>
      <c r="X190" s="316"/>
      <c r="Y190" s="316"/>
      <c r="Z190" s="316"/>
      <c r="AA190" s="316"/>
      <c r="AB190" s="316"/>
      <c r="AC190" s="316"/>
      <c r="AD190" s="316"/>
      <c r="AE190" s="316"/>
      <c r="AF190" s="316"/>
      <c r="AG190" s="316"/>
      <c r="AH190" s="316"/>
      <c r="AI190" s="316"/>
      <c r="AJ190" s="316"/>
      <c r="AK190" s="316"/>
      <c r="AL190" s="316"/>
      <c r="AM190" s="316"/>
      <c r="AN190" s="316"/>
      <c r="AO190" s="316"/>
      <c r="AP190" s="316"/>
      <c r="AQ190" s="316"/>
      <c r="AR190" s="316"/>
      <c r="AS190" s="316"/>
      <c r="AT190" s="316"/>
      <c r="AU190" s="316"/>
      <c r="AV190" s="316"/>
      <c r="AW190" s="316"/>
      <c r="AX190" s="316"/>
      <c r="AY190" s="318"/>
      <c r="AZ190" s="317"/>
      <c r="BA190" s="317"/>
      <c r="BB190" s="317"/>
      <c r="BC190" s="318"/>
      <c r="BD190" s="316"/>
      <c r="BE190" s="316"/>
      <c r="BF190" s="316"/>
      <c r="BG190" s="316"/>
      <c r="BH190" s="316"/>
      <c r="BI190" s="316"/>
      <c r="BJ190" s="316"/>
      <c r="BK190" s="316"/>
      <c r="BL190" s="316"/>
      <c r="BM190" s="316"/>
      <c r="BN190" s="316"/>
      <c r="BO190" s="316"/>
      <c r="BP190" s="316"/>
      <c r="BQ190" s="316"/>
      <c r="BR190" s="316"/>
      <c r="BS190" s="316"/>
      <c r="BT190" s="316"/>
      <c r="BU190" s="316"/>
      <c r="BV190" s="316"/>
    </row>
    <row r="191" spans="1:74" ht="12.75" hidden="1" customHeight="1" x14ac:dyDescent="0.25">
      <c r="A191" s="316"/>
      <c r="B191" s="316"/>
      <c r="C191" s="316"/>
      <c r="D191" s="316"/>
      <c r="E191" s="316"/>
      <c r="F191" s="316"/>
      <c r="G191" s="316"/>
      <c r="H191" s="316"/>
      <c r="I191" s="316"/>
      <c r="J191" s="316"/>
      <c r="K191" s="316"/>
      <c r="L191" s="316"/>
      <c r="M191" s="316"/>
      <c r="N191" s="316"/>
      <c r="O191" s="316"/>
      <c r="P191" s="316"/>
      <c r="Q191" s="316"/>
      <c r="R191" s="316"/>
      <c r="S191" s="316"/>
      <c r="T191" s="316"/>
      <c r="U191" s="316"/>
      <c r="V191" s="316"/>
      <c r="W191" s="316"/>
      <c r="X191" s="316"/>
      <c r="Y191" s="316"/>
      <c r="Z191" s="316"/>
      <c r="AA191" s="316"/>
      <c r="AB191" s="316"/>
      <c r="AC191" s="316"/>
      <c r="AD191" s="316"/>
      <c r="AE191" s="316"/>
      <c r="AF191" s="316"/>
      <c r="AG191" s="316"/>
      <c r="AH191" s="316"/>
      <c r="AI191" s="316"/>
      <c r="AJ191" s="316"/>
      <c r="AK191" s="316"/>
      <c r="AL191" s="316"/>
      <c r="AM191" s="316"/>
      <c r="AN191" s="316"/>
      <c r="AO191" s="316"/>
      <c r="AP191" s="316"/>
      <c r="AQ191" s="316"/>
      <c r="AR191" s="316"/>
      <c r="AS191" s="316"/>
      <c r="AT191" s="316"/>
      <c r="AU191" s="316"/>
      <c r="AV191" s="316"/>
      <c r="AW191" s="316"/>
      <c r="AX191" s="316"/>
      <c r="AY191" s="318"/>
      <c r="AZ191" s="317"/>
      <c r="BA191" s="317"/>
      <c r="BB191" s="317"/>
      <c r="BC191" s="318"/>
      <c r="BD191" s="316"/>
      <c r="BE191" s="316"/>
      <c r="BF191" s="316"/>
      <c r="BG191" s="316"/>
      <c r="BH191" s="316"/>
      <c r="BI191" s="316"/>
      <c r="BJ191" s="316"/>
      <c r="BK191" s="316"/>
      <c r="BL191" s="316"/>
      <c r="BM191" s="316"/>
      <c r="BN191" s="316"/>
      <c r="BO191" s="316"/>
      <c r="BP191" s="316"/>
      <c r="BQ191" s="316"/>
      <c r="BR191" s="316"/>
      <c r="BS191" s="316"/>
      <c r="BT191" s="316"/>
      <c r="BU191" s="316"/>
      <c r="BV191" s="316"/>
    </row>
    <row r="192" spans="1:74" ht="12.75" hidden="1" customHeight="1" x14ac:dyDescent="0.25">
      <c r="A192" s="316"/>
      <c r="B192" s="316"/>
      <c r="C192" s="316"/>
      <c r="D192" s="316"/>
      <c r="E192" s="316"/>
      <c r="F192" s="316"/>
      <c r="G192" s="316"/>
      <c r="H192" s="316"/>
      <c r="I192" s="316"/>
      <c r="J192" s="316"/>
      <c r="K192" s="316"/>
      <c r="L192" s="316"/>
      <c r="M192" s="316"/>
      <c r="N192" s="316"/>
      <c r="O192" s="316"/>
      <c r="P192" s="316"/>
      <c r="Q192" s="316"/>
      <c r="R192" s="316"/>
      <c r="S192" s="316"/>
      <c r="T192" s="316"/>
      <c r="U192" s="316"/>
      <c r="V192" s="316"/>
      <c r="W192" s="316"/>
      <c r="X192" s="316"/>
      <c r="Y192" s="316"/>
      <c r="Z192" s="316"/>
      <c r="AA192" s="316"/>
      <c r="AB192" s="316"/>
      <c r="AC192" s="316"/>
      <c r="AD192" s="316"/>
      <c r="AE192" s="316"/>
      <c r="AF192" s="316"/>
      <c r="AG192" s="316"/>
      <c r="AH192" s="316"/>
      <c r="AI192" s="316"/>
      <c r="AJ192" s="316"/>
      <c r="AK192" s="316"/>
      <c r="AL192" s="316"/>
      <c r="AM192" s="316"/>
      <c r="AN192" s="316"/>
      <c r="AO192" s="316"/>
      <c r="AP192" s="316"/>
      <c r="AQ192" s="316"/>
      <c r="AR192" s="316"/>
      <c r="AS192" s="316"/>
      <c r="AT192" s="316"/>
      <c r="AU192" s="316"/>
      <c r="AV192" s="316"/>
      <c r="AW192" s="316"/>
      <c r="AX192" s="316"/>
      <c r="AY192" s="318"/>
      <c r="AZ192" s="317"/>
      <c r="BA192" s="317"/>
      <c r="BB192" s="317"/>
      <c r="BC192" s="318"/>
      <c r="BD192" s="316"/>
      <c r="BE192" s="316"/>
      <c r="BF192" s="316"/>
      <c r="BG192" s="316"/>
      <c r="BH192" s="316"/>
      <c r="BI192" s="316"/>
      <c r="BJ192" s="316"/>
      <c r="BK192" s="316"/>
      <c r="BL192" s="316"/>
      <c r="BM192" s="316"/>
      <c r="BN192" s="316"/>
      <c r="BO192" s="316"/>
      <c r="BP192" s="316"/>
      <c r="BQ192" s="316"/>
      <c r="BR192" s="316"/>
      <c r="BS192" s="316"/>
      <c r="BT192" s="316"/>
      <c r="BU192" s="316"/>
      <c r="BV192" s="316"/>
    </row>
    <row r="193" spans="1:74" ht="12.75" hidden="1" customHeight="1" x14ac:dyDescent="0.25">
      <c r="A193" s="316"/>
      <c r="B193" s="316"/>
      <c r="C193" s="316"/>
      <c r="D193" s="316"/>
      <c r="E193" s="316"/>
      <c r="F193" s="316"/>
      <c r="G193" s="316"/>
      <c r="H193" s="316"/>
      <c r="I193" s="316"/>
      <c r="J193" s="316"/>
      <c r="K193" s="316"/>
      <c r="L193" s="316"/>
      <c r="M193" s="316"/>
      <c r="N193" s="316"/>
      <c r="O193" s="316"/>
      <c r="P193" s="316"/>
      <c r="Q193" s="316"/>
      <c r="R193" s="316"/>
      <c r="S193" s="316"/>
      <c r="T193" s="316"/>
      <c r="U193" s="316"/>
      <c r="V193" s="316"/>
      <c r="W193" s="316"/>
      <c r="X193" s="316"/>
      <c r="Y193" s="316"/>
      <c r="Z193" s="316"/>
      <c r="AA193" s="316"/>
      <c r="AB193" s="316"/>
      <c r="AC193" s="316"/>
      <c r="AD193" s="316"/>
      <c r="AE193" s="316"/>
      <c r="AF193" s="316"/>
      <c r="AG193" s="316"/>
      <c r="AH193" s="316"/>
      <c r="AI193" s="316"/>
      <c r="AJ193" s="316"/>
      <c r="AK193" s="316"/>
      <c r="AL193" s="316"/>
      <c r="AM193" s="316"/>
      <c r="AN193" s="316"/>
      <c r="AO193" s="316"/>
      <c r="AP193" s="316"/>
      <c r="AQ193" s="316"/>
      <c r="AR193" s="316"/>
      <c r="AS193" s="316"/>
      <c r="AT193" s="316"/>
      <c r="AU193" s="316"/>
      <c r="AV193" s="316"/>
      <c r="AW193" s="316"/>
      <c r="AX193" s="316"/>
      <c r="AY193" s="318"/>
      <c r="AZ193" s="317"/>
      <c r="BA193" s="317"/>
      <c r="BB193" s="317"/>
      <c r="BC193" s="318"/>
      <c r="BD193" s="316"/>
      <c r="BE193" s="316"/>
      <c r="BF193" s="316"/>
      <c r="BG193" s="316"/>
      <c r="BH193" s="316"/>
      <c r="BI193" s="316"/>
      <c r="BJ193" s="316"/>
      <c r="BK193" s="316"/>
      <c r="BL193" s="316"/>
      <c r="BM193" s="316"/>
      <c r="BN193" s="316"/>
      <c r="BO193" s="316"/>
      <c r="BP193" s="316"/>
      <c r="BQ193" s="316"/>
      <c r="BR193" s="316"/>
      <c r="BS193" s="316"/>
      <c r="BT193" s="316"/>
      <c r="BU193" s="316"/>
      <c r="BV193" s="316"/>
    </row>
    <row r="194" spans="1:74" ht="12.75" hidden="1" customHeight="1" x14ac:dyDescent="0.25">
      <c r="A194" s="316"/>
      <c r="B194" s="316"/>
      <c r="C194" s="316"/>
      <c r="D194" s="316"/>
      <c r="E194" s="316"/>
      <c r="F194" s="316"/>
      <c r="G194" s="316"/>
      <c r="H194" s="316"/>
      <c r="I194" s="316"/>
      <c r="J194" s="316"/>
      <c r="K194" s="316"/>
      <c r="L194" s="316"/>
      <c r="M194" s="316"/>
      <c r="N194" s="316"/>
      <c r="O194" s="316"/>
      <c r="P194" s="316"/>
      <c r="Q194" s="316"/>
      <c r="R194" s="316"/>
      <c r="S194" s="316"/>
      <c r="T194" s="316"/>
      <c r="U194" s="316"/>
      <c r="V194" s="316"/>
      <c r="W194" s="316"/>
      <c r="X194" s="316"/>
      <c r="Y194" s="316"/>
      <c r="Z194" s="316"/>
      <c r="AA194" s="316"/>
      <c r="AB194" s="316"/>
      <c r="AC194" s="316"/>
      <c r="AD194" s="316"/>
      <c r="AE194" s="316"/>
      <c r="AF194" s="316"/>
      <c r="AG194" s="316"/>
      <c r="AH194" s="316"/>
      <c r="AI194" s="316"/>
      <c r="AJ194" s="316"/>
      <c r="AK194" s="316"/>
      <c r="AL194" s="316"/>
      <c r="AM194" s="316"/>
      <c r="AN194" s="316"/>
      <c r="AO194" s="316"/>
      <c r="AP194" s="316"/>
      <c r="AQ194" s="316"/>
      <c r="AR194" s="316"/>
      <c r="AS194" s="316"/>
      <c r="AT194" s="316"/>
      <c r="AU194" s="316"/>
      <c r="AV194" s="316"/>
      <c r="AW194" s="316"/>
      <c r="AX194" s="316"/>
      <c r="AY194" s="318"/>
      <c r="AZ194" s="317"/>
      <c r="BA194" s="317"/>
      <c r="BB194" s="317"/>
      <c r="BC194" s="318"/>
      <c r="BD194" s="316"/>
      <c r="BE194" s="316"/>
      <c r="BF194" s="316"/>
      <c r="BG194" s="316"/>
      <c r="BH194" s="316"/>
      <c r="BI194" s="316"/>
      <c r="BJ194" s="316"/>
      <c r="BK194" s="316"/>
      <c r="BL194" s="316"/>
      <c r="BM194" s="316"/>
      <c r="BN194" s="316"/>
      <c r="BO194" s="316"/>
      <c r="BP194" s="316"/>
      <c r="BQ194" s="316"/>
      <c r="BR194" s="316"/>
      <c r="BS194" s="316"/>
      <c r="BT194" s="316"/>
      <c r="BU194" s="316"/>
      <c r="BV194" s="316"/>
    </row>
    <row r="195" spans="1:74" ht="12.75" hidden="1" customHeight="1" x14ac:dyDescent="0.25">
      <c r="A195" s="316"/>
      <c r="B195" s="316"/>
      <c r="C195" s="316"/>
      <c r="D195" s="316"/>
      <c r="E195" s="316"/>
      <c r="F195" s="316"/>
      <c r="G195" s="316"/>
      <c r="H195" s="316"/>
      <c r="I195" s="316"/>
      <c r="J195" s="316"/>
      <c r="K195" s="316"/>
      <c r="L195" s="316"/>
      <c r="M195" s="316"/>
      <c r="N195" s="316"/>
      <c r="O195" s="316"/>
      <c r="P195" s="316"/>
      <c r="Q195" s="316"/>
      <c r="R195" s="316"/>
      <c r="S195" s="316"/>
      <c r="T195" s="316"/>
      <c r="U195" s="316"/>
      <c r="V195" s="316"/>
      <c r="W195" s="316"/>
      <c r="X195" s="316"/>
      <c r="Y195" s="316"/>
      <c r="Z195" s="316"/>
      <c r="AA195" s="316"/>
      <c r="AB195" s="316"/>
      <c r="AC195" s="316"/>
      <c r="AD195" s="316"/>
      <c r="AE195" s="316"/>
      <c r="AF195" s="316"/>
      <c r="AG195" s="316"/>
      <c r="AH195" s="316"/>
      <c r="AI195" s="316"/>
      <c r="AJ195" s="316"/>
      <c r="AK195" s="316"/>
      <c r="AL195" s="316"/>
      <c r="AM195" s="316"/>
      <c r="AN195" s="316"/>
      <c r="AO195" s="316"/>
      <c r="AP195" s="316"/>
      <c r="AQ195" s="316"/>
      <c r="AR195" s="316"/>
      <c r="AS195" s="316"/>
      <c r="AT195" s="316"/>
      <c r="AU195" s="316"/>
      <c r="AV195" s="316"/>
      <c r="AW195" s="316"/>
      <c r="AX195" s="316"/>
      <c r="AY195" s="318"/>
      <c r="AZ195" s="317"/>
      <c r="BA195" s="317"/>
      <c r="BB195" s="317"/>
      <c r="BC195" s="318"/>
      <c r="BD195" s="316"/>
      <c r="BE195" s="316"/>
      <c r="BF195" s="316"/>
      <c r="BG195" s="316"/>
      <c r="BH195" s="316"/>
      <c r="BI195" s="316"/>
      <c r="BJ195" s="316"/>
      <c r="BK195" s="316"/>
      <c r="BL195" s="316"/>
      <c r="BM195" s="316"/>
      <c r="BN195" s="316"/>
      <c r="BO195" s="316"/>
      <c r="BP195" s="316"/>
      <c r="BQ195" s="316"/>
      <c r="BR195" s="316"/>
      <c r="BS195" s="316"/>
      <c r="BT195" s="316"/>
      <c r="BU195" s="316"/>
      <c r="BV195" s="316"/>
    </row>
    <row r="196" spans="1:74" ht="12.75" hidden="1" customHeight="1" x14ac:dyDescent="0.25">
      <c r="A196" s="316"/>
      <c r="B196" s="316"/>
      <c r="C196" s="316"/>
      <c r="D196" s="316"/>
      <c r="E196" s="316"/>
      <c r="F196" s="316"/>
      <c r="G196" s="316"/>
      <c r="H196" s="316"/>
      <c r="I196" s="316"/>
      <c r="J196" s="316"/>
      <c r="K196" s="316"/>
      <c r="L196" s="316"/>
      <c r="M196" s="316"/>
      <c r="N196" s="316"/>
      <c r="O196" s="316"/>
      <c r="P196" s="316"/>
      <c r="Q196" s="316"/>
      <c r="R196" s="316"/>
      <c r="S196" s="316"/>
      <c r="T196" s="316"/>
      <c r="U196" s="316"/>
      <c r="V196" s="316"/>
      <c r="W196" s="316"/>
      <c r="X196" s="316"/>
      <c r="Y196" s="316"/>
      <c r="Z196" s="316"/>
      <c r="AA196" s="316"/>
      <c r="AB196" s="316"/>
      <c r="AC196" s="316"/>
      <c r="AD196" s="316"/>
      <c r="AE196" s="316"/>
      <c r="AF196" s="316"/>
      <c r="AG196" s="316"/>
      <c r="AH196" s="316"/>
      <c r="AI196" s="316"/>
      <c r="AJ196" s="316"/>
      <c r="AK196" s="316"/>
      <c r="AL196" s="316"/>
      <c r="AM196" s="316"/>
      <c r="AN196" s="316"/>
      <c r="AO196" s="316"/>
      <c r="AP196" s="316"/>
      <c r="AQ196" s="316"/>
      <c r="AR196" s="316"/>
      <c r="AS196" s="316"/>
      <c r="AT196" s="316"/>
      <c r="AU196" s="316"/>
      <c r="AV196" s="316"/>
      <c r="AW196" s="316"/>
      <c r="AX196" s="316"/>
      <c r="AY196" s="318"/>
      <c r="AZ196" s="317"/>
      <c r="BA196" s="317"/>
      <c r="BB196" s="317"/>
      <c r="BC196" s="318"/>
      <c r="BD196" s="316"/>
      <c r="BE196" s="316"/>
      <c r="BF196" s="316"/>
      <c r="BG196" s="316"/>
      <c r="BH196" s="316"/>
      <c r="BI196" s="316"/>
      <c r="BJ196" s="316"/>
      <c r="BK196" s="316"/>
      <c r="BL196" s="316"/>
      <c r="BM196" s="316"/>
      <c r="BN196" s="316"/>
      <c r="BO196" s="316"/>
      <c r="BP196" s="316"/>
      <c r="BQ196" s="316"/>
      <c r="BR196" s="316"/>
      <c r="BS196" s="316"/>
      <c r="BT196" s="316"/>
      <c r="BU196" s="316"/>
      <c r="BV196" s="316"/>
    </row>
    <row r="197" spans="1:74" ht="12.75" hidden="1" customHeight="1" x14ac:dyDescent="0.25">
      <c r="A197" s="316"/>
      <c r="B197" s="316"/>
      <c r="C197" s="316"/>
      <c r="D197" s="316"/>
      <c r="E197" s="316"/>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6"/>
      <c r="AO197" s="316"/>
      <c r="AP197" s="316"/>
      <c r="AQ197" s="316"/>
      <c r="AR197" s="316"/>
      <c r="AS197" s="316"/>
      <c r="AT197" s="316"/>
      <c r="AU197" s="316"/>
      <c r="AV197" s="316"/>
      <c r="AW197" s="316"/>
      <c r="AX197" s="316"/>
      <c r="AY197" s="318"/>
      <c r="AZ197" s="317"/>
      <c r="BA197" s="317"/>
      <c r="BB197" s="317"/>
      <c r="BC197" s="318"/>
      <c r="BD197" s="316"/>
      <c r="BE197" s="316"/>
      <c r="BF197" s="316"/>
      <c r="BG197" s="316"/>
      <c r="BH197" s="316"/>
      <c r="BI197" s="316"/>
      <c r="BJ197" s="316"/>
      <c r="BK197" s="316"/>
      <c r="BL197" s="316"/>
      <c r="BM197" s="316"/>
      <c r="BN197" s="316"/>
      <c r="BO197" s="316"/>
      <c r="BP197" s="316"/>
      <c r="BQ197" s="316"/>
      <c r="BR197" s="316"/>
      <c r="BS197" s="316"/>
      <c r="BT197" s="316"/>
      <c r="BU197" s="316"/>
      <c r="BV197" s="316"/>
    </row>
    <row r="198" spans="1:74" ht="12.75" hidden="1" customHeight="1" x14ac:dyDescent="0.25">
      <c r="A198" s="316"/>
      <c r="B198" s="316"/>
      <c r="C198" s="316"/>
      <c r="D198" s="316"/>
      <c r="E198" s="316"/>
      <c r="F198" s="316"/>
      <c r="G198" s="316"/>
      <c r="H198" s="316"/>
      <c r="I198" s="316"/>
      <c r="J198" s="316"/>
      <c r="K198" s="316"/>
      <c r="L198" s="316"/>
      <c r="M198" s="316"/>
      <c r="N198" s="316"/>
      <c r="O198" s="316"/>
      <c r="P198" s="316"/>
      <c r="Q198" s="316"/>
      <c r="R198" s="316"/>
      <c r="S198" s="316"/>
      <c r="T198" s="316"/>
      <c r="U198" s="316"/>
      <c r="V198" s="316"/>
      <c r="W198" s="316"/>
      <c r="X198" s="316"/>
      <c r="Y198" s="316"/>
      <c r="Z198" s="316"/>
      <c r="AA198" s="316"/>
      <c r="AB198" s="316"/>
      <c r="AC198" s="316"/>
      <c r="AD198" s="316"/>
      <c r="AE198" s="316"/>
      <c r="AF198" s="316"/>
      <c r="AG198" s="316"/>
      <c r="AH198" s="316"/>
      <c r="AI198" s="316"/>
      <c r="AJ198" s="316"/>
      <c r="AK198" s="316"/>
      <c r="AL198" s="316"/>
      <c r="AM198" s="316"/>
      <c r="AN198" s="316"/>
      <c r="AO198" s="316"/>
      <c r="AP198" s="316"/>
      <c r="AQ198" s="316"/>
      <c r="AR198" s="316"/>
      <c r="AS198" s="316"/>
      <c r="AT198" s="316"/>
      <c r="AU198" s="316"/>
      <c r="AV198" s="316"/>
      <c r="AW198" s="316"/>
      <c r="AX198" s="316"/>
      <c r="AY198" s="318"/>
      <c r="AZ198" s="317"/>
      <c r="BA198" s="317"/>
      <c r="BB198" s="317"/>
      <c r="BC198" s="318"/>
      <c r="BD198" s="316"/>
      <c r="BE198" s="316"/>
      <c r="BF198" s="316"/>
      <c r="BG198" s="316"/>
      <c r="BH198" s="316"/>
      <c r="BI198" s="316"/>
      <c r="BJ198" s="316"/>
      <c r="BK198" s="316"/>
      <c r="BL198" s="316"/>
      <c r="BM198" s="316"/>
      <c r="BN198" s="316"/>
      <c r="BO198" s="316"/>
      <c r="BP198" s="316"/>
      <c r="BQ198" s="316"/>
      <c r="BR198" s="316"/>
      <c r="BS198" s="316"/>
      <c r="BT198" s="316"/>
      <c r="BU198" s="316"/>
      <c r="BV198" s="316"/>
    </row>
    <row r="199" spans="1:74" ht="12.75" hidden="1" customHeight="1" x14ac:dyDescent="0.25">
      <c r="A199" s="316"/>
      <c r="B199" s="316"/>
      <c r="C199" s="316"/>
      <c r="D199" s="316"/>
      <c r="E199" s="316"/>
      <c r="F199" s="316"/>
      <c r="G199" s="316"/>
      <c r="H199" s="316"/>
      <c r="I199" s="316"/>
      <c r="J199" s="316"/>
      <c r="K199" s="316"/>
      <c r="L199" s="316"/>
      <c r="M199" s="316"/>
      <c r="N199" s="316"/>
      <c r="O199" s="316"/>
      <c r="P199" s="316"/>
      <c r="Q199" s="316"/>
      <c r="R199" s="316"/>
      <c r="S199" s="316"/>
      <c r="T199" s="316"/>
      <c r="U199" s="316"/>
      <c r="V199" s="316"/>
      <c r="W199" s="316"/>
      <c r="X199" s="316"/>
      <c r="Y199" s="316"/>
      <c r="Z199" s="316"/>
      <c r="AA199" s="316"/>
      <c r="AB199" s="316"/>
      <c r="AC199" s="316"/>
      <c r="AD199" s="316"/>
      <c r="AE199" s="316"/>
      <c r="AF199" s="316"/>
      <c r="AG199" s="316"/>
      <c r="AH199" s="316"/>
      <c r="AI199" s="316"/>
      <c r="AJ199" s="316"/>
      <c r="AK199" s="316"/>
      <c r="AL199" s="316"/>
      <c r="AM199" s="316"/>
      <c r="AN199" s="316"/>
      <c r="AO199" s="316"/>
      <c r="AP199" s="316"/>
      <c r="AQ199" s="316"/>
      <c r="AR199" s="316"/>
      <c r="AS199" s="316"/>
      <c r="AT199" s="316"/>
      <c r="AU199" s="316"/>
      <c r="AV199" s="316"/>
      <c r="AW199" s="316"/>
      <c r="AX199" s="316"/>
      <c r="AY199" s="318"/>
      <c r="AZ199" s="317"/>
      <c r="BA199" s="317"/>
      <c r="BB199" s="317"/>
      <c r="BC199" s="318"/>
      <c r="BD199" s="316"/>
      <c r="BE199" s="316"/>
      <c r="BF199" s="316"/>
      <c r="BG199" s="316"/>
      <c r="BH199" s="316"/>
      <c r="BI199" s="316"/>
      <c r="BJ199" s="316"/>
      <c r="BK199" s="316"/>
      <c r="BL199" s="316"/>
      <c r="BM199" s="316"/>
      <c r="BN199" s="316"/>
      <c r="BO199" s="316"/>
      <c r="BP199" s="316"/>
      <c r="BQ199" s="316"/>
      <c r="BR199" s="316"/>
      <c r="BS199" s="316"/>
      <c r="BT199" s="316"/>
      <c r="BU199" s="316"/>
      <c r="BV199" s="316"/>
    </row>
    <row r="200" spans="1:74" ht="12.75" hidden="1" customHeight="1" x14ac:dyDescent="0.25">
      <c r="A200" s="316"/>
      <c r="B200" s="316"/>
      <c r="C200" s="316"/>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c r="AE200" s="316"/>
      <c r="AF200" s="316"/>
      <c r="AG200" s="316"/>
      <c r="AH200" s="316"/>
      <c r="AI200" s="316"/>
      <c r="AJ200" s="316"/>
      <c r="AK200" s="316"/>
      <c r="AL200" s="316"/>
      <c r="AM200" s="316"/>
      <c r="AN200" s="316"/>
      <c r="AO200" s="316"/>
      <c r="AP200" s="316"/>
      <c r="AQ200" s="316"/>
      <c r="AR200" s="316"/>
      <c r="AS200" s="316"/>
      <c r="AT200" s="316"/>
      <c r="AU200" s="316"/>
      <c r="AV200" s="316"/>
      <c r="AW200" s="316"/>
      <c r="AX200" s="316"/>
      <c r="AY200" s="318"/>
      <c r="AZ200" s="317"/>
      <c r="BA200" s="317"/>
      <c r="BB200" s="317"/>
      <c r="BC200" s="318"/>
      <c r="BD200" s="316"/>
      <c r="BE200" s="316"/>
      <c r="BF200" s="316"/>
      <c r="BG200" s="316"/>
      <c r="BH200" s="316"/>
      <c r="BI200" s="316"/>
      <c r="BJ200" s="316"/>
      <c r="BK200" s="316"/>
      <c r="BL200" s="316"/>
      <c r="BM200" s="316"/>
      <c r="BN200" s="316"/>
      <c r="BO200" s="316"/>
      <c r="BP200" s="316"/>
      <c r="BQ200" s="316"/>
      <c r="BR200" s="316"/>
      <c r="BS200" s="316"/>
      <c r="BT200" s="316"/>
      <c r="BU200" s="316"/>
      <c r="BV200" s="316"/>
    </row>
    <row r="201" spans="1:74" ht="12.75" hidden="1" customHeight="1" x14ac:dyDescent="0.25">
      <c r="A201" s="316"/>
      <c r="B201" s="316"/>
      <c r="C201" s="316"/>
      <c r="D201" s="316"/>
      <c r="E201" s="316"/>
      <c r="F201" s="316"/>
      <c r="G201" s="316"/>
      <c r="H201" s="316"/>
      <c r="I201" s="316"/>
      <c r="J201" s="316"/>
      <c r="K201" s="316"/>
      <c r="L201" s="316"/>
      <c r="M201" s="316"/>
      <c r="N201" s="316"/>
      <c r="O201" s="316"/>
      <c r="P201" s="316"/>
      <c r="Q201" s="316"/>
      <c r="R201" s="316"/>
      <c r="S201" s="316"/>
      <c r="T201" s="316"/>
      <c r="U201" s="316"/>
      <c r="V201" s="316"/>
      <c r="W201" s="316"/>
      <c r="X201" s="316"/>
      <c r="Y201" s="316"/>
      <c r="Z201" s="316"/>
      <c r="AA201" s="316"/>
      <c r="AB201" s="316"/>
      <c r="AC201" s="316"/>
      <c r="AD201" s="316"/>
      <c r="AE201" s="316"/>
      <c r="AF201" s="316"/>
      <c r="AG201" s="316"/>
      <c r="AH201" s="316"/>
      <c r="AI201" s="316"/>
      <c r="AJ201" s="316"/>
      <c r="AK201" s="316"/>
      <c r="AL201" s="316"/>
      <c r="AM201" s="316"/>
      <c r="AN201" s="316"/>
      <c r="AO201" s="316"/>
      <c r="AP201" s="316"/>
      <c r="AQ201" s="316"/>
      <c r="AR201" s="316"/>
      <c r="AS201" s="316"/>
      <c r="AT201" s="316"/>
      <c r="AU201" s="316"/>
      <c r="AV201" s="316"/>
      <c r="AW201" s="316"/>
      <c r="AX201" s="316"/>
      <c r="AY201" s="318"/>
      <c r="AZ201" s="317"/>
      <c r="BA201" s="317"/>
      <c r="BB201" s="317"/>
      <c r="BC201" s="318"/>
      <c r="BD201" s="316"/>
      <c r="BE201" s="316"/>
      <c r="BF201" s="316"/>
      <c r="BG201" s="316"/>
      <c r="BH201" s="316"/>
      <c r="BI201" s="316"/>
      <c r="BJ201" s="316"/>
      <c r="BK201" s="316"/>
      <c r="BL201" s="316"/>
      <c r="BM201" s="316"/>
      <c r="BN201" s="316"/>
      <c r="BO201" s="316"/>
      <c r="BP201" s="316"/>
      <c r="BQ201" s="316"/>
      <c r="BR201" s="316"/>
      <c r="BS201" s="316"/>
      <c r="BT201" s="316"/>
      <c r="BU201" s="316"/>
      <c r="BV201" s="316"/>
    </row>
    <row r="202" spans="1:74" ht="12.75" hidden="1" customHeight="1" x14ac:dyDescent="0.25">
      <c r="A202" s="316"/>
      <c r="B202" s="316"/>
      <c r="C202" s="316"/>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316"/>
      <c r="Z202" s="316"/>
      <c r="AA202" s="316"/>
      <c r="AB202" s="316"/>
      <c r="AC202" s="316"/>
      <c r="AD202" s="316"/>
      <c r="AE202" s="316"/>
      <c r="AF202" s="316"/>
      <c r="AG202" s="316"/>
      <c r="AH202" s="316"/>
      <c r="AI202" s="316"/>
      <c r="AJ202" s="316"/>
      <c r="AK202" s="316"/>
      <c r="AL202" s="316"/>
      <c r="AM202" s="316"/>
      <c r="AN202" s="316"/>
      <c r="AO202" s="316"/>
      <c r="AP202" s="316"/>
      <c r="AQ202" s="316"/>
      <c r="AR202" s="316"/>
      <c r="AS202" s="316"/>
      <c r="AT202" s="316"/>
      <c r="AU202" s="316"/>
      <c r="AV202" s="316"/>
      <c r="AW202" s="316"/>
      <c r="AX202" s="316"/>
      <c r="AY202" s="318"/>
      <c r="AZ202" s="317"/>
      <c r="BA202" s="317"/>
      <c r="BB202" s="317"/>
      <c r="BC202" s="318"/>
      <c r="BD202" s="316"/>
      <c r="BE202" s="316"/>
      <c r="BF202" s="316"/>
      <c r="BG202" s="316"/>
      <c r="BH202" s="316"/>
      <c r="BI202" s="316"/>
      <c r="BJ202" s="316"/>
      <c r="BK202" s="316"/>
      <c r="BL202" s="316"/>
      <c r="BM202" s="316"/>
      <c r="BN202" s="316"/>
      <c r="BO202" s="316"/>
      <c r="BP202" s="316"/>
      <c r="BQ202" s="316"/>
      <c r="BR202" s="316"/>
      <c r="BS202" s="316"/>
      <c r="BT202" s="316"/>
      <c r="BU202" s="316"/>
      <c r="BV202" s="316"/>
    </row>
    <row r="203" spans="1:74" ht="12.75" hidden="1" customHeight="1" x14ac:dyDescent="0.25">
      <c r="A203" s="316"/>
      <c r="B203" s="316"/>
      <c r="C203" s="316"/>
      <c r="D203" s="316"/>
      <c r="E203" s="316"/>
      <c r="F203" s="316"/>
      <c r="G203" s="316"/>
      <c r="H203" s="316"/>
      <c r="I203" s="316"/>
      <c r="J203" s="316"/>
      <c r="K203" s="316"/>
      <c r="L203" s="316"/>
      <c r="M203" s="316"/>
      <c r="N203" s="316"/>
      <c r="O203" s="316"/>
      <c r="P203" s="316"/>
      <c r="Q203" s="316"/>
      <c r="R203" s="316"/>
      <c r="S203" s="316"/>
      <c r="T203" s="316"/>
      <c r="U203" s="316"/>
      <c r="V203" s="316"/>
      <c r="W203" s="316"/>
      <c r="X203" s="316"/>
      <c r="Y203" s="316"/>
      <c r="Z203" s="316"/>
      <c r="AA203" s="316"/>
      <c r="AB203" s="316"/>
      <c r="AC203" s="316"/>
      <c r="AD203" s="316"/>
      <c r="AE203" s="316"/>
      <c r="AF203" s="316"/>
      <c r="AG203" s="316"/>
      <c r="AH203" s="316"/>
      <c r="AI203" s="316"/>
      <c r="AJ203" s="316"/>
      <c r="AK203" s="316"/>
      <c r="AL203" s="316"/>
      <c r="AM203" s="316"/>
      <c r="AN203" s="316"/>
      <c r="AO203" s="316"/>
      <c r="AP203" s="316"/>
      <c r="AQ203" s="316"/>
      <c r="AR203" s="316"/>
      <c r="AS203" s="316"/>
      <c r="AT203" s="316"/>
      <c r="AU203" s="316"/>
      <c r="AV203" s="316"/>
      <c r="AW203" s="316"/>
      <c r="AX203" s="316"/>
      <c r="AY203" s="318"/>
      <c r="AZ203" s="317"/>
      <c r="BA203" s="317"/>
      <c r="BB203" s="317"/>
      <c r="BC203" s="318"/>
      <c r="BD203" s="316"/>
      <c r="BE203" s="316"/>
      <c r="BF203" s="316"/>
      <c r="BG203" s="316"/>
      <c r="BH203" s="316"/>
      <c r="BI203" s="316"/>
      <c r="BJ203" s="316"/>
      <c r="BK203" s="316"/>
      <c r="BL203" s="316"/>
      <c r="BM203" s="316"/>
      <c r="BN203" s="316"/>
      <c r="BO203" s="316"/>
      <c r="BP203" s="316"/>
      <c r="BQ203" s="316"/>
      <c r="BR203" s="316"/>
      <c r="BS203" s="316"/>
      <c r="BT203" s="316"/>
      <c r="BU203" s="316"/>
      <c r="BV203" s="316"/>
    </row>
    <row r="204" spans="1:74" ht="12.75" hidden="1" customHeight="1" x14ac:dyDescent="0.25">
      <c r="A204" s="316"/>
      <c r="B204" s="316"/>
      <c r="C204" s="316"/>
      <c r="D204" s="316"/>
      <c r="E204" s="316"/>
      <c r="F204" s="316"/>
      <c r="G204" s="316"/>
      <c r="H204" s="316"/>
      <c r="I204" s="316"/>
      <c r="J204" s="316"/>
      <c r="K204" s="316"/>
      <c r="L204" s="316"/>
      <c r="M204" s="316"/>
      <c r="N204" s="316"/>
      <c r="O204" s="316"/>
      <c r="P204" s="316"/>
      <c r="Q204" s="316"/>
      <c r="R204" s="316"/>
      <c r="S204" s="316"/>
      <c r="T204" s="316"/>
      <c r="U204" s="316"/>
      <c r="V204" s="316"/>
      <c r="W204" s="316"/>
      <c r="X204" s="316"/>
      <c r="Y204" s="316"/>
      <c r="Z204" s="316"/>
      <c r="AA204" s="316"/>
      <c r="AB204" s="316"/>
      <c r="AC204" s="316"/>
      <c r="AD204" s="316"/>
      <c r="AE204" s="316"/>
      <c r="AF204" s="316"/>
      <c r="AG204" s="316"/>
      <c r="AH204" s="316"/>
      <c r="AI204" s="316"/>
      <c r="AJ204" s="316"/>
      <c r="AK204" s="316"/>
      <c r="AL204" s="316"/>
      <c r="AM204" s="316"/>
      <c r="AN204" s="316"/>
      <c r="AO204" s="316"/>
      <c r="AP204" s="316"/>
      <c r="AQ204" s="316"/>
      <c r="AR204" s="316"/>
      <c r="AS204" s="316"/>
      <c r="AT204" s="316"/>
      <c r="AU204" s="316"/>
      <c r="AV204" s="316"/>
      <c r="AW204" s="316"/>
      <c r="AX204" s="316"/>
      <c r="AY204" s="318"/>
      <c r="AZ204" s="317"/>
      <c r="BA204" s="317"/>
      <c r="BB204" s="317"/>
      <c r="BC204" s="318"/>
      <c r="BD204" s="316"/>
      <c r="BE204" s="316"/>
      <c r="BF204" s="316"/>
      <c r="BG204" s="316"/>
      <c r="BH204" s="316"/>
      <c r="BI204" s="316"/>
      <c r="BJ204" s="316"/>
      <c r="BK204" s="316"/>
      <c r="BL204" s="316"/>
      <c r="BM204" s="316"/>
      <c r="BN204" s="316"/>
      <c r="BO204" s="316"/>
      <c r="BP204" s="316"/>
      <c r="BQ204" s="316"/>
      <c r="BR204" s="316"/>
      <c r="BS204" s="316"/>
      <c r="BT204" s="316"/>
      <c r="BU204" s="316"/>
      <c r="BV204" s="316"/>
    </row>
    <row r="205" spans="1:74" ht="12.75" hidden="1" customHeight="1" x14ac:dyDescent="0.25">
      <c r="A205" s="316"/>
      <c r="B205" s="316"/>
      <c r="C205" s="316"/>
      <c r="D205" s="316"/>
      <c r="E205" s="316"/>
      <c r="F205" s="316"/>
      <c r="G205" s="316"/>
      <c r="H205" s="316"/>
      <c r="I205" s="316"/>
      <c r="J205" s="316"/>
      <c r="K205" s="316"/>
      <c r="L205" s="316"/>
      <c r="M205" s="316"/>
      <c r="N205" s="316"/>
      <c r="O205" s="316"/>
      <c r="P205" s="316"/>
      <c r="Q205" s="316"/>
      <c r="R205" s="316"/>
      <c r="S205" s="316"/>
      <c r="T205" s="316"/>
      <c r="U205" s="316"/>
      <c r="V205" s="316"/>
      <c r="W205" s="316"/>
      <c r="X205" s="316"/>
      <c r="Y205" s="316"/>
      <c r="Z205" s="316"/>
      <c r="AA205" s="316"/>
      <c r="AB205" s="316"/>
      <c r="AC205" s="316"/>
      <c r="AD205" s="316"/>
      <c r="AE205" s="316"/>
      <c r="AF205" s="316"/>
      <c r="AG205" s="316"/>
      <c r="AH205" s="316"/>
      <c r="AI205" s="316"/>
      <c r="AJ205" s="316"/>
      <c r="AK205" s="316"/>
      <c r="AL205" s="316"/>
      <c r="AM205" s="316"/>
      <c r="AN205" s="316"/>
      <c r="AO205" s="316"/>
      <c r="AP205" s="316"/>
      <c r="AQ205" s="316"/>
      <c r="AR205" s="316"/>
      <c r="AS205" s="316"/>
      <c r="AT205" s="316"/>
      <c r="AU205" s="316"/>
      <c r="AV205" s="316"/>
      <c r="AW205" s="316"/>
      <c r="AX205" s="316"/>
      <c r="AY205" s="318"/>
      <c r="AZ205" s="317"/>
      <c r="BA205" s="317"/>
      <c r="BB205" s="317"/>
      <c r="BC205" s="318"/>
      <c r="BD205" s="316"/>
      <c r="BE205" s="316"/>
      <c r="BF205" s="316"/>
      <c r="BG205" s="316"/>
      <c r="BH205" s="316"/>
      <c r="BI205" s="316"/>
      <c r="BJ205" s="316"/>
      <c r="BK205" s="316"/>
      <c r="BL205" s="316"/>
      <c r="BM205" s="316"/>
      <c r="BN205" s="316"/>
      <c r="BO205" s="316"/>
      <c r="BP205" s="316"/>
      <c r="BQ205" s="316"/>
      <c r="BR205" s="316"/>
      <c r="BS205" s="316"/>
      <c r="BT205" s="316"/>
      <c r="BU205" s="316"/>
      <c r="BV205" s="316"/>
    </row>
    <row r="206" spans="1:74" ht="12.75" hidden="1" customHeight="1" x14ac:dyDescent="0.25">
      <c r="A206" s="316"/>
      <c r="B206" s="316"/>
      <c r="C206" s="316"/>
      <c r="D206" s="316"/>
      <c r="E206" s="316"/>
      <c r="F206" s="316"/>
      <c r="G206" s="316"/>
      <c r="H206" s="316"/>
      <c r="I206" s="316"/>
      <c r="J206" s="316"/>
      <c r="K206" s="316"/>
      <c r="L206" s="316"/>
      <c r="M206" s="316"/>
      <c r="N206" s="316"/>
      <c r="O206" s="316"/>
      <c r="P206" s="316"/>
      <c r="Q206" s="316"/>
      <c r="R206" s="316"/>
      <c r="S206" s="316"/>
      <c r="T206" s="316"/>
      <c r="U206" s="316"/>
      <c r="V206" s="316"/>
      <c r="W206" s="316"/>
      <c r="X206" s="316"/>
      <c r="Y206" s="316"/>
      <c r="Z206" s="316"/>
      <c r="AA206" s="316"/>
      <c r="AB206" s="316"/>
      <c r="AC206" s="316"/>
      <c r="AD206" s="316"/>
      <c r="AE206" s="316"/>
      <c r="AF206" s="316"/>
      <c r="AG206" s="316"/>
      <c r="AH206" s="316"/>
      <c r="AI206" s="316"/>
      <c r="AJ206" s="316"/>
      <c r="AK206" s="316"/>
      <c r="AL206" s="316"/>
      <c r="AM206" s="316"/>
      <c r="AN206" s="316"/>
      <c r="AO206" s="316"/>
      <c r="AP206" s="316"/>
      <c r="AQ206" s="316"/>
      <c r="AR206" s="316"/>
      <c r="AS206" s="316"/>
      <c r="AT206" s="316"/>
      <c r="AU206" s="316"/>
      <c r="AV206" s="316"/>
      <c r="AW206" s="316"/>
      <c r="AX206" s="316"/>
      <c r="AY206" s="318"/>
      <c r="AZ206" s="317"/>
      <c r="BA206" s="317"/>
      <c r="BB206" s="317"/>
      <c r="BC206" s="318"/>
      <c r="BD206" s="316"/>
      <c r="BE206" s="316"/>
      <c r="BF206" s="316"/>
      <c r="BG206" s="316"/>
      <c r="BH206" s="316"/>
      <c r="BI206" s="316"/>
      <c r="BJ206" s="316"/>
      <c r="BK206" s="316"/>
      <c r="BL206" s="316"/>
      <c r="BM206" s="316"/>
      <c r="BN206" s="316"/>
      <c r="BO206" s="316"/>
      <c r="BP206" s="316"/>
      <c r="BQ206" s="316"/>
      <c r="BR206" s="316"/>
      <c r="BS206" s="316"/>
      <c r="BT206" s="316"/>
      <c r="BU206" s="316"/>
      <c r="BV206" s="316"/>
    </row>
    <row r="207" spans="1:74" ht="12.75" hidden="1" customHeight="1" x14ac:dyDescent="0.25">
      <c r="A207" s="316"/>
      <c r="B207" s="316"/>
      <c r="C207" s="316"/>
      <c r="D207" s="316"/>
      <c r="E207" s="316"/>
      <c r="F207" s="316"/>
      <c r="G207" s="316"/>
      <c r="H207" s="316"/>
      <c r="I207" s="316"/>
      <c r="J207" s="316"/>
      <c r="K207" s="316"/>
      <c r="L207" s="316"/>
      <c r="M207" s="316"/>
      <c r="N207" s="316"/>
      <c r="O207" s="316"/>
      <c r="P207" s="316"/>
      <c r="Q207" s="316"/>
      <c r="R207" s="316"/>
      <c r="S207" s="316"/>
      <c r="T207" s="316"/>
      <c r="U207" s="316"/>
      <c r="V207" s="316"/>
      <c r="W207" s="316"/>
      <c r="X207" s="316"/>
      <c r="Y207" s="316"/>
      <c r="Z207" s="316"/>
      <c r="AA207" s="316"/>
      <c r="AB207" s="316"/>
      <c r="AC207" s="316"/>
      <c r="AD207" s="316"/>
      <c r="AE207" s="316"/>
      <c r="AF207" s="316"/>
      <c r="AG207" s="316"/>
      <c r="AH207" s="316"/>
      <c r="AI207" s="316"/>
      <c r="AJ207" s="316"/>
      <c r="AK207" s="316"/>
      <c r="AL207" s="316"/>
      <c r="AM207" s="316"/>
      <c r="AN207" s="316"/>
      <c r="AO207" s="316"/>
      <c r="AP207" s="316"/>
      <c r="AQ207" s="316"/>
      <c r="AR207" s="316"/>
      <c r="AS207" s="316"/>
      <c r="AT207" s="316"/>
      <c r="AU207" s="316"/>
      <c r="AV207" s="316"/>
      <c r="AW207" s="316"/>
      <c r="AX207" s="316"/>
      <c r="AY207" s="318"/>
      <c r="AZ207" s="317"/>
      <c r="BA207" s="317"/>
      <c r="BB207" s="317"/>
      <c r="BC207" s="318"/>
      <c r="BD207" s="316"/>
      <c r="BE207" s="316"/>
      <c r="BF207" s="316"/>
      <c r="BG207" s="316"/>
      <c r="BH207" s="316"/>
      <c r="BI207" s="316"/>
      <c r="BJ207" s="316"/>
      <c r="BK207" s="316"/>
      <c r="BL207" s="316"/>
      <c r="BM207" s="316"/>
      <c r="BN207" s="316"/>
      <c r="BO207" s="316"/>
      <c r="BP207" s="316"/>
      <c r="BQ207" s="316"/>
      <c r="BR207" s="316"/>
      <c r="BS207" s="316"/>
      <c r="BT207" s="316"/>
      <c r="BU207" s="316"/>
      <c r="BV207" s="316"/>
    </row>
    <row r="208" spans="1:74" ht="12.75" hidden="1" customHeight="1" x14ac:dyDescent="0.25">
      <c r="A208" s="316"/>
      <c r="B208" s="316"/>
      <c r="C208" s="316"/>
      <c r="D208" s="316"/>
      <c r="E208" s="316"/>
      <c r="F208" s="316"/>
      <c r="G208" s="316"/>
      <c r="H208" s="316"/>
      <c r="I208" s="316"/>
      <c r="J208" s="316"/>
      <c r="K208" s="316"/>
      <c r="L208" s="316"/>
      <c r="M208" s="316"/>
      <c r="N208" s="316"/>
      <c r="O208" s="316"/>
      <c r="P208" s="316"/>
      <c r="Q208" s="316"/>
      <c r="R208" s="316"/>
      <c r="S208" s="316"/>
      <c r="T208" s="316"/>
      <c r="U208" s="316"/>
      <c r="V208" s="316"/>
      <c r="W208" s="316"/>
      <c r="X208" s="316"/>
      <c r="Y208" s="316"/>
      <c r="Z208" s="316"/>
      <c r="AA208" s="316"/>
      <c r="AB208" s="316"/>
      <c r="AC208" s="316"/>
      <c r="AD208" s="316"/>
      <c r="AE208" s="316"/>
      <c r="AF208" s="316"/>
      <c r="AG208" s="316"/>
      <c r="AH208" s="316"/>
      <c r="AI208" s="316"/>
      <c r="AJ208" s="316"/>
      <c r="AK208" s="316"/>
      <c r="AL208" s="316"/>
      <c r="AM208" s="316"/>
      <c r="AN208" s="316"/>
      <c r="AO208" s="316"/>
      <c r="AP208" s="316"/>
      <c r="AQ208" s="316"/>
      <c r="AR208" s="316"/>
      <c r="AS208" s="316"/>
      <c r="AT208" s="316"/>
      <c r="AU208" s="316"/>
      <c r="AV208" s="316"/>
      <c r="AW208" s="316"/>
      <c r="AX208" s="316"/>
      <c r="AY208" s="318"/>
      <c r="AZ208" s="317"/>
      <c r="BA208" s="317"/>
      <c r="BB208" s="317"/>
      <c r="BC208" s="318"/>
      <c r="BD208" s="316"/>
      <c r="BE208" s="316"/>
      <c r="BF208" s="316"/>
      <c r="BG208" s="316"/>
      <c r="BH208" s="316"/>
      <c r="BI208" s="316"/>
      <c r="BJ208" s="316"/>
      <c r="BK208" s="316"/>
      <c r="BL208" s="316"/>
      <c r="BM208" s="316"/>
      <c r="BN208" s="316"/>
      <c r="BO208" s="316"/>
      <c r="BP208" s="316"/>
      <c r="BQ208" s="316"/>
      <c r="BR208" s="316"/>
      <c r="BS208" s="316"/>
      <c r="BT208" s="316"/>
      <c r="BU208" s="316"/>
      <c r="BV208" s="316"/>
    </row>
    <row r="209" spans="1:74" ht="12.75" hidden="1" customHeight="1" x14ac:dyDescent="0.25">
      <c r="A209" s="316"/>
      <c r="B209" s="316"/>
      <c r="C209" s="316"/>
      <c r="D209" s="316"/>
      <c r="E209" s="316"/>
      <c r="F209" s="316"/>
      <c r="G209" s="316"/>
      <c r="H209" s="316"/>
      <c r="I209" s="316"/>
      <c r="J209" s="316"/>
      <c r="K209" s="316"/>
      <c r="L209" s="316"/>
      <c r="M209" s="316"/>
      <c r="N209" s="316"/>
      <c r="O209" s="316"/>
      <c r="P209" s="316"/>
      <c r="Q209" s="316"/>
      <c r="R209" s="316"/>
      <c r="S209" s="316"/>
      <c r="T209" s="316"/>
      <c r="U209" s="316"/>
      <c r="V209" s="316"/>
      <c r="W209" s="316"/>
      <c r="X209" s="316"/>
      <c r="Y209" s="316"/>
      <c r="Z209" s="316"/>
      <c r="AA209" s="316"/>
      <c r="AB209" s="316"/>
      <c r="AC209" s="316"/>
      <c r="AD209" s="316"/>
      <c r="AE209" s="316"/>
      <c r="AF209" s="316"/>
      <c r="AG209" s="316"/>
      <c r="AH209" s="316"/>
      <c r="AI209" s="316"/>
      <c r="AJ209" s="316"/>
      <c r="AK209" s="316"/>
      <c r="AL209" s="316"/>
      <c r="AM209" s="316"/>
      <c r="AN209" s="316"/>
      <c r="AO209" s="316"/>
      <c r="AP209" s="316"/>
      <c r="AQ209" s="316"/>
      <c r="AR209" s="316"/>
      <c r="AS209" s="316"/>
      <c r="AT209" s="316"/>
      <c r="AU209" s="316"/>
      <c r="AV209" s="316"/>
      <c r="AW209" s="316"/>
      <c r="AX209" s="316"/>
      <c r="AY209" s="318"/>
      <c r="AZ209" s="317"/>
      <c r="BA209" s="317"/>
      <c r="BB209" s="317"/>
      <c r="BC209" s="318"/>
      <c r="BD209" s="316"/>
      <c r="BE209" s="316"/>
      <c r="BF209" s="316"/>
      <c r="BG209" s="316"/>
      <c r="BH209" s="316"/>
      <c r="BI209" s="316"/>
      <c r="BJ209" s="316"/>
      <c r="BK209" s="316"/>
      <c r="BL209" s="316"/>
      <c r="BM209" s="316"/>
      <c r="BN209" s="316"/>
      <c r="BO209" s="316"/>
      <c r="BP209" s="316"/>
      <c r="BQ209" s="316"/>
      <c r="BR209" s="316"/>
      <c r="BS209" s="316"/>
      <c r="BT209" s="316"/>
      <c r="BU209" s="316"/>
      <c r="BV209" s="316"/>
    </row>
    <row r="210" spans="1:74" ht="12.75" hidden="1" customHeight="1" x14ac:dyDescent="0.25">
      <c r="A210" s="316"/>
      <c r="B210" s="316"/>
      <c r="C210" s="316"/>
      <c r="D210" s="316"/>
      <c r="E210" s="316"/>
      <c r="F210" s="316"/>
      <c r="G210" s="316"/>
      <c r="H210" s="316"/>
      <c r="I210" s="316"/>
      <c r="J210" s="316"/>
      <c r="K210" s="316"/>
      <c r="L210" s="316"/>
      <c r="M210" s="316"/>
      <c r="N210" s="316"/>
      <c r="O210" s="316"/>
      <c r="P210" s="316"/>
      <c r="Q210" s="316"/>
      <c r="R210" s="316"/>
      <c r="S210" s="316"/>
      <c r="T210" s="316"/>
      <c r="U210" s="316"/>
      <c r="V210" s="316"/>
      <c r="W210" s="316"/>
      <c r="X210" s="316"/>
      <c r="Y210" s="316"/>
      <c r="Z210" s="316"/>
      <c r="AA210" s="316"/>
      <c r="AB210" s="316"/>
      <c r="AC210" s="316"/>
      <c r="AD210" s="316"/>
      <c r="AE210" s="316"/>
      <c r="AF210" s="316"/>
      <c r="AG210" s="316"/>
      <c r="AH210" s="316"/>
      <c r="AI210" s="316"/>
      <c r="AJ210" s="316"/>
      <c r="AK210" s="316"/>
      <c r="AL210" s="316"/>
      <c r="AM210" s="316"/>
      <c r="AN210" s="316"/>
      <c r="AO210" s="316"/>
      <c r="AP210" s="316"/>
      <c r="AQ210" s="316"/>
      <c r="AR210" s="316"/>
      <c r="AS210" s="316"/>
      <c r="AT210" s="316"/>
      <c r="AU210" s="316"/>
      <c r="AV210" s="316"/>
      <c r="AW210" s="316"/>
      <c r="AX210" s="316"/>
      <c r="AY210" s="318"/>
      <c r="AZ210" s="317"/>
      <c r="BA210" s="317"/>
      <c r="BB210" s="317"/>
      <c r="BC210" s="318"/>
      <c r="BD210" s="316"/>
      <c r="BE210" s="316"/>
      <c r="BF210" s="316"/>
      <c r="BG210" s="316"/>
      <c r="BH210" s="316"/>
      <c r="BI210" s="316"/>
      <c r="BJ210" s="316"/>
      <c r="BK210" s="316"/>
      <c r="BL210" s="316"/>
      <c r="BM210" s="316"/>
      <c r="BN210" s="316"/>
      <c r="BO210" s="316"/>
      <c r="BP210" s="316"/>
      <c r="BQ210" s="316"/>
      <c r="BR210" s="316"/>
      <c r="BS210" s="316"/>
      <c r="BT210" s="316"/>
      <c r="BU210" s="316"/>
      <c r="BV210" s="316"/>
    </row>
    <row r="211" spans="1:74" ht="12.75" hidden="1" customHeight="1" x14ac:dyDescent="0.25">
      <c r="A211" s="316"/>
      <c r="B211" s="316"/>
      <c r="C211" s="316"/>
      <c r="D211" s="316"/>
      <c r="E211" s="316"/>
      <c r="F211" s="316"/>
      <c r="G211" s="316"/>
      <c r="H211" s="316"/>
      <c r="I211" s="316"/>
      <c r="J211" s="316"/>
      <c r="K211" s="316"/>
      <c r="L211" s="316"/>
      <c r="M211" s="316"/>
      <c r="N211" s="316"/>
      <c r="O211" s="316"/>
      <c r="P211" s="316"/>
      <c r="Q211" s="316"/>
      <c r="R211" s="316"/>
      <c r="S211" s="316"/>
      <c r="T211" s="316"/>
      <c r="U211" s="316"/>
      <c r="V211" s="316"/>
      <c r="W211" s="316"/>
      <c r="X211" s="316"/>
      <c r="Y211" s="316"/>
      <c r="Z211" s="316"/>
      <c r="AA211" s="316"/>
      <c r="AB211" s="316"/>
      <c r="AC211" s="316"/>
      <c r="AD211" s="316"/>
      <c r="AE211" s="316"/>
      <c r="AF211" s="316"/>
      <c r="AG211" s="316"/>
      <c r="AH211" s="316"/>
      <c r="AI211" s="316"/>
      <c r="AJ211" s="316"/>
      <c r="AK211" s="316"/>
      <c r="AL211" s="316"/>
      <c r="AM211" s="316"/>
      <c r="AN211" s="316"/>
      <c r="AO211" s="316"/>
      <c r="AP211" s="316"/>
      <c r="AQ211" s="316"/>
      <c r="AR211" s="316"/>
      <c r="AS211" s="316"/>
      <c r="AT211" s="316"/>
      <c r="AU211" s="316"/>
      <c r="AV211" s="316"/>
      <c r="AW211" s="316"/>
      <c r="AX211" s="316"/>
      <c r="AY211" s="318"/>
      <c r="AZ211" s="317"/>
      <c r="BA211" s="317"/>
      <c r="BB211" s="317"/>
      <c r="BC211" s="318"/>
      <c r="BD211" s="316"/>
      <c r="BE211" s="316"/>
      <c r="BF211" s="316"/>
      <c r="BG211" s="316"/>
      <c r="BH211" s="316"/>
      <c r="BI211" s="316"/>
      <c r="BJ211" s="316"/>
      <c r="BK211" s="316"/>
      <c r="BL211" s="316"/>
      <c r="BM211" s="316"/>
      <c r="BN211" s="316"/>
      <c r="BO211" s="316"/>
      <c r="BP211" s="316"/>
      <c r="BQ211" s="316"/>
      <c r="BR211" s="316"/>
      <c r="BS211" s="316"/>
      <c r="BT211" s="316"/>
      <c r="BU211" s="316"/>
      <c r="BV211" s="316"/>
    </row>
    <row r="212" spans="1:74" ht="12.75" hidden="1" customHeight="1" x14ac:dyDescent="0.25">
      <c r="A212" s="316"/>
      <c r="B212" s="316"/>
      <c r="C212" s="316"/>
      <c r="D212" s="316"/>
      <c r="E212" s="316"/>
      <c r="F212" s="316"/>
      <c r="G212" s="316"/>
      <c r="H212" s="316"/>
      <c r="I212" s="316"/>
      <c r="J212" s="316"/>
      <c r="K212" s="316"/>
      <c r="L212" s="316"/>
      <c r="M212" s="316"/>
      <c r="N212" s="316"/>
      <c r="O212" s="316"/>
      <c r="P212" s="316"/>
      <c r="Q212" s="316"/>
      <c r="R212" s="316"/>
      <c r="S212" s="316"/>
      <c r="T212" s="316"/>
      <c r="U212" s="316"/>
      <c r="V212" s="316"/>
      <c r="W212" s="316"/>
      <c r="X212" s="316"/>
      <c r="Y212" s="316"/>
      <c r="Z212" s="316"/>
      <c r="AA212" s="316"/>
      <c r="AB212" s="316"/>
      <c r="AC212" s="316"/>
      <c r="AD212" s="316"/>
      <c r="AE212" s="316"/>
      <c r="AF212" s="316"/>
      <c r="AG212" s="316"/>
      <c r="AH212" s="316"/>
      <c r="AI212" s="316"/>
      <c r="AJ212" s="316"/>
      <c r="AK212" s="316"/>
      <c r="AL212" s="316"/>
      <c r="AM212" s="316"/>
      <c r="AN212" s="316"/>
      <c r="AO212" s="316"/>
      <c r="AP212" s="316"/>
      <c r="AQ212" s="316"/>
      <c r="AR212" s="316"/>
      <c r="AS212" s="316"/>
      <c r="AT212" s="316"/>
      <c r="AU212" s="316"/>
      <c r="AV212" s="316"/>
      <c r="AW212" s="316"/>
      <c r="AX212" s="316"/>
      <c r="AY212" s="318"/>
      <c r="AZ212" s="317"/>
      <c r="BA212" s="317"/>
      <c r="BB212" s="317"/>
      <c r="BC212" s="318"/>
      <c r="BD212" s="316"/>
      <c r="BE212" s="316"/>
      <c r="BF212" s="316"/>
      <c r="BG212" s="316"/>
      <c r="BH212" s="316"/>
      <c r="BI212" s="316"/>
      <c r="BJ212" s="316"/>
      <c r="BK212" s="316"/>
      <c r="BL212" s="316"/>
      <c r="BM212" s="316"/>
      <c r="BN212" s="316"/>
      <c r="BO212" s="316"/>
      <c r="BP212" s="316"/>
      <c r="BQ212" s="316"/>
      <c r="BR212" s="316"/>
      <c r="BS212" s="316"/>
      <c r="BT212" s="316"/>
      <c r="BU212" s="316"/>
      <c r="BV212" s="316"/>
    </row>
    <row r="213" spans="1:74" ht="12.75" hidden="1" customHeight="1" x14ac:dyDescent="0.25">
      <c r="A213" s="316"/>
      <c r="B213" s="316"/>
      <c r="C213" s="316"/>
      <c r="D213" s="316"/>
      <c r="E213" s="316"/>
      <c r="F213" s="316"/>
      <c r="G213" s="316"/>
      <c r="H213" s="316"/>
      <c r="I213" s="316"/>
      <c r="J213" s="316"/>
      <c r="K213" s="316"/>
      <c r="L213" s="316"/>
      <c r="M213" s="316"/>
      <c r="N213" s="316"/>
      <c r="O213" s="316"/>
      <c r="P213" s="316"/>
      <c r="Q213" s="316"/>
      <c r="R213" s="316"/>
      <c r="S213" s="316"/>
      <c r="T213" s="316"/>
      <c r="U213" s="316"/>
      <c r="V213" s="316"/>
      <c r="W213" s="316"/>
      <c r="X213" s="316"/>
      <c r="Y213" s="316"/>
      <c r="Z213" s="316"/>
      <c r="AA213" s="316"/>
      <c r="AB213" s="316"/>
      <c r="AC213" s="316"/>
      <c r="AD213" s="316"/>
      <c r="AE213" s="316"/>
      <c r="AF213" s="316"/>
      <c r="AG213" s="316"/>
      <c r="AH213" s="316"/>
      <c r="AI213" s="316"/>
      <c r="AJ213" s="316"/>
      <c r="AK213" s="316"/>
      <c r="AL213" s="316"/>
      <c r="AM213" s="316"/>
      <c r="AN213" s="316"/>
      <c r="AO213" s="316"/>
      <c r="AP213" s="316"/>
      <c r="AQ213" s="316"/>
      <c r="AR213" s="316"/>
      <c r="AS213" s="316"/>
      <c r="AT213" s="316"/>
      <c r="AU213" s="316"/>
      <c r="AV213" s="316"/>
      <c r="AW213" s="316"/>
      <c r="AX213" s="316"/>
      <c r="AY213" s="318"/>
      <c r="AZ213" s="317"/>
      <c r="BA213" s="317"/>
      <c r="BB213" s="317"/>
      <c r="BC213" s="318"/>
      <c r="BD213" s="316"/>
      <c r="BE213" s="316"/>
      <c r="BF213" s="316"/>
      <c r="BG213" s="316"/>
      <c r="BH213" s="316"/>
      <c r="BI213" s="316"/>
      <c r="BJ213" s="316"/>
      <c r="BK213" s="316"/>
      <c r="BL213" s="316"/>
      <c r="BM213" s="316"/>
      <c r="BN213" s="316"/>
      <c r="BO213" s="316"/>
      <c r="BP213" s="316"/>
      <c r="BQ213" s="316"/>
      <c r="BR213" s="316"/>
      <c r="BS213" s="316"/>
      <c r="BT213" s="316"/>
      <c r="BU213" s="316"/>
      <c r="BV213" s="316"/>
    </row>
    <row r="214" spans="1:74" ht="12.75" hidden="1" customHeight="1" x14ac:dyDescent="0.25">
      <c r="A214" s="316"/>
      <c r="B214" s="316"/>
      <c r="C214" s="316"/>
      <c r="D214" s="316"/>
      <c r="E214" s="316"/>
      <c r="F214" s="316"/>
      <c r="G214" s="316"/>
      <c r="H214" s="316"/>
      <c r="I214" s="316"/>
      <c r="J214" s="316"/>
      <c r="K214" s="316"/>
      <c r="L214" s="316"/>
      <c r="M214" s="316"/>
      <c r="N214" s="316"/>
      <c r="O214" s="316"/>
      <c r="P214" s="316"/>
      <c r="Q214" s="316"/>
      <c r="R214" s="316"/>
      <c r="S214" s="316"/>
      <c r="T214" s="316"/>
      <c r="U214" s="316"/>
      <c r="V214" s="316"/>
      <c r="W214" s="316"/>
      <c r="X214" s="316"/>
      <c r="Y214" s="316"/>
      <c r="Z214" s="316"/>
      <c r="AA214" s="316"/>
      <c r="AB214" s="316"/>
      <c r="AC214" s="316"/>
      <c r="AD214" s="316"/>
      <c r="AE214" s="316"/>
      <c r="AF214" s="316"/>
      <c r="AG214" s="316"/>
      <c r="AH214" s="316"/>
      <c r="AI214" s="316"/>
      <c r="AJ214" s="316"/>
      <c r="AK214" s="316"/>
      <c r="AL214" s="316"/>
      <c r="AM214" s="316"/>
      <c r="AN214" s="316"/>
      <c r="AO214" s="316"/>
      <c r="AP214" s="316"/>
      <c r="AQ214" s="316"/>
      <c r="AR214" s="316"/>
      <c r="AS214" s="316"/>
      <c r="AT214" s="316"/>
      <c r="AU214" s="316"/>
      <c r="AV214" s="316"/>
      <c r="AW214" s="316"/>
      <c r="AX214" s="316"/>
      <c r="AY214" s="318"/>
      <c r="AZ214" s="317"/>
      <c r="BA214" s="317"/>
      <c r="BB214" s="317"/>
      <c r="BC214" s="318"/>
      <c r="BD214" s="316"/>
      <c r="BE214" s="316"/>
      <c r="BF214" s="316"/>
      <c r="BG214" s="316"/>
      <c r="BH214" s="316"/>
      <c r="BI214" s="316"/>
      <c r="BJ214" s="316"/>
      <c r="BK214" s="316"/>
      <c r="BL214" s="316"/>
      <c r="BM214" s="316"/>
      <c r="BN214" s="316"/>
      <c r="BO214" s="316"/>
      <c r="BP214" s="316"/>
      <c r="BQ214" s="316"/>
      <c r="BR214" s="316"/>
      <c r="BS214" s="316"/>
      <c r="BT214" s="316"/>
      <c r="BU214" s="316"/>
      <c r="BV214" s="316"/>
    </row>
    <row r="215" spans="1:74" ht="12.75" hidden="1" customHeight="1" x14ac:dyDescent="0.25">
      <c r="A215" s="316"/>
      <c r="B215" s="316"/>
      <c r="C215" s="316"/>
      <c r="D215" s="316"/>
      <c r="E215" s="316"/>
      <c r="F215" s="316"/>
      <c r="G215" s="316"/>
      <c r="H215" s="316"/>
      <c r="I215" s="316"/>
      <c r="J215" s="316"/>
      <c r="K215" s="316"/>
      <c r="L215" s="316"/>
      <c r="M215" s="316"/>
      <c r="N215" s="316"/>
      <c r="O215" s="316"/>
      <c r="P215" s="316"/>
      <c r="Q215" s="316"/>
      <c r="R215" s="316"/>
      <c r="S215" s="316"/>
      <c r="T215" s="316"/>
      <c r="U215" s="316"/>
      <c r="V215" s="316"/>
      <c r="W215" s="316"/>
      <c r="X215" s="316"/>
      <c r="Y215" s="316"/>
      <c r="Z215" s="316"/>
      <c r="AA215" s="316"/>
      <c r="AB215" s="316"/>
      <c r="AC215" s="316"/>
      <c r="AD215" s="316"/>
      <c r="AE215" s="316"/>
      <c r="AF215" s="316"/>
      <c r="AG215" s="316"/>
      <c r="AH215" s="316"/>
      <c r="AI215" s="316"/>
      <c r="AJ215" s="316"/>
      <c r="AK215" s="316"/>
      <c r="AL215" s="316"/>
      <c r="AM215" s="316"/>
      <c r="AN215" s="316"/>
      <c r="AO215" s="316"/>
      <c r="AP215" s="316"/>
      <c r="AQ215" s="316"/>
      <c r="AR215" s="316"/>
      <c r="AS215" s="316"/>
      <c r="AT215" s="316"/>
      <c r="AU215" s="316"/>
      <c r="AV215" s="316"/>
      <c r="AW215" s="316"/>
      <c r="AX215" s="316"/>
      <c r="AY215" s="318"/>
      <c r="AZ215" s="317"/>
      <c r="BA215" s="317"/>
      <c r="BB215" s="317"/>
      <c r="BC215" s="318"/>
      <c r="BD215" s="316"/>
      <c r="BE215" s="316"/>
      <c r="BF215" s="316"/>
      <c r="BG215" s="316"/>
      <c r="BH215" s="316"/>
      <c r="BI215" s="316"/>
      <c r="BJ215" s="316"/>
      <c r="BK215" s="316"/>
      <c r="BL215" s="316"/>
      <c r="BM215" s="316"/>
      <c r="BN215" s="316"/>
      <c r="BO215" s="316"/>
      <c r="BP215" s="316"/>
      <c r="BQ215" s="316"/>
      <c r="BR215" s="316"/>
      <c r="BS215" s="316"/>
      <c r="BT215" s="316"/>
      <c r="BU215" s="316"/>
      <c r="BV215" s="316"/>
    </row>
    <row r="216" spans="1:74" ht="12.75" hidden="1" customHeight="1" x14ac:dyDescent="0.25">
      <c r="A216" s="316"/>
      <c r="B216" s="316"/>
      <c r="C216" s="316"/>
      <c r="D216" s="316"/>
      <c r="E216" s="316"/>
      <c r="F216" s="316"/>
      <c r="G216" s="316"/>
      <c r="H216" s="316"/>
      <c r="I216" s="316"/>
      <c r="J216" s="316"/>
      <c r="K216" s="316"/>
      <c r="L216" s="316"/>
      <c r="M216" s="316"/>
      <c r="N216" s="316"/>
      <c r="O216" s="316"/>
      <c r="P216" s="316"/>
      <c r="Q216" s="316"/>
      <c r="R216" s="316"/>
      <c r="S216" s="316"/>
      <c r="T216" s="316"/>
      <c r="U216" s="316"/>
      <c r="V216" s="316"/>
      <c r="W216" s="316"/>
      <c r="X216" s="316"/>
      <c r="Y216" s="316"/>
      <c r="Z216" s="316"/>
      <c r="AA216" s="316"/>
      <c r="AB216" s="316"/>
      <c r="AC216" s="316"/>
      <c r="AD216" s="316"/>
      <c r="AE216" s="316"/>
      <c r="AF216" s="316"/>
      <c r="AG216" s="316"/>
      <c r="AH216" s="316"/>
      <c r="AI216" s="316"/>
      <c r="AJ216" s="316"/>
      <c r="AK216" s="316"/>
      <c r="AL216" s="316"/>
      <c r="AM216" s="316"/>
      <c r="AN216" s="316"/>
      <c r="AO216" s="316"/>
      <c r="AP216" s="316"/>
      <c r="AQ216" s="316"/>
      <c r="AR216" s="316"/>
      <c r="AS216" s="316"/>
      <c r="AT216" s="316"/>
      <c r="AU216" s="316"/>
      <c r="AV216" s="316"/>
      <c r="AW216" s="316"/>
      <c r="AX216" s="316"/>
      <c r="AY216" s="318"/>
      <c r="AZ216" s="317"/>
      <c r="BA216" s="317"/>
      <c r="BB216" s="317"/>
      <c r="BC216" s="318"/>
      <c r="BD216" s="316"/>
      <c r="BE216" s="316"/>
      <c r="BF216" s="316"/>
      <c r="BG216" s="316"/>
      <c r="BH216" s="316"/>
      <c r="BI216" s="316"/>
      <c r="BJ216" s="316"/>
      <c r="BK216" s="316"/>
      <c r="BL216" s="316"/>
      <c r="BM216" s="316"/>
      <c r="BN216" s="316"/>
      <c r="BO216" s="316"/>
      <c r="BP216" s="316"/>
      <c r="BQ216" s="316"/>
      <c r="BR216" s="316"/>
      <c r="BS216" s="316"/>
      <c r="BT216" s="316"/>
      <c r="BU216" s="316"/>
      <c r="BV216" s="316"/>
    </row>
    <row r="217" spans="1:74" ht="12.75" hidden="1" customHeight="1" x14ac:dyDescent="0.25">
      <c r="A217" s="316"/>
      <c r="B217" s="316"/>
      <c r="C217" s="316"/>
      <c r="D217" s="316"/>
      <c r="E217" s="316"/>
      <c r="F217" s="316"/>
      <c r="G217" s="316"/>
      <c r="H217" s="316"/>
      <c r="I217" s="316"/>
      <c r="J217" s="316"/>
      <c r="K217" s="316"/>
      <c r="L217" s="316"/>
      <c r="M217" s="316"/>
      <c r="N217" s="316"/>
      <c r="O217" s="316"/>
      <c r="P217" s="316"/>
      <c r="Q217" s="316"/>
      <c r="R217" s="316"/>
      <c r="S217" s="316"/>
      <c r="T217" s="316"/>
      <c r="U217" s="316"/>
      <c r="V217" s="316"/>
      <c r="W217" s="316"/>
      <c r="X217" s="316"/>
      <c r="Y217" s="316"/>
      <c r="Z217" s="316"/>
      <c r="AA217" s="316"/>
      <c r="AB217" s="316"/>
      <c r="AC217" s="316"/>
      <c r="AD217" s="316"/>
      <c r="AE217" s="316"/>
      <c r="AF217" s="316"/>
      <c r="AG217" s="316"/>
      <c r="AH217" s="316"/>
      <c r="AI217" s="316"/>
      <c r="AJ217" s="316"/>
      <c r="AK217" s="316"/>
      <c r="AL217" s="316"/>
      <c r="AM217" s="316"/>
      <c r="AN217" s="316"/>
      <c r="AO217" s="316"/>
      <c r="AP217" s="316"/>
      <c r="AQ217" s="316"/>
      <c r="AR217" s="316"/>
      <c r="AS217" s="316"/>
      <c r="AT217" s="316"/>
      <c r="AU217" s="316"/>
      <c r="AV217" s="316"/>
      <c r="AW217" s="316"/>
      <c r="AX217" s="316"/>
      <c r="AY217" s="318"/>
      <c r="AZ217" s="317"/>
      <c r="BA217" s="317"/>
      <c r="BB217" s="317"/>
      <c r="BC217" s="318"/>
      <c r="BD217" s="316"/>
      <c r="BE217" s="316"/>
      <c r="BF217" s="316"/>
      <c r="BG217" s="316"/>
      <c r="BH217" s="316"/>
      <c r="BI217" s="316"/>
      <c r="BJ217" s="316"/>
      <c r="BK217" s="316"/>
      <c r="BL217" s="316"/>
      <c r="BM217" s="316"/>
      <c r="BN217" s="316"/>
      <c r="BO217" s="316"/>
      <c r="BP217" s="316"/>
      <c r="BQ217" s="316"/>
      <c r="BR217" s="316"/>
      <c r="BS217" s="316"/>
      <c r="BT217" s="316"/>
      <c r="BU217" s="316"/>
      <c r="BV217" s="316"/>
    </row>
    <row r="218" spans="1:74" ht="12.75" hidden="1" customHeight="1" x14ac:dyDescent="0.25">
      <c r="A218" s="316"/>
      <c r="B218" s="316"/>
      <c r="C218" s="316"/>
      <c r="D218" s="316"/>
      <c r="E218" s="316"/>
      <c r="F218" s="316"/>
      <c r="G218" s="316"/>
      <c r="H218" s="316"/>
      <c r="I218" s="316"/>
      <c r="J218" s="316"/>
      <c r="K218" s="316"/>
      <c r="L218" s="316"/>
      <c r="M218" s="316"/>
      <c r="N218" s="316"/>
      <c r="O218" s="316"/>
      <c r="P218" s="316"/>
      <c r="Q218" s="316"/>
      <c r="R218" s="316"/>
      <c r="S218" s="316"/>
      <c r="T218" s="316"/>
      <c r="U218" s="316"/>
      <c r="V218" s="316"/>
      <c r="W218" s="316"/>
      <c r="X218" s="316"/>
      <c r="Y218" s="316"/>
      <c r="Z218" s="316"/>
      <c r="AA218" s="316"/>
      <c r="AB218" s="316"/>
      <c r="AC218" s="316"/>
      <c r="AD218" s="316"/>
      <c r="AE218" s="316"/>
      <c r="AF218" s="316"/>
      <c r="AG218" s="316"/>
      <c r="AH218" s="316"/>
      <c r="AI218" s="316"/>
      <c r="AJ218" s="316"/>
      <c r="AK218" s="316"/>
      <c r="AL218" s="316"/>
      <c r="AM218" s="316"/>
      <c r="AN218" s="316"/>
      <c r="AO218" s="316"/>
      <c r="AP218" s="316"/>
      <c r="AQ218" s="316"/>
      <c r="AR218" s="316"/>
      <c r="AS218" s="316"/>
      <c r="AT218" s="316"/>
      <c r="AU218" s="316"/>
      <c r="AV218" s="316"/>
      <c r="AW218" s="316"/>
      <c r="AX218" s="316"/>
      <c r="AY218" s="318"/>
      <c r="AZ218" s="317"/>
      <c r="BA218" s="317"/>
      <c r="BB218" s="317"/>
      <c r="BC218" s="318"/>
      <c r="BD218" s="316"/>
      <c r="BE218" s="316"/>
      <c r="BF218" s="316"/>
      <c r="BG218" s="316"/>
      <c r="BH218" s="316"/>
      <c r="BI218" s="316"/>
      <c r="BJ218" s="316"/>
      <c r="BK218" s="316"/>
      <c r="BL218" s="316"/>
      <c r="BM218" s="316"/>
      <c r="BN218" s="316"/>
      <c r="BO218" s="316"/>
      <c r="BP218" s="316"/>
      <c r="BQ218" s="316"/>
      <c r="BR218" s="316"/>
      <c r="BS218" s="316"/>
      <c r="BT218" s="316"/>
      <c r="BU218" s="316"/>
      <c r="BV218" s="316"/>
    </row>
    <row r="219" spans="1:74" ht="12.75" hidden="1" customHeight="1" x14ac:dyDescent="0.25">
      <c r="A219" s="316"/>
      <c r="B219" s="316"/>
      <c r="C219" s="316"/>
      <c r="D219" s="316"/>
      <c r="E219" s="316"/>
      <c r="F219" s="316"/>
      <c r="G219" s="316"/>
      <c r="H219" s="316"/>
      <c r="I219" s="316"/>
      <c r="J219" s="316"/>
      <c r="K219" s="316"/>
      <c r="L219" s="316"/>
      <c r="M219" s="316"/>
      <c r="N219" s="316"/>
      <c r="O219" s="316"/>
      <c r="P219" s="316"/>
      <c r="Q219" s="316"/>
      <c r="R219" s="316"/>
      <c r="S219" s="316"/>
      <c r="T219" s="316"/>
      <c r="U219" s="316"/>
      <c r="V219" s="316"/>
      <c r="W219" s="316"/>
      <c r="X219" s="316"/>
      <c r="Y219" s="316"/>
      <c r="Z219" s="316"/>
      <c r="AA219" s="316"/>
      <c r="AB219" s="316"/>
      <c r="AC219" s="316"/>
      <c r="AD219" s="316"/>
      <c r="AE219" s="316"/>
      <c r="AF219" s="316"/>
      <c r="AG219" s="316"/>
      <c r="AH219" s="316"/>
      <c r="AI219" s="316"/>
      <c r="AJ219" s="316"/>
      <c r="AK219" s="316"/>
      <c r="AL219" s="316"/>
      <c r="AM219" s="316"/>
      <c r="AN219" s="316"/>
      <c r="AO219" s="316"/>
      <c r="AP219" s="316"/>
      <c r="AQ219" s="316"/>
      <c r="AR219" s="316"/>
      <c r="AS219" s="316"/>
      <c r="AT219" s="316"/>
      <c r="AU219" s="316"/>
      <c r="AV219" s="316"/>
      <c r="AW219" s="316"/>
      <c r="AX219" s="316"/>
      <c r="AY219" s="318"/>
      <c r="AZ219" s="317"/>
      <c r="BA219" s="317"/>
      <c r="BB219" s="317"/>
      <c r="BC219" s="318"/>
      <c r="BD219" s="316"/>
      <c r="BE219" s="316"/>
      <c r="BF219" s="316"/>
      <c r="BG219" s="316"/>
      <c r="BH219" s="316"/>
      <c r="BI219" s="316"/>
      <c r="BJ219" s="316"/>
      <c r="BK219" s="316"/>
      <c r="BL219" s="316"/>
      <c r="BM219" s="316"/>
      <c r="BN219" s="316"/>
      <c r="BO219" s="316"/>
      <c r="BP219" s="316"/>
      <c r="BQ219" s="316"/>
      <c r="BR219" s="316"/>
      <c r="BS219" s="316"/>
      <c r="BT219" s="316"/>
      <c r="BU219" s="316"/>
      <c r="BV219" s="316"/>
    </row>
    <row r="220" spans="1:74" ht="12.75" hidden="1" customHeight="1" x14ac:dyDescent="0.25">
      <c r="A220" s="316"/>
      <c r="B220" s="316"/>
      <c r="C220" s="316"/>
      <c r="D220" s="316"/>
      <c r="E220" s="316"/>
      <c r="F220" s="316"/>
      <c r="G220" s="316"/>
      <c r="H220" s="316"/>
      <c r="I220" s="316"/>
      <c r="J220" s="316"/>
      <c r="K220" s="316"/>
      <c r="L220" s="316"/>
      <c r="M220" s="316"/>
      <c r="N220" s="316"/>
      <c r="O220" s="316"/>
      <c r="P220" s="316"/>
      <c r="Q220" s="316"/>
      <c r="R220" s="316"/>
      <c r="S220" s="316"/>
      <c r="T220" s="316"/>
      <c r="U220" s="316"/>
      <c r="V220" s="316"/>
      <c r="W220" s="316"/>
      <c r="X220" s="316"/>
      <c r="Y220" s="316"/>
      <c r="Z220" s="316"/>
      <c r="AA220" s="316"/>
      <c r="AB220" s="316"/>
      <c r="AC220" s="316"/>
      <c r="AD220" s="316"/>
      <c r="AE220" s="316"/>
      <c r="AF220" s="316"/>
      <c r="AG220" s="316"/>
      <c r="AH220" s="316"/>
      <c r="AI220" s="316"/>
      <c r="AJ220" s="316"/>
      <c r="AK220" s="316"/>
      <c r="AL220" s="316"/>
      <c r="AM220" s="316"/>
      <c r="AN220" s="316"/>
      <c r="AO220" s="316"/>
      <c r="AP220" s="316"/>
      <c r="AQ220" s="316"/>
      <c r="AR220" s="316"/>
      <c r="AS220" s="316"/>
      <c r="AT220" s="316"/>
      <c r="AU220" s="316"/>
      <c r="AV220" s="316"/>
      <c r="AW220" s="316"/>
      <c r="AX220" s="316"/>
      <c r="AY220" s="318"/>
      <c r="AZ220" s="317"/>
      <c r="BA220" s="317"/>
      <c r="BB220" s="317"/>
      <c r="BC220" s="318"/>
      <c r="BD220" s="316"/>
      <c r="BE220" s="316"/>
      <c r="BF220" s="316"/>
      <c r="BG220" s="316"/>
      <c r="BH220" s="316"/>
      <c r="BI220" s="316"/>
      <c r="BJ220" s="316"/>
      <c r="BK220" s="316"/>
      <c r="BL220" s="316"/>
      <c r="BM220" s="316"/>
      <c r="BN220" s="316"/>
      <c r="BO220" s="316"/>
      <c r="BP220" s="316"/>
      <c r="BQ220" s="316"/>
      <c r="BR220" s="316"/>
      <c r="BS220" s="316"/>
      <c r="BT220" s="316"/>
      <c r="BU220" s="316"/>
      <c r="BV220" s="316"/>
    </row>
  </sheetData>
  <mergeCells count="109">
    <mergeCell ref="N5:N6"/>
    <mergeCell ref="O5:O6"/>
    <mergeCell ref="M3:M4"/>
    <mergeCell ref="L3:L4"/>
    <mergeCell ref="N3:O4"/>
    <mergeCell ref="H5:H6"/>
    <mergeCell ref="I5:I6"/>
    <mergeCell ref="F3:K3"/>
    <mergeCell ref="J5:J6"/>
    <mergeCell ref="K5:K6"/>
    <mergeCell ref="L5:L6"/>
    <mergeCell ref="M5:M6"/>
    <mergeCell ref="BA5:BA6"/>
    <mergeCell ref="BB5:BB6"/>
    <mergeCell ref="AZ1:BB1"/>
    <mergeCell ref="AZ2:BB2"/>
    <mergeCell ref="AZ3:AZ4"/>
    <mergeCell ref="BA3:BA4"/>
    <mergeCell ref="BB3:BB4"/>
    <mergeCell ref="AS5:AS6"/>
    <mergeCell ref="AT5:AT6"/>
    <mergeCell ref="AS3:AS4"/>
    <mergeCell ref="AT3:AT4"/>
    <mergeCell ref="AV5:AV6"/>
    <mergeCell ref="AW5:AW6"/>
    <mergeCell ref="AX5:AX6"/>
    <mergeCell ref="AU5:AU6"/>
    <mergeCell ref="AX3:AX4"/>
    <mergeCell ref="AV3:AV4"/>
    <mergeCell ref="AW3:AW4"/>
    <mergeCell ref="AU3:AU4"/>
    <mergeCell ref="AV2:AX2"/>
    <mergeCell ref="AN5:AN6"/>
    <mergeCell ref="AO5:AO6"/>
    <mergeCell ref="AL5:AL6"/>
    <mergeCell ref="AM5:AM6"/>
    <mergeCell ref="AK5:AK6"/>
    <mergeCell ref="AP5:AP6"/>
    <mergeCell ref="AZ5:AZ6"/>
    <mergeCell ref="AY5:AY6"/>
    <mergeCell ref="AQ3:AQ4"/>
    <mergeCell ref="AR3:AR4"/>
    <mergeCell ref="AQ5:AQ6"/>
    <mergeCell ref="AR5:AR6"/>
    <mergeCell ref="AM3:AM4"/>
    <mergeCell ref="AN3:AN4"/>
    <mergeCell ref="AO3:AO4"/>
    <mergeCell ref="AL2:AP2"/>
    <mergeCell ref="AQ2:AU2"/>
    <mergeCell ref="B3:B4"/>
    <mergeCell ref="C3:C4"/>
    <mergeCell ref="B5:B6"/>
    <mergeCell ref="C5:C6"/>
    <mergeCell ref="D5:D6"/>
    <mergeCell ref="E5:E6"/>
    <mergeCell ref="F5:F6"/>
    <mergeCell ref="G5:G6"/>
    <mergeCell ref="E3:E4"/>
    <mergeCell ref="D3:D4"/>
    <mergeCell ref="AC5:AC6"/>
    <mergeCell ref="AC3:AC4"/>
    <mergeCell ref="AD3:AD4"/>
    <mergeCell ref="AE3:AE4"/>
    <mergeCell ref="AG3:AG4"/>
    <mergeCell ref="AH3:AH4"/>
    <mergeCell ref="AB3:AB4"/>
    <mergeCell ref="AD5:AD6"/>
    <mergeCell ref="AE5:AE6"/>
    <mergeCell ref="AH5:AH6"/>
    <mergeCell ref="AI5:AI6"/>
    <mergeCell ref="AJ5:AJ6"/>
    <mergeCell ref="AA5:AA6"/>
    <mergeCell ref="S5:S6"/>
    <mergeCell ref="T5:T6"/>
    <mergeCell ref="U5:U6"/>
    <mergeCell ref="R5:R6"/>
    <mergeCell ref="AB5:AB6"/>
    <mergeCell ref="AI3:AI4"/>
    <mergeCell ref="AG5:AG6"/>
    <mergeCell ref="AF5:AF6"/>
    <mergeCell ref="V5:V6"/>
    <mergeCell ref="W5:W6"/>
    <mergeCell ref="U3:U4"/>
    <mergeCell ref="W2:W4"/>
    <mergeCell ref="V2:V4"/>
    <mergeCell ref="A5:A6"/>
    <mergeCell ref="A3:A4"/>
    <mergeCell ref="A2:E2"/>
    <mergeCell ref="AF3:AF4"/>
    <mergeCell ref="AK3:AK4"/>
    <mergeCell ref="AG2:AK2"/>
    <mergeCell ref="AJ3:AJ4"/>
    <mergeCell ref="AL3:AL4"/>
    <mergeCell ref="AP3:AP4"/>
    <mergeCell ref="X3:X4"/>
    <mergeCell ref="Y3:Y4"/>
    <mergeCell ref="AB2:AF2"/>
    <mergeCell ref="AA2:AA4"/>
    <mergeCell ref="F2:S2"/>
    <mergeCell ref="P3:Q3"/>
    <mergeCell ref="R3:S4"/>
    <mergeCell ref="T3:T4"/>
    <mergeCell ref="X2:Z2"/>
    <mergeCell ref="Z3:Z4"/>
    <mergeCell ref="P5:P6"/>
    <mergeCell ref="Q5:Q6"/>
    <mergeCell ref="X5:X6"/>
    <mergeCell ref="Y5:Y6"/>
    <mergeCell ref="Z5:Z6"/>
  </mergeCells>
  <dataValidations count="1">
    <dataValidation type="list" allowBlank="1" showErrorMessage="1" sqref="Y1:AH1" xr:uid="{00000000-0002-0000-0300-000004000000}">
      <formula1>Meses</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1">
        <x14:dataValidation type="list" allowBlank="1" showErrorMessage="1" xr:uid="{00000000-0002-0000-0300-000000000000}">
          <x14:formula1>
            <xm:f>LISTAS_1!$U$2:$U$3</xm:f>
          </x14:formula1>
          <xm:sqref>AA5</xm:sqref>
        </x14:dataValidation>
        <x14:dataValidation type="list" allowBlank="1" showErrorMessage="1" xr:uid="{00000000-0002-0000-0300-000001000000}">
          <x14:formula1>
            <xm:f>LISTAS_1!$AN$2:$AN$8</xm:f>
          </x14:formula1>
          <xm:sqref>I5</xm:sqref>
        </x14:dataValidation>
        <x14:dataValidation type="list" allowBlank="1" showErrorMessage="1" xr:uid="{00000000-0002-0000-0300-000002000000}">
          <x14:formula1>
            <xm:f>LISTAS_1!$AA$2:$AA$7</xm:f>
          </x14:formula1>
          <xm:sqref>B5</xm:sqref>
        </x14:dataValidation>
        <x14:dataValidation type="list" allowBlank="1" showErrorMessage="1" xr:uid="{00000000-0002-0000-0300-000003000000}">
          <x14:formula1>
            <xm:f>LISTAS_1!$AC$2:$AC$18</xm:f>
          </x14:formula1>
          <xm:sqref>D5</xm:sqref>
        </x14:dataValidation>
        <x14:dataValidation type="list" allowBlank="1" showErrorMessage="1" xr:uid="{00000000-0002-0000-0300-000005000000}">
          <x14:formula1>
            <xm:f>LISTAS_1!$AB$2:$AB$8</xm:f>
          </x14:formula1>
          <xm:sqref>C5</xm:sqref>
        </x14:dataValidation>
        <x14:dataValidation type="list" allowBlank="1" showErrorMessage="1" xr:uid="{00000000-0002-0000-0300-000006000000}">
          <x14:formula1>
            <xm:f>LISTAS_1!$AM$2:$AM$13</xm:f>
          </x14:formula1>
          <xm:sqref>J5</xm:sqref>
        </x14:dataValidation>
        <x14:dataValidation type="list" allowBlank="1" showErrorMessage="1" xr:uid="{00000000-0002-0000-0300-000007000000}">
          <x14:formula1>
            <xm:f>LISTAS_1!$Y$2:$Y$11</xm:f>
          </x14:formula1>
          <xm:sqref>E5</xm:sqref>
        </x14:dataValidation>
        <x14:dataValidation type="list" allowBlank="1" showErrorMessage="1" xr:uid="{00000000-0002-0000-0300-000008000000}">
          <x14:formula1>
            <xm:f>LISTAS_1!$AR$2:$AR$3</xm:f>
          </x14:formula1>
          <xm:sqref>F5</xm:sqref>
        </x14:dataValidation>
        <x14:dataValidation type="list" allowBlank="1" showErrorMessage="1" xr:uid="{00000000-0002-0000-0300-000009000000}">
          <x14:formula1>
            <xm:f>LISTAS_1!$AO$2:$AO$7</xm:f>
          </x14:formula1>
          <xm:sqref>H5</xm:sqref>
        </x14:dataValidation>
        <x14:dataValidation type="list" allowBlank="1" showErrorMessage="1" xr:uid="{00000000-0002-0000-0300-00000A000000}">
          <x14:formula1>
            <xm:f>LISTAS_1!$AL$2:$AL$7</xm:f>
          </x14:formula1>
          <xm:sqref>G5</xm:sqref>
        </x14:dataValidation>
        <x14:dataValidation type="list" allowBlank="1" showErrorMessage="1" xr:uid="{00000000-0002-0000-0300-00000B000000}">
          <x14:formula1>
            <xm:f>LISTAS_1!$Z$2:$Z$4</xm:f>
          </x14:formula1>
          <xm:sqref>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pageSetUpPr fitToPage="1"/>
  </sheetPr>
  <dimension ref="A1:AE220"/>
  <sheetViews>
    <sheetView showGridLines="0" tabSelected="1" workbookViewId="0">
      <selection activeCell="A5" sqref="A5:A10"/>
    </sheetView>
  </sheetViews>
  <sheetFormatPr baseColWidth="10" defaultColWidth="0" defaultRowHeight="15" customHeight="1" zeroHeight="1" x14ac:dyDescent="0.25"/>
  <cols>
    <col min="1" max="1" width="16.8984375" customWidth="1"/>
    <col min="2" max="2" width="6.3984375" customWidth="1"/>
    <col min="3" max="3" width="15.8984375" customWidth="1"/>
    <col min="4" max="4" width="10.5" customWidth="1"/>
    <col min="5" max="5" width="9.19921875" customWidth="1"/>
    <col min="6" max="8" width="10.3984375" customWidth="1"/>
    <col min="9" max="9" width="16" style="337" customWidth="1"/>
    <col min="10" max="10" width="14.59765625" style="337" customWidth="1"/>
    <col min="11" max="12" width="14.8984375" style="337" customWidth="1"/>
    <col min="13" max="13" width="13.19921875" style="337" customWidth="1"/>
    <col min="14" max="14" width="16" style="337" customWidth="1"/>
    <col min="15" max="15" width="12.8984375" customWidth="1"/>
    <col min="16" max="16" width="12.09765625" customWidth="1"/>
    <col min="17" max="18" width="13.3984375" bestFit="1" customWidth="1"/>
    <col min="19" max="19" width="14.296875" bestFit="1" customWidth="1"/>
    <col min="20" max="20" width="15.296875" bestFit="1" customWidth="1"/>
    <col min="21" max="21" width="12.8984375" customWidth="1"/>
    <col min="22" max="24" width="15.19921875" style="337" customWidth="1"/>
    <col min="25" max="25" width="14.09765625" style="337" bestFit="1" customWidth="1"/>
    <col min="26" max="26" width="13.19921875" style="337" bestFit="1" customWidth="1"/>
    <col min="27" max="27" width="14.3984375" customWidth="1"/>
    <col min="28" max="28" width="15.3984375" bestFit="1" customWidth="1"/>
    <col min="29" max="29" width="16.59765625" bestFit="1" customWidth="1"/>
    <col min="30" max="30" width="11.59765625" customWidth="1"/>
    <col min="31" max="31" width="9.19921875" customWidth="1"/>
    <col min="32" max="16384" width="12.59765625" hidden="1"/>
  </cols>
  <sheetData>
    <row r="1" spans="1:31" ht="12" customHeight="1" x14ac:dyDescent="0.3">
      <c r="A1" s="68"/>
      <c r="B1" s="69"/>
      <c r="C1" s="69"/>
      <c r="D1" s="69"/>
      <c r="E1" s="69"/>
      <c r="F1" s="69"/>
      <c r="G1" s="69"/>
      <c r="H1" s="69"/>
      <c r="I1" s="72"/>
      <c r="J1" s="70"/>
      <c r="K1" s="70"/>
      <c r="L1" s="70"/>
      <c r="M1" s="70"/>
      <c r="N1" s="70"/>
      <c r="O1" s="67"/>
      <c r="P1" s="67"/>
      <c r="Q1" s="67"/>
      <c r="R1" s="67"/>
      <c r="S1" s="67"/>
      <c r="T1" s="67"/>
      <c r="U1" s="67"/>
      <c r="V1" s="70"/>
      <c r="W1" s="70"/>
      <c r="X1" s="70"/>
      <c r="Y1" s="70"/>
      <c r="Z1" s="70"/>
      <c r="AA1" s="67"/>
      <c r="AB1" s="67"/>
      <c r="AC1" s="67"/>
      <c r="AD1" s="67"/>
      <c r="AE1" s="59"/>
    </row>
    <row r="2" spans="1:31" ht="12" customHeight="1" x14ac:dyDescent="0.3">
      <c r="A2" s="69"/>
      <c r="B2" s="71"/>
      <c r="C2" s="69"/>
      <c r="D2" s="69"/>
      <c r="E2" s="69"/>
      <c r="F2" s="69"/>
      <c r="G2" s="69"/>
      <c r="H2" s="69"/>
      <c r="I2" s="72"/>
      <c r="J2" s="72"/>
      <c r="K2" s="72"/>
      <c r="L2" s="72"/>
      <c r="M2" s="72"/>
      <c r="N2" s="72"/>
      <c r="O2" s="69"/>
      <c r="P2" s="69"/>
      <c r="Q2" s="69"/>
      <c r="R2" s="69"/>
      <c r="S2" s="69"/>
      <c r="T2" s="69"/>
      <c r="U2" s="69"/>
      <c r="V2" s="72"/>
      <c r="W2" s="72"/>
      <c r="X2" s="72"/>
      <c r="Y2" s="72"/>
      <c r="Z2" s="72"/>
      <c r="AA2" s="69"/>
      <c r="AB2" s="69"/>
      <c r="AC2" s="69"/>
      <c r="AD2" s="69"/>
      <c r="AE2" s="59"/>
    </row>
    <row r="3" spans="1:31" ht="35.25" customHeight="1" x14ac:dyDescent="0.3">
      <c r="A3" s="73"/>
      <c r="B3" s="73"/>
      <c r="C3" s="73"/>
      <c r="D3" s="73"/>
      <c r="E3" s="73"/>
      <c r="F3" s="538" t="s">
        <v>263</v>
      </c>
      <c r="G3" s="376"/>
      <c r="H3" s="377"/>
      <c r="I3" s="534" t="s">
        <v>264</v>
      </c>
      <c r="J3" s="376"/>
      <c r="K3" s="376"/>
      <c r="L3" s="376"/>
      <c r="M3" s="376"/>
      <c r="N3" s="376"/>
      <c r="O3" s="377"/>
      <c r="P3" s="535" t="s">
        <v>265</v>
      </c>
      <c r="Q3" s="376"/>
      <c r="R3" s="376"/>
      <c r="S3" s="376"/>
      <c r="T3" s="376"/>
      <c r="U3" s="377"/>
      <c r="V3" s="536" t="s">
        <v>266</v>
      </c>
      <c r="W3" s="376"/>
      <c r="X3" s="376"/>
      <c r="Y3" s="376"/>
      <c r="Z3" s="376"/>
      <c r="AA3" s="376"/>
      <c r="AB3" s="376"/>
      <c r="AC3" s="376"/>
      <c r="AD3" s="377"/>
      <c r="AE3" s="74"/>
    </row>
    <row r="4" spans="1:31" ht="45" customHeight="1" x14ac:dyDescent="0.3">
      <c r="A4" s="75" t="s">
        <v>267</v>
      </c>
      <c r="B4" s="75" t="s">
        <v>268</v>
      </c>
      <c r="C4" s="75" t="s">
        <v>269</v>
      </c>
      <c r="D4" s="75" t="s">
        <v>270</v>
      </c>
      <c r="E4" s="76" t="s">
        <v>271</v>
      </c>
      <c r="F4" s="75" t="s">
        <v>272</v>
      </c>
      <c r="G4" s="75" t="s">
        <v>273</v>
      </c>
      <c r="H4" s="75" t="s">
        <v>274</v>
      </c>
      <c r="I4" s="330" t="s">
        <v>275</v>
      </c>
      <c r="J4" s="331" t="s">
        <v>166</v>
      </c>
      <c r="K4" s="331" t="s">
        <v>167</v>
      </c>
      <c r="L4" s="331" t="s">
        <v>168</v>
      </c>
      <c r="M4" s="331" t="s">
        <v>169</v>
      </c>
      <c r="N4" s="331" t="s">
        <v>276</v>
      </c>
      <c r="O4" s="77" t="s">
        <v>277</v>
      </c>
      <c r="P4" s="78" t="s">
        <v>166</v>
      </c>
      <c r="Q4" s="78" t="s">
        <v>167</v>
      </c>
      <c r="R4" s="78" t="s">
        <v>168</v>
      </c>
      <c r="S4" s="78" t="s">
        <v>169</v>
      </c>
      <c r="T4" s="78" t="s">
        <v>278</v>
      </c>
      <c r="U4" s="78" t="s">
        <v>279</v>
      </c>
      <c r="V4" s="338" t="s">
        <v>280</v>
      </c>
      <c r="W4" s="338" t="s">
        <v>281</v>
      </c>
      <c r="X4" s="338" t="s">
        <v>282</v>
      </c>
      <c r="Y4" s="338" t="s">
        <v>283</v>
      </c>
      <c r="Z4" s="338" t="s">
        <v>284</v>
      </c>
      <c r="AA4" s="79" t="s">
        <v>285</v>
      </c>
      <c r="AB4" s="79" t="s">
        <v>286</v>
      </c>
      <c r="AC4" s="79" t="s">
        <v>287</v>
      </c>
      <c r="AD4" s="79" t="s">
        <v>288</v>
      </c>
      <c r="AE4" s="59"/>
    </row>
    <row r="5" spans="1:31" ht="31.5" customHeight="1" x14ac:dyDescent="0.3">
      <c r="A5" s="531" t="s">
        <v>289</v>
      </c>
      <c r="B5" s="531">
        <v>1</v>
      </c>
      <c r="C5" s="531" t="s">
        <v>290</v>
      </c>
      <c r="D5" s="531" t="s">
        <v>291</v>
      </c>
      <c r="E5" s="80">
        <v>2020</v>
      </c>
      <c r="F5" s="38">
        <v>0.05</v>
      </c>
      <c r="G5" s="81">
        <v>0.05</v>
      </c>
      <c r="H5" s="81">
        <f t="shared" ref="H5:H10" si="0">IFERROR(G5/F5,"")</f>
        <v>1</v>
      </c>
      <c r="I5" s="332">
        <v>1996345149</v>
      </c>
      <c r="J5" s="333"/>
      <c r="K5" s="82"/>
      <c r="L5" s="333">
        <v>1122929000</v>
      </c>
      <c r="M5" s="333">
        <v>873416149</v>
      </c>
      <c r="N5" s="82">
        <f t="shared" ref="N5:N9" si="1">SUM(J5+K5+L5+M5)</f>
        <v>1996345149</v>
      </c>
      <c r="O5" s="83">
        <f t="shared" ref="O5:O9" si="2">N5/I5</f>
        <v>1</v>
      </c>
      <c r="P5" s="84"/>
      <c r="Q5" s="84"/>
      <c r="R5" s="85"/>
      <c r="S5" s="85"/>
      <c r="T5" s="86">
        <v>738938129</v>
      </c>
      <c r="U5" s="87">
        <f t="shared" ref="U5:U9" si="3">T5/N5</f>
        <v>0.37014547778481366</v>
      </c>
      <c r="V5" s="94"/>
      <c r="W5" s="94"/>
      <c r="X5" s="82"/>
      <c r="Y5" s="339"/>
      <c r="Z5" s="339"/>
      <c r="AA5" s="88">
        <v>0</v>
      </c>
      <c r="AB5" s="89">
        <f t="shared" ref="AB5:AB7" si="4">V5-AA5</f>
        <v>0</v>
      </c>
      <c r="AC5" s="90">
        <f t="shared" ref="AC5:AC9" si="5">W5+X5+Y5+Z5</f>
        <v>0</v>
      </c>
      <c r="AD5" s="38">
        <f t="shared" ref="AD5:AD10" si="6">IFERROR(AC5/AB5,AC5)</f>
        <v>0</v>
      </c>
      <c r="AE5" s="91"/>
    </row>
    <row r="6" spans="1:31" ht="31.5" customHeight="1" x14ac:dyDescent="0.3">
      <c r="A6" s="532"/>
      <c r="B6" s="532"/>
      <c r="C6" s="532"/>
      <c r="D6" s="532"/>
      <c r="E6" s="92">
        <v>2021</v>
      </c>
      <c r="F6" s="93">
        <v>0.1</v>
      </c>
      <c r="G6" s="81">
        <v>0.1</v>
      </c>
      <c r="H6" s="38">
        <f t="shared" si="0"/>
        <v>1</v>
      </c>
      <c r="I6" s="332">
        <v>7854116952</v>
      </c>
      <c r="J6" s="333">
        <v>6126740510</v>
      </c>
      <c r="K6" s="333">
        <v>698607349</v>
      </c>
      <c r="L6" s="333">
        <v>1028769093</v>
      </c>
      <c r="M6" s="333"/>
      <c r="N6" s="94">
        <f t="shared" si="1"/>
        <v>7854116952</v>
      </c>
      <c r="O6" s="83">
        <f t="shared" si="2"/>
        <v>1</v>
      </c>
      <c r="P6" s="86">
        <v>77025670</v>
      </c>
      <c r="Q6" s="86">
        <v>328955870</v>
      </c>
      <c r="R6" s="86">
        <v>1303646872</v>
      </c>
      <c r="S6" s="86">
        <v>3557995747</v>
      </c>
      <c r="T6" s="86">
        <f t="shared" ref="T6:T9" si="7">P6+Q6+R6+S6</f>
        <v>5267624159</v>
      </c>
      <c r="U6" s="87">
        <f t="shared" si="3"/>
        <v>0.67068318325189102</v>
      </c>
      <c r="V6" s="94">
        <v>1257407020</v>
      </c>
      <c r="W6" s="94">
        <v>563820945</v>
      </c>
      <c r="X6" s="94">
        <v>653356743</v>
      </c>
      <c r="Y6" s="94">
        <v>40229332</v>
      </c>
      <c r="Z6" s="94"/>
      <c r="AA6" s="88">
        <v>0</v>
      </c>
      <c r="AB6" s="89">
        <f t="shared" si="4"/>
        <v>1257407020</v>
      </c>
      <c r="AC6" s="90">
        <f t="shared" si="5"/>
        <v>1257407020</v>
      </c>
      <c r="AD6" s="38">
        <f t="shared" si="6"/>
        <v>1</v>
      </c>
      <c r="AE6" s="91"/>
    </row>
    <row r="7" spans="1:31" ht="31.5" customHeight="1" x14ac:dyDescent="0.3">
      <c r="A7" s="532"/>
      <c r="B7" s="532"/>
      <c r="C7" s="532"/>
      <c r="D7" s="532"/>
      <c r="E7" s="92">
        <v>2022</v>
      </c>
      <c r="F7" s="38">
        <v>0.1</v>
      </c>
      <c r="G7" s="81">
        <v>0.1</v>
      </c>
      <c r="H7" s="38">
        <f t="shared" si="0"/>
        <v>1</v>
      </c>
      <c r="I7" s="332">
        <v>6962947892</v>
      </c>
      <c r="J7" s="333">
        <v>3078995800</v>
      </c>
      <c r="K7" s="334">
        <v>-19405298</v>
      </c>
      <c r="L7" s="333">
        <v>3572332550</v>
      </c>
      <c r="M7" s="333">
        <v>331024840</v>
      </c>
      <c r="N7" s="94">
        <f t="shared" si="1"/>
        <v>6962947892</v>
      </c>
      <c r="O7" s="83">
        <f t="shared" si="2"/>
        <v>1</v>
      </c>
      <c r="P7" s="86">
        <v>165172834</v>
      </c>
      <c r="Q7" s="86">
        <v>635364979</v>
      </c>
      <c r="R7" s="86">
        <v>1309405129</v>
      </c>
      <c r="S7" s="86">
        <v>2735859842</v>
      </c>
      <c r="T7" s="86">
        <f t="shared" si="7"/>
        <v>4845802784</v>
      </c>
      <c r="U7" s="87">
        <f t="shared" si="3"/>
        <v>0.69594126785977106</v>
      </c>
      <c r="V7" s="94">
        <v>2586492793</v>
      </c>
      <c r="W7" s="340">
        <v>1156638018</v>
      </c>
      <c r="X7" s="340">
        <v>697270145</v>
      </c>
      <c r="Y7" s="94">
        <v>702558300</v>
      </c>
      <c r="Z7" s="94">
        <v>27109973</v>
      </c>
      <c r="AA7" s="95">
        <v>0</v>
      </c>
      <c r="AB7" s="96">
        <f t="shared" si="4"/>
        <v>2586492793</v>
      </c>
      <c r="AC7" s="96">
        <f t="shared" si="5"/>
        <v>2583576436</v>
      </c>
      <c r="AD7" s="38">
        <f t="shared" si="6"/>
        <v>0.99887246660501328</v>
      </c>
      <c r="AE7" s="91"/>
    </row>
    <row r="8" spans="1:31" ht="31.5" customHeight="1" x14ac:dyDescent="0.3">
      <c r="A8" s="532"/>
      <c r="B8" s="532"/>
      <c r="C8" s="532"/>
      <c r="D8" s="532"/>
      <c r="E8" s="92">
        <v>2023</v>
      </c>
      <c r="F8" s="38">
        <v>0.1</v>
      </c>
      <c r="G8" s="38">
        <v>0.1</v>
      </c>
      <c r="H8" s="38">
        <f t="shared" si="0"/>
        <v>1</v>
      </c>
      <c r="I8" s="332">
        <v>7876948434</v>
      </c>
      <c r="J8" s="333">
        <v>6979976294</v>
      </c>
      <c r="K8" s="333">
        <v>307716000</v>
      </c>
      <c r="L8" s="333">
        <v>443126087</v>
      </c>
      <c r="M8" s="333">
        <v>146130053</v>
      </c>
      <c r="N8" s="94">
        <f t="shared" si="1"/>
        <v>7876948434</v>
      </c>
      <c r="O8" s="83">
        <f t="shared" si="2"/>
        <v>1</v>
      </c>
      <c r="P8" s="86">
        <v>60952278</v>
      </c>
      <c r="Q8" s="86">
        <v>419022581</v>
      </c>
      <c r="R8" s="86">
        <v>1139248362</v>
      </c>
      <c r="S8" s="86">
        <v>4701069760</v>
      </c>
      <c r="T8" s="86">
        <f t="shared" si="7"/>
        <v>6320292981</v>
      </c>
      <c r="U8" s="87">
        <f t="shared" si="3"/>
        <v>0.80237836186906286</v>
      </c>
      <c r="V8" s="341">
        <f>N7-T7</f>
        <v>2117145108</v>
      </c>
      <c r="W8" s="94">
        <v>1099205169</v>
      </c>
      <c r="X8" s="94">
        <v>977460963</v>
      </c>
      <c r="Y8" s="94">
        <v>28923827</v>
      </c>
      <c r="Z8" s="94"/>
      <c r="AA8" s="88">
        <v>10470442</v>
      </c>
      <c r="AB8" s="89">
        <f>+V8-AA8</f>
        <v>2106674666</v>
      </c>
      <c r="AC8" s="90">
        <f t="shared" si="5"/>
        <v>2105589959</v>
      </c>
      <c r="AD8" s="38">
        <f t="shared" si="6"/>
        <v>0.99948510939182666</v>
      </c>
      <c r="AE8" s="91"/>
    </row>
    <row r="9" spans="1:31" ht="31.5" customHeight="1" x14ac:dyDescent="0.3">
      <c r="A9" s="532"/>
      <c r="B9" s="532"/>
      <c r="C9" s="532"/>
      <c r="D9" s="532"/>
      <c r="E9" s="97">
        <v>2024</v>
      </c>
      <c r="F9" s="98">
        <v>0.05</v>
      </c>
      <c r="G9" s="99">
        <f>'3. Metas Proyecto de Inv'!BA5</f>
        <v>5.000000000000001E-2</v>
      </c>
      <c r="H9" s="98">
        <f t="shared" si="0"/>
        <v>1.0000000000000002</v>
      </c>
      <c r="I9" s="335">
        <v>3418186830</v>
      </c>
      <c r="J9" s="335">
        <v>469824519</v>
      </c>
      <c r="K9" s="335">
        <v>2948362311</v>
      </c>
      <c r="L9" s="335"/>
      <c r="M9" s="335"/>
      <c r="N9" s="335">
        <f t="shared" si="1"/>
        <v>3418186830</v>
      </c>
      <c r="O9" s="100">
        <f t="shared" si="2"/>
        <v>1</v>
      </c>
      <c r="P9" s="101">
        <v>12021560</v>
      </c>
      <c r="Q9" s="101">
        <v>357187362</v>
      </c>
      <c r="R9" s="587">
        <v>763864960</v>
      </c>
      <c r="S9" s="587">
        <v>2057863439</v>
      </c>
      <c r="T9" s="101">
        <f>P9+Q9+R9+S9</f>
        <v>3190937321</v>
      </c>
      <c r="U9" s="102">
        <f t="shared" si="3"/>
        <v>0.93351752835581547</v>
      </c>
      <c r="V9" s="341">
        <v>1556655453</v>
      </c>
      <c r="W9" s="586">
        <v>1336098382</v>
      </c>
      <c r="X9" s="586">
        <v>122438663</v>
      </c>
      <c r="Y9" s="586">
        <v>26225028</v>
      </c>
      <c r="Z9" s="586">
        <v>31453230</v>
      </c>
      <c r="AA9" s="88">
        <v>40440150</v>
      </c>
      <c r="AB9" s="103">
        <f>V9-AA9</f>
        <v>1516215303</v>
      </c>
      <c r="AC9" s="104">
        <f>W9+X9+Y9+Z9</f>
        <v>1516215303</v>
      </c>
      <c r="AD9" s="98">
        <f t="shared" si="6"/>
        <v>1</v>
      </c>
      <c r="AE9" s="91"/>
    </row>
    <row r="10" spans="1:31" ht="31.5" customHeight="1" x14ac:dyDescent="0.3">
      <c r="A10" s="533"/>
      <c r="B10" s="533"/>
      <c r="C10" s="533"/>
      <c r="D10" s="533"/>
      <c r="E10" s="105" t="s">
        <v>292</v>
      </c>
      <c r="F10" s="106">
        <f t="shared" ref="F10:G10" si="8">F5+F6+F7+F8+F9</f>
        <v>0.39999999999999997</v>
      </c>
      <c r="G10" s="106">
        <f t="shared" si="8"/>
        <v>0.39999999999999997</v>
      </c>
      <c r="H10" s="106">
        <f t="shared" si="0"/>
        <v>1</v>
      </c>
      <c r="I10" s="336">
        <f t="shared" ref="I10:N10" si="9">SUM(I5:I9)</f>
        <v>28108545257</v>
      </c>
      <c r="J10" s="108">
        <f t="shared" si="9"/>
        <v>16655537123</v>
      </c>
      <c r="K10" s="108">
        <f t="shared" si="9"/>
        <v>3935280362</v>
      </c>
      <c r="L10" s="108">
        <f t="shared" si="9"/>
        <v>6167156730</v>
      </c>
      <c r="M10" s="108">
        <f t="shared" si="9"/>
        <v>1350571042</v>
      </c>
      <c r="N10" s="108">
        <f t="shared" si="9"/>
        <v>28108545257</v>
      </c>
      <c r="O10" s="109">
        <f>AVERAGE(O5:O9)</f>
        <v>1</v>
      </c>
      <c r="P10" s="107">
        <f t="shared" ref="P10:T10" si="10">SUM(P5:P9)</f>
        <v>315172342</v>
      </c>
      <c r="Q10" s="107">
        <f t="shared" si="10"/>
        <v>1740530792</v>
      </c>
      <c r="R10" s="107">
        <f t="shared" si="10"/>
        <v>4516165323</v>
      </c>
      <c r="S10" s="107">
        <f t="shared" si="10"/>
        <v>13052788788</v>
      </c>
      <c r="T10" s="107">
        <f t="shared" si="10"/>
        <v>20363595374</v>
      </c>
      <c r="U10" s="110">
        <f>AVERAGE(U5:U9)</f>
        <v>0.69453316382427077</v>
      </c>
      <c r="V10" s="342">
        <f t="shared" ref="V10:AC10" si="11">SUM(V5:V9)</f>
        <v>7517700374</v>
      </c>
      <c r="W10" s="342">
        <f t="shared" si="11"/>
        <v>4155762514</v>
      </c>
      <c r="X10" s="343">
        <f t="shared" si="11"/>
        <v>2450526514</v>
      </c>
      <c r="Y10" s="342">
        <f t="shared" si="11"/>
        <v>797936487</v>
      </c>
      <c r="Z10" s="342">
        <f t="shared" si="11"/>
        <v>58563203</v>
      </c>
      <c r="AA10" s="111">
        <f t="shared" si="11"/>
        <v>50910592</v>
      </c>
      <c r="AB10" s="112">
        <f t="shared" si="11"/>
        <v>7466789782</v>
      </c>
      <c r="AC10" s="112">
        <f t="shared" si="11"/>
        <v>7462788718</v>
      </c>
      <c r="AD10" s="106">
        <f t="shared" si="6"/>
        <v>0.99946415204970074</v>
      </c>
      <c r="AE10" s="91"/>
    </row>
    <row r="11" spans="1:31" ht="31.5" customHeight="1" x14ac:dyDescent="0.3">
      <c r="A11" s="67"/>
      <c r="B11" s="67"/>
      <c r="C11" s="67"/>
      <c r="D11" s="67"/>
      <c r="E11" s="537" t="s">
        <v>293</v>
      </c>
      <c r="F11" s="376"/>
      <c r="G11" s="376"/>
      <c r="H11" s="377"/>
      <c r="I11" s="114">
        <f>SUMIFS($I$5:$I$10,$E$5:$E$10,2024)</f>
        <v>3418186830</v>
      </c>
      <c r="J11" s="114">
        <f>SUMIFS($J$5:$J$10,$E$5:$E$10,2024)</f>
        <v>469824519</v>
      </c>
      <c r="K11" s="114">
        <f>SUMIFS($K$5:$K$10,$E$5:$E$10,2024)</f>
        <v>2948362311</v>
      </c>
      <c r="L11" s="114">
        <f>SUMIFS($L$5:$L$10,$E$5:$E$10,2024)</f>
        <v>0</v>
      </c>
      <c r="M11" s="114">
        <f>SUMIFS($M$5:$M$10,$E$5:$E$10,2024)</f>
        <v>0</v>
      </c>
      <c r="N11" s="114">
        <f>SUMIFS($N$5:$N$10,$E$5:$E$10,2024)</f>
        <v>3418186830</v>
      </c>
      <c r="O11" s="113"/>
      <c r="P11" s="113">
        <f>SUMIFS($P$5:$P$10,$E$5:$E$10,2024)</f>
        <v>12021560</v>
      </c>
      <c r="Q11" s="113">
        <f>SUMIFS($Q$5:$Q$10,$E$5:$E$10,2024)</f>
        <v>357187362</v>
      </c>
      <c r="R11" s="113">
        <f>SUMIFS($R$5:$R$10,$E$5:$E$10,2024)</f>
        <v>763864960</v>
      </c>
      <c r="S11" s="113">
        <f>SUMIFS($S$5:$S$10,$E$5:$E$10,2024)</f>
        <v>2057863439</v>
      </c>
      <c r="T11" s="113">
        <f>SUMIFS($T$5:$T$10,$E$5:$E$10,2024)</f>
        <v>3190937321</v>
      </c>
      <c r="U11" s="115">
        <f>SUMIFS($U$5:$U$10,$E$5:$E$10,2024)</f>
        <v>0.93351752835581547</v>
      </c>
      <c r="V11" s="344">
        <f>SUMIFS($V$5:$V$10,$E$5:$E$10,2024)</f>
        <v>1556655453</v>
      </c>
      <c r="W11" s="344">
        <f>SUMIFS($W$5:$W$10,$E$5:$E$10,2024)</f>
        <v>1336098382</v>
      </c>
      <c r="X11" s="344">
        <f>SUMIFS($X$5:$X$10,$E$5:$E$10,2024)</f>
        <v>122438663</v>
      </c>
      <c r="Y11" s="344">
        <f>SUMIFS($Y$5:$Y$10,$E$5:$E$10,2024)</f>
        <v>26225028</v>
      </c>
      <c r="Z11" s="344">
        <f>SUMIFS($Z$5:$Z$10,$E$5:$E$10,2024)</f>
        <v>31453230</v>
      </c>
      <c r="AA11" s="113">
        <f>SUMIFS($AA$5:$AA$10,$E$5:$E$10,2024)</f>
        <v>40440150</v>
      </c>
      <c r="AB11" s="113">
        <f>SUMIFS($AB$5:$AB$10,$E$5:$E$10,2024)</f>
        <v>1516215303</v>
      </c>
      <c r="AC11" s="116">
        <f>SUMIFS($AC$5:$AC$10,$E$5:$E$10,2024)</f>
        <v>1516215303</v>
      </c>
      <c r="AD11" s="115">
        <f>SUMIFS($AD$5:$AD$10,$E$5:$E$10,2024)</f>
        <v>1</v>
      </c>
      <c r="AE11" s="59"/>
    </row>
    <row r="12" spans="1:31" ht="14.25" customHeight="1" x14ac:dyDescent="0.3">
      <c r="A12" s="67"/>
      <c r="B12" s="67"/>
      <c r="C12" s="67"/>
      <c r="D12" s="67"/>
      <c r="E12" s="67"/>
      <c r="F12" s="67"/>
      <c r="G12" s="67"/>
      <c r="H12" s="117"/>
      <c r="I12" s="70"/>
      <c r="J12" s="70"/>
      <c r="K12" s="70"/>
      <c r="L12" s="70"/>
      <c r="M12" s="70"/>
      <c r="N12" s="70"/>
      <c r="O12" s="67"/>
      <c r="P12" s="67"/>
      <c r="Q12" s="67"/>
      <c r="R12" s="67"/>
      <c r="S12" s="67"/>
      <c r="T12" s="67"/>
      <c r="U12" s="117"/>
      <c r="V12" s="70"/>
      <c r="W12" s="70"/>
      <c r="X12" s="70"/>
      <c r="Y12" s="70"/>
      <c r="Z12" s="70"/>
      <c r="AA12" s="67"/>
      <c r="AB12" s="67"/>
      <c r="AC12" s="67"/>
      <c r="AD12" s="67"/>
      <c r="AE12" s="59"/>
    </row>
    <row r="13" spans="1:31" ht="12.75" hidden="1" customHeight="1" x14ac:dyDescent="0.3">
      <c r="A13" s="67"/>
      <c r="B13" s="67"/>
      <c r="C13" s="67"/>
      <c r="D13" s="67"/>
      <c r="E13" s="67"/>
      <c r="F13" s="67"/>
      <c r="G13" s="67"/>
      <c r="H13" s="117"/>
      <c r="I13" s="70"/>
      <c r="J13" s="70"/>
      <c r="K13" s="70"/>
      <c r="L13" s="70"/>
      <c r="M13" s="70"/>
      <c r="N13" s="70"/>
      <c r="O13" s="67"/>
      <c r="P13" s="67"/>
      <c r="Q13" s="67"/>
      <c r="R13" s="67"/>
      <c r="S13" s="67"/>
      <c r="T13" s="67"/>
      <c r="U13" s="117"/>
      <c r="V13" s="70"/>
      <c r="W13" s="70"/>
      <c r="X13" s="70"/>
      <c r="Y13" s="70"/>
      <c r="Z13" s="70"/>
      <c r="AA13" s="67"/>
      <c r="AB13" s="67"/>
      <c r="AC13" s="67"/>
      <c r="AD13" s="67"/>
      <c r="AE13" s="59"/>
    </row>
    <row r="14" spans="1:31" ht="12.75" hidden="1" customHeight="1" x14ac:dyDescent="0.3">
      <c r="A14" s="67"/>
      <c r="B14" s="67"/>
      <c r="C14" s="67"/>
      <c r="D14" s="67"/>
      <c r="E14" s="67"/>
      <c r="F14" s="67"/>
      <c r="G14" s="67"/>
      <c r="H14" s="117"/>
      <c r="I14" s="70"/>
      <c r="J14" s="70"/>
      <c r="K14" s="70"/>
      <c r="L14" s="70"/>
      <c r="M14" s="70"/>
      <c r="N14" s="70"/>
      <c r="O14" s="67"/>
      <c r="P14" s="67"/>
      <c r="Q14" s="67"/>
      <c r="R14" s="67"/>
      <c r="S14" s="67"/>
      <c r="T14" s="67"/>
      <c r="U14" s="117"/>
      <c r="V14" s="70"/>
      <c r="W14" s="70"/>
      <c r="X14" s="70"/>
      <c r="Y14" s="70"/>
      <c r="Z14" s="70"/>
      <c r="AA14" s="67"/>
      <c r="AB14" s="67"/>
      <c r="AC14" s="67"/>
      <c r="AD14" s="67"/>
      <c r="AE14" s="59"/>
    </row>
    <row r="15" spans="1:31" ht="12.75" hidden="1" customHeight="1" x14ac:dyDescent="0.3">
      <c r="A15" s="67"/>
      <c r="B15" s="67"/>
      <c r="C15" s="67"/>
      <c r="D15" s="67"/>
      <c r="E15" s="67"/>
      <c r="F15" s="67"/>
      <c r="G15" s="67"/>
      <c r="H15" s="117"/>
      <c r="I15" s="70"/>
      <c r="J15" s="70"/>
      <c r="K15" s="70"/>
      <c r="L15" s="70"/>
      <c r="M15" s="70"/>
      <c r="N15" s="70"/>
      <c r="O15" s="67"/>
      <c r="P15" s="67"/>
      <c r="Q15" s="67"/>
      <c r="R15" s="67"/>
      <c r="S15" s="67"/>
      <c r="T15" s="118"/>
      <c r="U15" s="117"/>
      <c r="V15" s="70"/>
      <c r="W15" s="70"/>
      <c r="X15" s="70"/>
      <c r="Y15" s="70"/>
      <c r="Z15" s="70"/>
      <c r="AA15" s="67"/>
      <c r="AB15" s="67"/>
      <c r="AC15" s="67"/>
      <c r="AD15" s="67"/>
      <c r="AE15" s="59"/>
    </row>
    <row r="16" spans="1:31" ht="12.75" hidden="1" customHeight="1" x14ac:dyDescent="0.3">
      <c r="A16" s="67"/>
      <c r="B16" s="67"/>
      <c r="C16" s="67"/>
      <c r="D16" s="67"/>
      <c r="E16" s="67"/>
      <c r="F16" s="67"/>
      <c r="G16" s="67"/>
      <c r="H16" s="117"/>
      <c r="I16" s="70"/>
      <c r="J16" s="70"/>
      <c r="K16" s="70"/>
      <c r="L16" s="70"/>
      <c r="M16" s="70"/>
      <c r="N16" s="70"/>
      <c r="O16" s="67"/>
      <c r="P16" s="67"/>
      <c r="Q16" s="67"/>
      <c r="R16" s="67"/>
      <c r="S16" s="67"/>
      <c r="T16" s="67"/>
      <c r="U16" s="117"/>
      <c r="V16" s="70"/>
      <c r="W16" s="70"/>
      <c r="X16" s="70"/>
      <c r="Y16" s="70"/>
      <c r="Z16" s="70"/>
      <c r="AA16" s="67"/>
      <c r="AB16" s="67"/>
      <c r="AC16" s="67"/>
      <c r="AD16" s="67"/>
      <c r="AE16" s="59"/>
    </row>
    <row r="17" spans="1:31" ht="12.75" hidden="1" customHeight="1" x14ac:dyDescent="0.3">
      <c r="A17" s="67"/>
      <c r="B17" s="67"/>
      <c r="C17" s="67"/>
      <c r="D17" s="67"/>
      <c r="E17" s="67"/>
      <c r="F17" s="67"/>
      <c r="G17" s="67"/>
      <c r="H17" s="117"/>
      <c r="I17" s="70"/>
      <c r="J17" s="70"/>
      <c r="K17" s="70"/>
      <c r="L17" s="70"/>
      <c r="M17" s="70"/>
      <c r="N17" s="70"/>
      <c r="O17" s="67"/>
      <c r="P17" s="67"/>
      <c r="Q17" s="67"/>
      <c r="R17" s="67"/>
      <c r="S17" s="67"/>
      <c r="T17" s="67"/>
      <c r="U17" s="117"/>
      <c r="V17" s="70"/>
      <c r="W17" s="70"/>
      <c r="X17" s="70"/>
      <c r="Y17" s="70"/>
      <c r="Z17" s="70"/>
      <c r="AA17" s="67"/>
      <c r="AB17" s="67"/>
      <c r="AC17" s="67"/>
      <c r="AD17" s="67"/>
      <c r="AE17" s="59"/>
    </row>
    <row r="18" spans="1:31" ht="12.75" hidden="1" customHeight="1" x14ac:dyDescent="0.3">
      <c r="A18" s="67"/>
      <c r="B18" s="67"/>
      <c r="C18" s="67"/>
      <c r="D18" s="67"/>
      <c r="E18" s="67"/>
      <c r="F18" s="67"/>
      <c r="G18" s="67"/>
      <c r="H18" s="117"/>
      <c r="I18" s="70"/>
      <c r="J18" s="70"/>
      <c r="K18" s="70"/>
      <c r="L18" s="70"/>
      <c r="M18" s="70"/>
      <c r="N18" s="70"/>
      <c r="O18" s="67"/>
      <c r="P18" s="67"/>
      <c r="Q18" s="67"/>
      <c r="R18" s="67"/>
      <c r="S18" s="67"/>
      <c r="T18" s="67"/>
      <c r="U18" s="117"/>
      <c r="V18" s="70"/>
      <c r="W18" s="70"/>
      <c r="X18" s="70"/>
      <c r="Y18" s="70"/>
      <c r="Z18" s="70"/>
      <c r="AA18" s="67"/>
      <c r="AB18" s="67"/>
      <c r="AC18" s="67"/>
      <c r="AD18" s="67"/>
      <c r="AE18" s="59"/>
    </row>
    <row r="19" spans="1:31" ht="12.75" hidden="1" customHeight="1" x14ac:dyDescent="0.3">
      <c r="A19" s="67"/>
      <c r="B19" s="67"/>
      <c r="C19" s="67"/>
      <c r="D19" s="67"/>
      <c r="E19" s="67"/>
      <c r="F19" s="67"/>
      <c r="G19" s="67"/>
      <c r="H19" s="117"/>
      <c r="I19" s="70"/>
      <c r="J19" s="70"/>
      <c r="K19" s="70"/>
      <c r="L19" s="70"/>
      <c r="M19" s="70"/>
      <c r="N19" s="70"/>
      <c r="O19" s="67"/>
      <c r="P19" s="67"/>
      <c r="Q19" s="67"/>
      <c r="R19" s="67"/>
      <c r="S19" s="67"/>
      <c r="T19" s="67"/>
      <c r="U19" s="117"/>
      <c r="V19" s="70"/>
      <c r="W19" s="70"/>
      <c r="X19" s="70"/>
      <c r="Y19" s="70"/>
      <c r="Z19" s="70"/>
      <c r="AA19" s="67"/>
      <c r="AB19" s="67"/>
      <c r="AC19" s="67"/>
      <c r="AD19" s="67"/>
      <c r="AE19" s="59"/>
    </row>
    <row r="20" spans="1:31" ht="12.75" hidden="1" customHeight="1" x14ac:dyDescent="0.3">
      <c r="A20" s="67"/>
      <c r="B20" s="67"/>
      <c r="C20" s="67"/>
      <c r="D20" s="67"/>
      <c r="E20" s="67"/>
      <c r="F20" s="67"/>
      <c r="G20" s="67"/>
      <c r="H20" s="117"/>
      <c r="I20" s="70"/>
      <c r="J20" s="70"/>
      <c r="K20" s="70"/>
      <c r="L20" s="70"/>
      <c r="M20" s="70"/>
      <c r="N20" s="70"/>
      <c r="O20" s="67"/>
      <c r="P20" s="67"/>
      <c r="Q20" s="67"/>
      <c r="R20" s="67"/>
      <c r="S20" s="67"/>
      <c r="T20" s="67"/>
      <c r="U20" s="117"/>
      <c r="V20" s="70"/>
      <c r="W20" s="70"/>
      <c r="X20" s="70"/>
      <c r="Y20" s="70"/>
      <c r="Z20" s="70"/>
      <c r="AA20" s="67"/>
      <c r="AB20" s="67"/>
      <c r="AC20" s="67"/>
      <c r="AD20" s="67"/>
      <c r="AE20" s="59"/>
    </row>
    <row r="21" spans="1:31" ht="12.75" hidden="1" customHeight="1" x14ac:dyDescent="0.3">
      <c r="A21" s="67"/>
      <c r="B21" s="67"/>
      <c r="C21" s="67"/>
      <c r="D21" s="67"/>
      <c r="E21" s="67"/>
      <c r="F21" s="67"/>
      <c r="G21" s="67"/>
      <c r="H21" s="117"/>
      <c r="I21" s="70"/>
      <c r="J21" s="70"/>
      <c r="K21" s="70"/>
      <c r="L21" s="70"/>
      <c r="M21" s="70"/>
      <c r="N21" s="70"/>
      <c r="O21" s="67"/>
      <c r="P21" s="67"/>
      <c r="Q21" s="67"/>
      <c r="R21" s="67"/>
      <c r="S21" s="67"/>
      <c r="T21" s="67"/>
      <c r="U21" s="117"/>
      <c r="V21" s="70"/>
      <c r="W21" s="70"/>
      <c r="X21" s="70"/>
      <c r="Y21" s="70"/>
      <c r="Z21" s="70"/>
      <c r="AA21" s="67"/>
      <c r="AB21" s="67"/>
      <c r="AC21" s="67"/>
      <c r="AD21" s="67"/>
      <c r="AE21" s="59"/>
    </row>
    <row r="22" spans="1:31" ht="12.75" hidden="1" customHeight="1" x14ac:dyDescent="0.3">
      <c r="A22" s="67"/>
      <c r="B22" s="67"/>
      <c r="C22" s="67"/>
      <c r="D22" s="67"/>
      <c r="E22" s="67"/>
      <c r="F22" s="67"/>
      <c r="G22" s="67"/>
      <c r="H22" s="117"/>
      <c r="I22" s="70"/>
      <c r="J22" s="70"/>
      <c r="K22" s="70"/>
      <c r="L22" s="70"/>
      <c r="M22" s="70"/>
      <c r="N22" s="70"/>
      <c r="O22" s="67"/>
      <c r="P22" s="67"/>
      <c r="Q22" s="67"/>
      <c r="R22" s="67"/>
      <c r="S22" s="67"/>
      <c r="T22" s="67"/>
      <c r="U22" s="117"/>
      <c r="V22" s="70"/>
      <c r="W22" s="70"/>
      <c r="X22" s="70"/>
      <c r="Y22" s="70"/>
      <c r="Z22" s="70"/>
      <c r="AA22" s="67"/>
      <c r="AB22" s="67"/>
      <c r="AC22" s="67"/>
      <c r="AD22" s="67"/>
      <c r="AE22" s="59"/>
    </row>
    <row r="23" spans="1:31" ht="12.75" hidden="1" customHeight="1" x14ac:dyDescent="0.3">
      <c r="A23" s="67"/>
      <c r="B23" s="67"/>
      <c r="C23" s="67"/>
      <c r="D23" s="67"/>
      <c r="E23" s="67"/>
      <c r="F23" s="67"/>
      <c r="G23" s="67"/>
      <c r="H23" s="117"/>
      <c r="I23" s="70"/>
      <c r="J23" s="70"/>
      <c r="K23" s="70"/>
      <c r="L23" s="70"/>
      <c r="M23" s="70"/>
      <c r="N23" s="70"/>
      <c r="O23" s="67"/>
      <c r="P23" s="67"/>
      <c r="Q23" s="67"/>
      <c r="R23" s="67"/>
      <c r="S23" s="67"/>
      <c r="T23" s="67"/>
      <c r="U23" s="117"/>
      <c r="V23" s="70"/>
      <c r="W23" s="70"/>
      <c r="X23" s="70"/>
      <c r="Y23" s="70"/>
      <c r="Z23" s="70"/>
      <c r="AA23" s="67"/>
      <c r="AB23" s="67"/>
      <c r="AC23" s="67"/>
      <c r="AD23" s="67"/>
      <c r="AE23" s="59"/>
    </row>
    <row r="24" spans="1:31" ht="12.75" hidden="1" customHeight="1" x14ac:dyDescent="0.3">
      <c r="A24" s="67"/>
      <c r="B24" s="67"/>
      <c r="C24" s="67"/>
      <c r="D24" s="67"/>
      <c r="E24" s="67"/>
      <c r="F24" s="67"/>
      <c r="G24" s="67"/>
      <c r="H24" s="117"/>
      <c r="I24" s="70"/>
      <c r="J24" s="70"/>
      <c r="K24" s="70"/>
      <c r="L24" s="70"/>
      <c r="M24" s="70"/>
      <c r="N24" s="70"/>
      <c r="O24" s="67"/>
      <c r="P24" s="67"/>
      <c r="Q24" s="67"/>
      <c r="R24" s="67"/>
      <c r="S24" s="67"/>
      <c r="T24" s="67"/>
      <c r="U24" s="117"/>
      <c r="V24" s="70"/>
      <c r="W24" s="70"/>
      <c r="X24" s="70"/>
      <c r="Y24" s="70"/>
      <c r="Z24" s="70"/>
      <c r="AA24" s="67"/>
      <c r="AB24" s="67"/>
      <c r="AC24" s="67"/>
      <c r="AD24" s="67"/>
      <c r="AE24" s="59"/>
    </row>
    <row r="25" spans="1:31" ht="12.75" hidden="1" customHeight="1" x14ac:dyDescent="0.3">
      <c r="A25" s="67"/>
      <c r="B25" s="67"/>
      <c r="C25" s="67"/>
      <c r="D25" s="67"/>
      <c r="E25" s="67"/>
      <c r="F25" s="67"/>
      <c r="G25" s="67"/>
      <c r="H25" s="117"/>
      <c r="I25" s="70"/>
      <c r="J25" s="70"/>
      <c r="K25" s="70"/>
      <c r="L25" s="70"/>
      <c r="M25" s="70"/>
      <c r="N25" s="70"/>
      <c r="O25" s="67"/>
      <c r="P25" s="67"/>
      <c r="Q25" s="67"/>
      <c r="R25" s="67"/>
      <c r="S25" s="67"/>
      <c r="T25" s="67"/>
      <c r="U25" s="117"/>
      <c r="V25" s="70"/>
      <c r="W25" s="70"/>
      <c r="X25" s="70"/>
      <c r="Y25" s="70"/>
      <c r="Z25" s="70"/>
      <c r="AA25" s="67"/>
      <c r="AB25" s="67"/>
      <c r="AC25" s="67"/>
      <c r="AD25" s="67"/>
      <c r="AE25" s="59"/>
    </row>
    <row r="26" spans="1:31" ht="12.75" hidden="1" customHeight="1" x14ac:dyDescent="0.3">
      <c r="A26" s="67"/>
      <c r="B26" s="67"/>
      <c r="C26" s="67"/>
      <c r="D26" s="67"/>
      <c r="E26" s="67"/>
      <c r="F26" s="67"/>
      <c r="G26" s="67"/>
      <c r="H26" s="117"/>
      <c r="I26" s="70"/>
      <c r="J26" s="70"/>
      <c r="K26" s="70"/>
      <c r="L26" s="70"/>
      <c r="M26" s="70"/>
      <c r="N26" s="70"/>
      <c r="O26" s="67"/>
      <c r="P26" s="67"/>
      <c r="Q26" s="67"/>
      <c r="R26" s="67"/>
      <c r="S26" s="67"/>
      <c r="T26" s="67"/>
      <c r="U26" s="117"/>
      <c r="V26" s="70"/>
      <c r="W26" s="70"/>
      <c r="X26" s="70"/>
      <c r="Y26" s="70"/>
      <c r="Z26" s="70"/>
      <c r="AA26" s="67"/>
      <c r="AB26" s="67"/>
      <c r="AC26" s="67"/>
      <c r="AD26" s="67"/>
      <c r="AE26" s="59"/>
    </row>
    <row r="27" spans="1:31" ht="12.75" hidden="1" customHeight="1" x14ac:dyDescent="0.3">
      <c r="A27" s="67"/>
      <c r="B27" s="67"/>
      <c r="C27" s="67"/>
      <c r="D27" s="67"/>
      <c r="E27" s="67"/>
      <c r="F27" s="67"/>
      <c r="G27" s="67"/>
      <c r="H27" s="117"/>
      <c r="I27" s="70"/>
      <c r="J27" s="70"/>
      <c r="K27" s="70"/>
      <c r="L27" s="70"/>
      <c r="M27" s="70"/>
      <c r="N27" s="70"/>
      <c r="O27" s="67"/>
      <c r="P27" s="67"/>
      <c r="Q27" s="67"/>
      <c r="R27" s="67"/>
      <c r="S27" s="67"/>
      <c r="T27" s="67"/>
      <c r="U27" s="117"/>
      <c r="V27" s="70"/>
      <c r="W27" s="70"/>
      <c r="X27" s="70"/>
      <c r="Y27" s="70"/>
      <c r="Z27" s="70"/>
      <c r="AA27" s="67"/>
      <c r="AB27" s="67"/>
      <c r="AC27" s="67"/>
      <c r="AD27" s="67"/>
      <c r="AE27" s="59"/>
    </row>
    <row r="28" spans="1:31" ht="12.75" hidden="1" customHeight="1" x14ac:dyDescent="0.3">
      <c r="A28" s="67"/>
      <c r="B28" s="67"/>
      <c r="C28" s="67"/>
      <c r="D28" s="67"/>
      <c r="E28" s="67"/>
      <c r="F28" s="67"/>
      <c r="G28" s="67"/>
      <c r="H28" s="117"/>
      <c r="I28" s="70"/>
      <c r="J28" s="70"/>
      <c r="K28" s="70"/>
      <c r="L28" s="70"/>
      <c r="M28" s="70"/>
      <c r="N28" s="70"/>
      <c r="O28" s="67"/>
      <c r="P28" s="67"/>
      <c r="Q28" s="67"/>
      <c r="R28" s="67"/>
      <c r="S28" s="67"/>
      <c r="T28" s="67"/>
      <c r="U28" s="117"/>
      <c r="V28" s="70"/>
      <c r="W28" s="70"/>
      <c r="X28" s="70"/>
      <c r="Y28" s="70"/>
      <c r="Z28" s="70"/>
      <c r="AA28" s="67"/>
      <c r="AB28" s="67"/>
      <c r="AC28" s="67"/>
      <c r="AD28" s="67"/>
      <c r="AE28" s="59"/>
    </row>
    <row r="29" spans="1:31" ht="12.75" hidden="1" customHeight="1" x14ac:dyDescent="0.3">
      <c r="A29" s="67"/>
      <c r="B29" s="67"/>
      <c r="C29" s="67"/>
      <c r="D29" s="67"/>
      <c r="E29" s="67"/>
      <c r="F29" s="67"/>
      <c r="G29" s="67"/>
      <c r="H29" s="117"/>
      <c r="I29" s="70"/>
      <c r="J29" s="70"/>
      <c r="K29" s="70"/>
      <c r="L29" s="70"/>
      <c r="M29" s="70"/>
      <c r="N29" s="70"/>
      <c r="O29" s="67"/>
      <c r="P29" s="67"/>
      <c r="Q29" s="67"/>
      <c r="R29" s="67"/>
      <c r="S29" s="67"/>
      <c r="T29" s="67"/>
      <c r="U29" s="117"/>
      <c r="V29" s="70"/>
      <c r="W29" s="70"/>
      <c r="X29" s="70"/>
      <c r="Y29" s="70"/>
      <c r="Z29" s="70"/>
      <c r="AA29" s="67"/>
      <c r="AB29" s="67"/>
      <c r="AC29" s="67"/>
      <c r="AD29" s="67"/>
      <c r="AE29" s="59"/>
    </row>
    <row r="30" spans="1:31" ht="12.75" hidden="1" customHeight="1" x14ac:dyDescent="0.3">
      <c r="A30" s="67"/>
      <c r="B30" s="67"/>
      <c r="C30" s="67"/>
      <c r="D30" s="67"/>
      <c r="E30" s="67"/>
      <c r="F30" s="67"/>
      <c r="G30" s="67"/>
      <c r="H30" s="117"/>
      <c r="I30" s="70"/>
      <c r="J30" s="70"/>
      <c r="K30" s="70"/>
      <c r="L30" s="70"/>
      <c r="M30" s="70"/>
      <c r="N30" s="70"/>
      <c r="O30" s="67"/>
      <c r="P30" s="67"/>
      <c r="Q30" s="67"/>
      <c r="R30" s="67"/>
      <c r="S30" s="67"/>
      <c r="T30" s="67"/>
      <c r="U30" s="117"/>
      <c r="V30" s="70"/>
      <c r="W30" s="70"/>
      <c r="X30" s="70"/>
      <c r="Y30" s="70"/>
      <c r="Z30" s="70"/>
      <c r="AA30" s="67"/>
      <c r="AB30" s="67"/>
      <c r="AC30" s="67"/>
      <c r="AD30" s="67"/>
      <c r="AE30" s="59"/>
    </row>
    <row r="31" spans="1:31" ht="12.75" hidden="1" customHeight="1" x14ac:dyDescent="0.3">
      <c r="A31" s="67"/>
      <c r="B31" s="67"/>
      <c r="C31" s="67"/>
      <c r="D31" s="67"/>
      <c r="E31" s="67"/>
      <c r="F31" s="67"/>
      <c r="G31" s="67"/>
      <c r="H31" s="117"/>
      <c r="I31" s="70"/>
      <c r="J31" s="70"/>
      <c r="K31" s="70"/>
      <c r="L31" s="70"/>
      <c r="M31" s="70"/>
      <c r="N31" s="70"/>
      <c r="O31" s="67"/>
      <c r="P31" s="67"/>
      <c r="Q31" s="67"/>
      <c r="R31" s="67"/>
      <c r="S31" s="67"/>
      <c r="T31" s="67"/>
      <c r="U31" s="117"/>
      <c r="V31" s="70"/>
      <c r="W31" s="70"/>
      <c r="X31" s="70"/>
      <c r="Y31" s="70"/>
      <c r="Z31" s="70"/>
      <c r="AA31" s="67"/>
      <c r="AB31" s="67"/>
      <c r="AC31" s="67"/>
      <c r="AD31" s="67"/>
      <c r="AE31" s="59"/>
    </row>
    <row r="32" spans="1:31" ht="12.75" hidden="1" customHeight="1" x14ac:dyDescent="0.3">
      <c r="A32" s="67"/>
      <c r="B32" s="67"/>
      <c r="C32" s="67"/>
      <c r="D32" s="67"/>
      <c r="E32" s="67"/>
      <c r="F32" s="67"/>
      <c r="G32" s="67"/>
      <c r="H32" s="117"/>
      <c r="I32" s="70"/>
      <c r="J32" s="70"/>
      <c r="K32" s="70"/>
      <c r="L32" s="70"/>
      <c r="M32" s="70"/>
      <c r="N32" s="70"/>
      <c r="O32" s="67"/>
      <c r="P32" s="67"/>
      <c r="Q32" s="67"/>
      <c r="R32" s="67"/>
      <c r="S32" s="67"/>
      <c r="T32" s="67"/>
      <c r="U32" s="117"/>
      <c r="V32" s="70"/>
      <c r="W32" s="70"/>
      <c r="X32" s="70"/>
      <c r="Y32" s="70"/>
      <c r="Z32" s="70"/>
      <c r="AA32" s="67"/>
      <c r="AB32" s="67"/>
      <c r="AC32" s="67"/>
      <c r="AD32" s="67"/>
      <c r="AE32" s="59"/>
    </row>
    <row r="33" spans="1:31" ht="12.75" hidden="1" customHeight="1" x14ac:dyDescent="0.3">
      <c r="A33" s="67"/>
      <c r="B33" s="67"/>
      <c r="C33" s="67"/>
      <c r="D33" s="67"/>
      <c r="E33" s="67"/>
      <c r="F33" s="67"/>
      <c r="G33" s="67"/>
      <c r="H33" s="117"/>
      <c r="I33" s="70"/>
      <c r="J33" s="70"/>
      <c r="K33" s="70"/>
      <c r="L33" s="70"/>
      <c r="M33" s="70"/>
      <c r="N33" s="70"/>
      <c r="O33" s="67"/>
      <c r="P33" s="67"/>
      <c r="Q33" s="67"/>
      <c r="R33" s="67"/>
      <c r="S33" s="67"/>
      <c r="T33" s="67"/>
      <c r="U33" s="117"/>
      <c r="V33" s="70"/>
      <c r="W33" s="70"/>
      <c r="X33" s="70"/>
      <c r="Y33" s="70"/>
      <c r="Z33" s="70"/>
      <c r="AA33" s="67"/>
      <c r="AB33" s="67"/>
      <c r="AC33" s="67"/>
      <c r="AD33" s="67"/>
      <c r="AE33" s="59"/>
    </row>
    <row r="34" spans="1:31" ht="12.75" hidden="1" customHeight="1" x14ac:dyDescent="0.3">
      <c r="A34" s="67"/>
      <c r="B34" s="67"/>
      <c r="C34" s="67"/>
      <c r="D34" s="67"/>
      <c r="E34" s="67"/>
      <c r="F34" s="67"/>
      <c r="G34" s="67"/>
      <c r="H34" s="117"/>
      <c r="I34" s="70"/>
      <c r="J34" s="70"/>
      <c r="K34" s="70"/>
      <c r="L34" s="70"/>
      <c r="M34" s="70"/>
      <c r="N34" s="70"/>
      <c r="O34" s="67"/>
      <c r="P34" s="67"/>
      <c r="Q34" s="67"/>
      <c r="R34" s="67"/>
      <c r="S34" s="67"/>
      <c r="T34" s="67"/>
      <c r="U34" s="117"/>
      <c r="V34" s="70"/>
      <c r="W34" s="70"/>
      <c r="X34" s="70"/>
      <c r="Y34" s="70"/>
      <c r="Z34" s="70"/>
      <c r="AA34" s="67"/>
      <c r="AB34" s="67"/>
      <c r="AC34" s="67"/>
      <c r="AD34" s="67"/>
      <c r="AE34" s="59"/>
    </row>
    <row r="35" spans="1:31" ht="12.75" hidden="1" customHeight="1" x14ac:dyDescent="0.3">
      <c r="A35" s="67"/>
      <c r="B35" s="67"/>
      <c r="C35" s="67"/>
      <c r="D35" s="67"/>
      <c r="E35" s="67"/>
      <c r="F35" s="67"/>
      <c r="G35" s="67"/>
      <c r="H35" s="117"/>
      <c r="I35" s="70"/>
      <c r="J35" s="70"/>
      <c r="K35" s="70"/>
      <c r="L35" s="70"/>
      <c r="M35" s="70"/>
      <c r="N35" s="70"/>
      <c r="O35" s="67"/>
      <c r="P35" s="67"/>
      <c r="Q35" s="67"/>
      <c r="R35" s="67"/>
      <c r="S35" s="67"/>
      <c r="T35" s="67"/>
      <c r="U35" s="117"/>
      <c r="V35" s="70"/>
      <c r="W35" s="70"/>
      <c r="X35" s="70"/>
      <c r="Y35" s="70"/>
      <c r="Z35" s="70"/>
      <c r="AA35" s="67"/>
      <c r="AB35" s="67"/>
      <c r="AC35" s="67"/>
      <c r="AD35" s="67"/>
      <c r="AE35" s="59"/>
    </row>
    <row r="36" spans="1:31" ht="12.75" hidden="1" customHeight="1" x14ac:dyDescent="0.3">
      <c r="A36" s="67"/>
      <c r="B36" s="67"/>
      <c r="C36" s="67"/>
      <c r="D36" s="67"/>
      <c r="E36" s="67"/>
      <c r="F36" s="67"/>
      <c r="G36" s="67"/>
      <c r="H36" s="117"/>
      <c r="I36" s="70"/>
      <c r="J36" s="70"/>
      <c r="K36" s="70"/>
      <c r="L36" s="70"/>
      <c r="M36" s="70"/>
      <c r="N36" s="70"/>
      <c r="O36" s="67"/>
      <c r="P36" s="67"/>
      <c r="Q36" s="67"/>
      <c r="R36" s="67"/>
      <c r="S36" s="67"/>
      <c r="T36" s="67"/>
      <c r="U36" s="117"/>
      <c r="V36" s="70"/>
      <c r="W36" s="70"/>
      <c r="X36" s="70"/>
      <c r="Y36" s="70"/>
      <c r="Z36" s="70"/>
      <c r="AA36" s="67"/>
      <c r="AB36" s="67"/>
      <c r="AC36" s="67"/>
      <c r="AD36" s="67"/>
      <c r="AE36" s="59"/>
    </row>
    <row r="37" spans="1:31" ht="12.75" hidden="1" customHeight="1" x14ac:dyDescent="0.3">
      <c r="A37" s="67"/>
      <c r="B37" s="67"/>
      <c r="C37" s="67"/>
      <c r="D37" s="67"/>
      <c r="E37" s="67"/>
      <c r="F37" s="67"/>
      <c r="G37" s="67"/>
      <c r="H37" s="117"/>
      <c r="I37" s="70"/>
      <c r="J37" s="70"/>
      <c r="K37" s="70"/>
      <c r="L37" s="70"/>
      <c r="M37" s="70"/>
      <c r="N37" s="70"/>
      <c r="O37" s="67"/>
      <c r="P37" s="67"/>
      <c r="Q37" s="67"/>
      <c r="R37" s="67"/>
      <c r="S37" s="67"/>
      <c r="T37" s="67"/>
      <c r="U37" s="117"/>
      <c r="V37" s="70"/>
      <c r="W37" s="70"/>
      <c r="X37" s="70"/>
      <c r="Y37" s="70"/>
      <c r="Z37" s="70"/>
      <c r="AA37" s="67"/>
      <c r="AB37" s="67"/>
      <c r="AC37" s="67"/>
      <c r="AD37" s="67"/>
      <c r="AE37" s="59"/>
    </row>
    <row r="38" spans="1:31" ht="12.75" hidden="1" customHeight="1" x14ac:dyDescent="0.3">
      <c r="A38" s="67"/>
      <c r="B38" s="67"/>
      <c r="C38" s="67"/>
      <c r="D38" s="67"/>
      <c r="E38" s="67"/>
      <c r="F38" s="67"/>
      <c r="G38" s="67"/>
      <c r="H38" s="117"/>
      <c r="I38" s="70"/>
      <c r="J38" s="70"/>
      <c r="K38" s="70"/>
      <c r="L38" s="70"/>
      <c r="M38" s="70"/>
      <c r="N38" s="70"/>
      <c r="O38" s="67"/>
      <c r="P38" s="67"/>
      <c r="Q38" s="67"/>
      <c r="R38" s="67"/>
      <c r="S38" s="67"/>
      <c r="T38" s="67"/>
      <c r="U38" s="117"/>
      <c r="V38" s="70"/>
      <c r="W38" s="70"/>
      <c r="X38" s="70"/>
      <c r="Y38" s="70"/>
      <c r="Z38" s="70"/>
      <c r="AA38" s="67"/>
      <c r="AB38" s="67"/>
      <c r="AC38" s="67"/>
      <c r="AD38" s="67"/>
      <c r="AE38" s="59"/>
    </row>
    <row r="39" spans="1:31" ht="12.75" hidden="1" customHeight="1" x14ac:dyDescent="0.3">
      <c r="A39" s="67"/>
      <c r="B39" s="67"/>
      <c r="C39" s="67"/>
      <c r="D39" s="67"/>
      <c r="E39" s="67"/>
      <c r="F39" s="67"/>
      <c r="G39" s="67"/>
      <c r="H39" s="117"/>
      <c r="I39" s="70"/>
      <c r="J39" s="70"/>
      <c r="K39" s="70"/>
      <c r="L39" s="70"/>
      <c r="M39" s="70"/>
      <c r="N39" s="70"/>
      <c r="O39" s="67"/>
      <c r="P39" s="67"/>
      <c r="Q39" s="67"/>
      <c r="R39" s="67"/>
      <c r="S39" s="67"/>
      <c r="T39" s="67"/>
      <c r="U39" s="117"/>
      <c r="V39" s="70"/>
      <c r="W39" s="70"/>
      <c r="X39" s="70"/>
      <c r="Y39" s="70"/>
      <c r="Z39" s="70"/>
      <c r="AA39" s="67"/>
      <c r="AB39" s="67"/>
      <c r="AC39" s="67"/>
      <c r="AD39" s="67"/>
      <c r="AE39" s="59"/>
    </row>
    <row r="40" spans="1:31" ht="12.75" hidden="1" customHeight="1" x14ac:dyDescent="0.3">
      <c r="A40" s="67"/>
      <c r="B40" s="67"/>
      <c r="C40" s="67"/>
      <c r="D40" s="67"/>
      <c r="E40" s="67"/>
      <c r="F40" s="67"/>
      <c r="G40" s="67"/>
      <c r="H40" s="117"/>
      <c r="I40" s="70"/>
      <c r="J40" s="70"/>
      <c r="K40" s="70"/>
      <c r="L40" s="70"/>
      <c r="M40" s="70"/>
      <c r="N40" s="70"/>
      <c r="O40" s="67"/>
      <c r="P40" s="67"/>
      <c r="Q40" s="67"/>
      <c r="R40" s="67"/>
      <c r="S40" s="67"/>
      <c r="T40" s="67"/>
      <c r="U40" s="117"/>
      <c r="V40" s="70"/>
      <c r="W40" s="70"/>
      <c r="X40" s="70"/>
      <c r="Y40" s="70"/>
      <c r="Z40" s="70"/>
      <c r="AA40" s="67"/>
      <c r="AB40" s="67"/>
      <c r="AC40" s="67"/>
      <c r="AD40" s="67"/>
      <c r="AE40" s="59"/>
    </row>
    <row r="41" spans="1:31" ht="12.75" hidden="1" customHeight="1" x14ac:dyDescent="0.3">
      <c r="A41" s="67"/>
      <c r="B41" s="67"/>
      <c r="C41" s="67"/>
      <c r="D41" s="67"/>
      <c r="E41" s="67"/>
      <c r="F41" s="67"/>
      <c r="G41" s="67"/>
      <c r="H41" s="117"/>
      <c r="I41" s="70"/>
      <c r="J41" s="70"/>
      <c r="K41" s="70"/>
      <c r="L41" s="70"/>
      <c r="M41" s="70"/>
      <c r="N41" s="70"/>
      <c r="O41" s="67"/>
      <c r="P41" s="67"/>
      <c r="Q41" s="67"/>
      <c r="R41" s="67"/>
      <c r="S41" s="67"/>
      <c r="T41" s="67"/>
      <c r="U41" s="117"/>
      <c r="V41" s="70"/>
      <c r="W41" s="70"/>
      <c r="X41" s="70"/>
      <c r="Y41" s="70"/>
      <c r="Z41" s="70"/>
      <c r="AA41" s="67"/>
      <c r="AB41" s="67"/>
      <c r="AC41" s="67"/>
      <c r="AD41" s="67"/>
      <c r="AE41" s="59"/>
    </row>
    <row r="42" spans="1:31" ht="12.75" hidden="1" customHeight="1" x14ac:dyDescent="0.3">
      <c r="A42" s="67"/>
      <c r="B42" s="67"/>
      <c r="C42" s="67"/>
      <c r="D42" s="67"/>
      <c r="E42" s="67"/>
      <c r="F42" s="67"/>
      <c r="G42" s="67"/>
      <c r="H42" s="117"/>
      <c r="I42" s="70"/>
      <c r="J42" s="70"/>
      <c r="K42" s="70"/>
      <c r="L42" s="70"/>
      <c r="M42" s="70"/>
      <c r="N42" s="70"/>
      <c r="O42" s="67"/>
      <c r="P42" s="67"/>
      <c r="Q42" s="67"/>
      <c r="R42" s="67"/>
      <c r="S42" s="67"/>
      <c r="T42" s="67"/>
      <c r="U42" s="117"/>
      <c r="V42" s="70"/>
      <c r="W42" s="70"/>
      <c r="X42" s="70"/>
      <c r="Y42" s="70"/>
      <c r="Z42" s="70"/>
      <c r="AA42" s="67"/>
      <c r="AB42" s="67"/>
      <c r="AC42" s="67"/>
      <c r="AD42" s="67"/>
      <c r="AE42" s="59"/>
    </row>
    <row r="43" spans="1:31" ht="12.75" hidden="1" customHeight="1" x14ac:dyDescent="0.3">
      <c r="A43" s="67"/>
      <c r="B43" s="67"/>
      <c r="C43" s="67"/>
      <c r="D43" s="67"/>
      <c r="E43" s="67"/>
      <c r="F43" s="67"/>
      <c r="G43" s="67"/>
      <c r="H43" s="117"/>
      <c r="I43" s="70"/>
      <c r="J43" s="70"/>
      <c r="K43" s="70"/>
      <c r="L43" s="70"/>
      <c r="M43" s="70"/>
      <c r="N43" s="70"/>
      <c r="O43" s="67"/>
      <c r="P43" s="67"/>
      <c r="Q43" s="67"/>
      <c r="R43" s="67"/>
      <c r="S43" s="67"/>
      <c r="T43" s="67"/>
      <c r="U43" s="117"/>
      <c r="V43" s="70"/>
      <c r="W43" s="70"/>
      <c r="X43" s="70"/>
      <c r="Y43" s="70"/>
      <c r="Z43" s="70"/>
      <c r="AA43" s="67"/>
      <c r="AB43" s="67"/>
      <c r="AC43" s="67"/>
      <c r="AD43" s="67"/>
      <c r="AE43" s="59"/>
    </row>
    <row r="44" spans="1:31" ht="12.75" hidden="1" customHeight="1" x14ac:dyDescent="0.3">
      <c r="A44" s="67"/>
      <c r="B44" s="67"/>
      <c r="C44" s="67"/>
      <c r="D44" s="67"/>
      <c r="E44" s="67"/>
      <c r="F44" s="67"/>
      <c r="G44" s="67"/>
      <c r="H44" s="117"/>
      <c r="I44" s="70"/>
      <c r="J44" s="70"/>
      <c r="K44" s="70"/>
      <c r="L44" s="70"/>
      <c r="M44" s="70"/>
      <c r="N44" s="70"/>
      <c r="O44" s="67"/>
      <c r="P44" s="67"/>
      <c r="Q44" s="67"/>
      <c r="R44" s="67"/>
      <c r="S44" s="67"/>
      <c r="T44" s="67"/>
      <c r="U44" s="117"/>
      <c r="V44" s="70"/>
      <c r="W44" s="70"/>
      <c r="X44" s="70"/>
      <c r="Y44" s="70"/>
      <c r="Z44" s="70"/>
      <c r="AA44" s="67"/>
      <c r="AB44" s="67"/>
      <c r="AC44" s="67"/>
      <c r="AD44" s="67"/>
      <c r="AE44" s="59"/>
    </row>
    <row r="45" spans="1:31" ht="12.75" hidden="1" customHeight="1" x14ac:dyDescent="0.3">
      <c r="A45" s="67"/>
      <c r="B45" s="67"/>
      <c r="C45" s="67"/>
      <c r="D45" s="67"/>
      <c r="E45" s="67"/>
      <c r="F45" s="67"/>
      <c r="G45" s="67"/>
      <c r="H45" s="117"/>
      <c r="I45" s="70"/>
      <c r="J45" s="70"/>
      <c r="K45" s="70"/>
      <c r="L45" s="70"/>
      <c r="M45" s="70"/>
      <c r="N45" s="70"/>
      <c r="O45" s="67"/>
      <c r="P45" s="67"/>
      <c r="Q45" s="67"/>
      <c r="R45" s="67"/>
      <c r="S45" s="67"/>
      <c r="T45" s="67"/>
      <c r="U45" s="117"/>
      <c r="V45" s="70"/>
      <c r="W45" s="70"/>
      <c r="X45" s="70"/>
      <c r="Y45" s="70"/>
      <c r="Z45" s="70"/>
      <c r="AA45" s="67"/>
      <c r="AB45" s="67"/>
      <c r="AC45" s="67"/>
      <c r="AD45" s="67"/>
      <c r="AE45" s="59"/>
    </row>
    <row r="46" spans="1:31" ht="12.75" hidden="1" customHeight="1" x14ac:dyDescent="0.3">
      <c r="A46" s="67"/>
      <c r="B46" s="67"/>
      <c r="C46" s="67"/>
      <c r="D46" s="67"/>
      <c r="E46" s="67"/>
      <c r="F46" s="67"/>
      <c r="G46" s="67"/>
      <c r="H46" s="117"/>
      <c r="I46" s="70"/>
      <c r="J46" s="70"/>
      <c r="K46" s="70"/>
      <c r="L46" s="70"/>
      <c r="M46" s="70"/>
      <c r="N46" s="70"/>
      <c r="O46" s="67"/>
      <c r="P46" s="67"/>
      <c r="Q46" s="67"/>
      <c r="R46" s="67"/>
      <c r="S46" s="67"/>
      <c r="T46" s="67"/>
      <c r="U46" s="117"/>
      <c r="V46" s="70"/>
      <c r="W46" s="70"/>
      <c r="X46" s="70"/>
      <c r="Y46" s="70"/>
      <c r="Z46" s="70"/>
      <c r="AA46" s="67"/>
      <c r="AB46" s="67"/>
      <c r="AC46" s="67"/>
      <c r="AD46" s="67"/>
      <c r="AE46" s="59"/>
    </row>
    <row r="47" spans="1:31" ht="12.75" hidden="1" customHeight="1" x14ac:dyDescent="0.3">
      <c r="A47" s="67"/>
      <c r="B47" s="67"/>
      <c r="C47" s="67"/>
      <c r="D47" s="67"/>
      <c r="E47" s="67"/>
      <c r="F47" s="67"/>
      <c r="G47" s="67"/>
      <c r="H47" s="117"/>
      <c r="I47" s="70"/>
      <c r="J47" s="70"/>
      <c r="K47" s="70"/>
      <c r="L47" s="70"/>
      <c r="M47" s="70"/>
      <c r="N47" s="70"/>
      <c r="O47" s="67"/>
      <c r="P47" s="67"/>
      <c r="Q47" s="67"/>
      <c r="R47" s="67"/>
      <c r="S47" s="67"/>
      <c r="T47" s="67"/>
      <c r="U47" s="117"/>
      <c r="V47" s="70"/>
      <c r="W47" s="70"/>
      <c r="X47" s="70"/>
      <c r="Y47" s="70"/>
      <c r="Z47" s="70"/>
      <c r="AA47" s="67"/>
      <c r="AB47" s="67"/>
      <c r="AC47" s="67"/>
      <c r="AD47" s="67"/>
      <c r="AE47" s="59"/>
    </row>
    <row r="48" spans="1:31" ht="12.75" hidden="1" customHeight="1" x14ac:dyDescent="0.3">
      <c r="A48" s="67"/>
      <c r="B48" s="67"/>
      <c r="C48" s="67"/>
      <c r="D48" s="67"/>
      <c r="E48" s="67"/>
      <c r="F48" s="67"/>
      <c r="G48" s="67"/>
      <c r="H48" s="117"/>
      <c r="I48" s="70"/>
      <c r="J48" s="70"/>
      <c r="K48" s="70"/>
      <c r="L48" s="70"/>
      <c r="M48" s="70"/>
      <c r="N48" s="70"/>
      <c r="O48" s="67"/>
      <c r="P48" s="67"/>
      <c r="Q48" s="67"/>
      <c r="R48" s="67"/>
      <c r="S48" s="67"/>
      <c r="T48" s="67"/>
      <c r="U48" s="117"/>
      <c r="V48" s="70"/>
      <c r="W48" s="70"/>
      <c r="X48" s="70"/>
      <c r="Y48" s="70"/>
      <c r="Z48" s="70"/>
      <c r="AA48" s="67"/>
      <c r="AB48" s="67"/>
      <c r="AC48" s="67"/>
      <c r="AD48" s="67"/>
      <c r="AE48" s="59"/>
    </row>
    <row r="49" spans="1:31" ht="12.75" hidden="1" customHeight="1" x14ac:dyDescent="0.3">
      <c r="A49" s="67"/>
      <c r="B49" s="67"/>
      <c r="C49" s="67"/>
      <c r="D49" s="67"/>
      <c r="E49" s="67"/>
      <c r="F49" s="67"/>
      <c r="G49" s="67"/>
      <c r="H49" s="117"/>
      <c r="I49" s="70"/>
      <c r="J49" s="70"/>
      <c r="K49" s="70"/>
      <c r="L49" s="70"/>
      <c r="M49" s="70"/>
      <c r="N49" s="70"/>
      <c r="O49" s="67"/>
      <c r="P49" s="67"/>
      <c r="Q49" s="67"/>
      <c r="R49" s="67"/>
      <c r="S49" s="67"/>
      <c r="T49" s="67"/>
      <c r="U49" s="117"/>
      <c r="V49" s="70"/>
      <c r="W49" s="70"/>
      <c r="X49" s="70"/>
      <c r="Y49" s="70"/>
      <c r="Z49" s="70"/>
      <c r="AA49" s="67"/>
      <c r="AB49" s="67"/>
      <c r="AC49" s="67"/>
      <c r="AD49" s="67"/>
      <c r="AE49" s="59"/>
    </row>
    <row r="50" spans="1:31" ht="12.75" hidden="1" customHeight="1" x14ac:dyDescent="0.3">
      <c r="A50" s="67"/>
      <c r="B50" s="67"/>
      <c r="C50" s="67"/>
      <c r="D50" s="67"/>
      <c r="E50" s="67"/>
      <c r="F50" s="67"/>
      <c r="G50" s="67"/>
      <c r="H50" s="117"/>
      <c r="I50" s="70"/>
      <c r="J50" s="70"/>
      <c r="K50" s="70"/>
      <c r="L50" s="70"/>
      <c r="M50" s="70"/>
      <c r="N50" s="70"/>
      <c r="O50" s="67"/>
      <c r="P50" s="67"/>
      <c r="Q50" s="67"/>
      <c r="R50" s="67"/>
      <c r="S50" s="67"/>
      <c r="T50" s="67"/>
      <c r="U50" s="117"/>
      <c r="V50" s="70"/>
      <c r="W50" s="70"/>
      <c r="X50" s="70"/>
      <c r="Y50" s="70"/>
      <c r="Z50" s="70"/>
      <c r="AA50" s="67"/>
      <c r="AB50" s="67"/>
      <c r="AC50" s="67"/>
      <c r="AD50" s="67"/>
      <c r="AE50" s="59"/>
    </row>
    <row r="51" spans="1:31" ht="12.75" hidden="1" customHeight="1" x14ac:dyDescent="0.3">
      <c r="A51" s="67"/>
      <c r="B51" s="67"/>
      <c r="C51" s="67"/>
      <c r="D51" s="67"/>
      <c r="E51" s="67"/>
      <c r="F51" s="67"/>
      <c r="G51" s="67"/>
      <c r="H51" s="117"/>
      <c r="I51" s="70"/>
      <c r="J51" s="70"/>
      <c r="K51" s="70"/>
      <c r="L51" s="70"/>
      <c r="M51" s="70"/>
      <c r="N51" s="70"/>
      <c r="O51" s="67"/>
      <c r="P51" s="67"/>
      <c r="Q51" s="67"/>
      <c r="R51" s="67"/>
      <c r="S51" s="67"/>
      <c r="T51" s="67"/>
      <c r="U51" s="117"/>
      <c r="V51" s="70"/>
      <c r="W51" s="70"/>
      <c r="X51" s="70"/>
      <c r="Y51" s="70"/>
      <c r="Z51" s="70"/>
      <c r="AA51" s="67"/>
      <c r="AB51" s="67"/>
      <c r="AC51" s="67"/>
      <c r="AD51" s="67"/>
      <c r="AE51" s="59"/>
    </row>
    <row r="52" spans="1:31" ht="12.75" hidden="1" customHeight="1" x14ac:dyDescent="0.3">
      <c r="A52" s="67"/>
      <c r="B52" s="67"/>
      <c r="C52" s="67"/>
      <c r="D52" s="67"/>
      <c r="E52" s="67"/>
      <c r="F52" s="67"/>
      <c r="G52" s="67"/>
      <c r="H52" s="117"/>
      <c r="I52" s="70"/>
      <c r="J52" s="70"/>
      <c r="K52" s="70"/>
      <c r="L52" s="70"/>
      <c r="M52" s="70"/>
      <c r="N52" s="70"/>
      <c r="O52" s="67"/>
      <c r="P52" s="67"/>
      <c r="Q52" s="67"/>
      <c r="R52" s="67"/>
      <c r="S52" s="67"/>
      <c r="T52" s="67"/>
      <c r="U52" s="117"/>
      <c r="V52" s="70"/>
      <c r="W52" s="70"/>
      <c r="X52" s="70"/>
      <c r="Y52" s="70"/>
      <c r="Z52" s="70"/>
      <c r="AA52" s="67"/>
      <c r="AB52" s="67"/>
      <c r="AC52" s="67"/>
      <c r="AD52" s="67"/>
      <c r="AE52" s="59"/>
    </row>
    <row r="53" spans="1:31" ht="12.75" hidden="1" customHeight="1" x14ac:dyDescent="0.3">
      <c r="A53" s="67"/>
      <c r="B53" s="67"/>
      <c r="C53" s="67"/>
      <c r="D53" s="67"/>
      <c r="E53" s="67"/>
      <c r="F53" s="67"/>
      <c r="G53" s="67"/>
      <c r="H53" s="117"/>
      <c r="I53" s="70"/>
      <c r="J53" s="70"/>
      <c r="K53" s="70"/>
      <c r="L53" s="70"/>
      <c r="M53" s="70"/>
      <c r="N53" s="70"/>
      <c r="O53" s="67"/>
      <c r="P53" s="67"/>
      <c r="Q53" s="67"/>
      <c r="R53" s="67"/>
      <c r="S53" s="67"/>
      <c r="T53" s="67"/>
      <c r="U53" s="117"/>
      <c r="V53" s="70"/>
      <c r="W53" s="70"/>
      <c r="X53" s="70"/>
      <c r="Y53" s="70"/>
      <c r="Z53" s="70"/>
      <c r="AA53" s="67"/>
      <c r="AB53" s="67"/>
      <c r="AC53" s="67"/>
      <c r="AD53" s="67"/>
      <c r="AE53" s="59"/>
    </row>
    <row r="54" spans="1:31" ht="12.75" hidden="1" customHeight="1" x14ac:dyDescent="0.3">
      <c r="A54" s="67"/>
      <c r="B54" s="67"/>
      <c r="C54" s="67"/>
      <c r="D54" s="67"/>
      <c r="E54" s="67"/>
      <c r="F54" s="67"/>
      <c r="G54" s="67"/>
      <c r="H54" s="117"/>
      <c r="I54" s="70"/>
      <c r="J54" s="70"/>
      <c r="K54" s="70"/>
      <c r="L54" s="70"/>
      <c r="M54" s="70"/>
      <c r="N54" s="70"/>
      <c r="O54" s="67"/>
      <c r="P54" s="67"/>
      <c r="Q54" s="67"/>
      <c r="R54" s="67"/>
      <c r="S54" s="67"/>
      <c r="T54" s="67"/>
      <c r="U54" s="117"/>
      <c r="V54" s="70"/>
      <c r="W54" s="70"/>
      <c r="X54" s="70"/>
      <c r="Y54" s="70"/>
      <c r="Z54" s="70"/>
      <c r="AA54" s="67"/>
      <c r="AB54" s="67"/>
      <c r="AC54" s="67"/>
      <c r="AD54" s="67"/>
      <c r="AE54" s="59"/>
    </row>
    <row r="55" spans="1:31" ht="12.75" hidden="1" customHeight="1" x14ac:dyDescent="0.3">
      <c r="A55" s="67"/>
      <c r="B55" s="67"/>
      <c r="C55" s="67"/>
      <c r="D55" s="67"/>
      <c r="E55" s="67"/>
      <c r="F55" s="67"/>
      <c r="G55" s="67"/>
      <c r="H55" s="117"/>
      <c r="I55" s="70"/>
      <c r="J55" s="70"/>
      <c r="K55" s="70"/>
      <c r="L55" s="70"/>
      <c r="M55" s="70"/>
      <c r="N55" s="70"/>
      <c r="O55" s="67"/>
      <c r="P55" s="67"/>
      <c r="Q55" s="67"/>
      <c r="R55" s="67"/>
      <c r="S55" s="67"/>
      <c r="T55" s="67"/>
      <c r="U55" s="117"/>
      <c r="V55" s="70"/>
      <c r="W55" s="70"/>
      <c r="X55" s="70"/>
      <c r="Y55" s="70"/>
      <c r="Z55" s="70"/>
      <c r="AA55" s="67"/>
      <c r="AB55" s="67"/>
      <c r="AC55" s="67"/>
      <c r="AD55" s="67"/>
      <c r="AE55" s="59"/>
    </row>
    <row r="56" spans="1:31" ht="12.75" hidden="1" customHeight="1" x14ac:dyDescent="0.3">
      <c r="A56" s="67"/>
      <c r="B56" s="67"/>
      <c r="C56" s="67"/>
      <c r="D56" s="67"/>
      <c r="E56" s="67"/>
      <c r="F56" s="67"/>
      <c r="G56" s="67"/>
      <c r="H56" s="117"/>
      <c r="I56" s="70"/>
      <c r="J56" s="70"/>
      <c r="K56" s="70"/>
      <c r="L56" s="70"/>
      <c r="M56" s="70"/>
      <c r="N56" s="70"/>
      <c r="O56" s="67"/>
      <c r="P56" s="67"/>
      <c r="Q56" s="67"/>
      <c r="R56" s="67"/>
      <c r="S56" s="67"/>
      <c r="T56" s="67"/>
      <c r="U56" s="117"/>
      <c r="V56" s="70"/>
      <c r="W56" s="70"/>
      <c r="X56" s="70"/>
      <c r="Y56" s="70"/>
      <c r="Z56" s="70"/>
      <c r="AA56" s="67"/>
      <c r="AB56" s="67"/>
      <c r="AC56" s="67"/>
      <c r="AD56" s="67"/>
      <c r="AE56" s="59"/>
    </row>
    <row r="57" spans="1:31" ht="12.75" hidden="1" customHeight="1" x14ac:dyDescent="0.3">
      <c r="A57" s="67"/>
      <c r="B57" s="67"/>
      <c r="C57" s="67"/>
      <c r="D57" s="67"/>
      <c r="E57" s="67"/>
      <c r="F57" s="67"/>
      <c r="G57" s="67"/>
      <c r="H57" s="117"/>
      <c r="I57" s="70"/>
      <c r="J57" s="70"/>
      <c r="K57" s="70"/>
      <c r="L57" s="70"/>
      <c r="M57" s="70"/>
      <c r="N57" s="70"/>
      <c r="O57" s="67"/>
      <c r="P57" s="67"/>
      <c r="Q57" s="67"/>
      <c r="R57" s="67"/>
      <c r="S57" s="67"/>
      <c r="T57" s="67"/>
      <c r="U57" s="117"/>
      <c r="V57" s="70"/>
      <c r="W57" s="70"/>
      <c r="X57" s="70"/>
      <c r="Y57" s="70"/>
      <c r="Z57" s="70"/>
      <c r="AA57" s="67"/>
      <c r="AB57" s="67"/>
      <c r="AC57" s="67"/>
      <c r="AD57" s="67"/>
      <c r="AE57" s="59"/>
    </row>
    <row r="58" spans="1:31" ht="12.75" hidden="1" customHeight="1" x14ac:dyDescent="0.3">
      <c r="A58" s="67"/>
      <c r="B58" s="67"/>
      <c r="C58" s="67"/>
      <c r="D58" s="67"/>
      <c r="E58" s="67"/>
      <c r="F58" s="67"/>
      <c r="G58" s="67"/>
      <c r="H58" s="117"/>
      <c r="I58" s="70"/>
      <c r="J58" s="70"/>
      <c r="K58" s="70"/>
      <c r="L58" s="70"/>
      <c r="M58" s="70"/>
      <c r="N58" s="70"/>
      <c r="O58" s="67"/>
      <c r="P58" s="67"/>
      <c r="Q58" s="67"/>
      <c r="R58" s="67"/>
      <c r="S58" s="67"/>
      <c r="T58" s="67"/>
      <c r="U58" s="117"/>
      <c r="V58" s="70"/>
      <c r="W58" s="70"/>
      <c r="X58" s="70"/>
      <c r="Y58" s="70"/>
      <c r="Z58" s="70"/>
      <c r="AA58" s="67"/>
      <c r="AB58" s="67"/>
      <c r="AC58" s="67"/>
      <c r="AD58" s="67"/>
      <c r="AE58" s="59"/>
    </row>
    <row r="59" spans="1:31" ht="12.75" hidden="1" customHeight="1" x14ac:dyDescent="0.3">
      <c r="A59" s="67"/>
      <c r="B59" s="67"/>
      <c r="C59" s="67"/>
      <c r="D59" s="67"/>
      <c r="E59" s="67"/>
      <c r="F59" s="67"/>
      <c r="G59" s="67"/>
      <c r="H59" s="117"/>
      <c r="I59" s="70"/>
      <c r="J59" s="70"/>
      <c r="K59" s="70"/>
      <c r="L59" s="70"/>
      <c r="M59" s="70"/>
      <c r="N59" s="70"/>
      <c r="O59" s="67"/>
      <c r="P59" s="67"/>
      <c r="Q59" s="67"/>
      <c r="R59" s="67"/>
      <c r="S59" s="67"/>
      <c r="T59" s="67"/>
      <c r="U59" s="117"/>
      <c r="V59" s="70"/>
      <c r="W59" s="70"/>
      <c r="X59" s="70"/>
      <c r="Y59" s="70"/>
      <c r="Z59" s="70"/>
      <c r="AA59" s="67"/>
      <c r="AB59" s="67"/>
      <c r="AC59" s="67"/>
      <c r="AD59" s="67"/>
      <c r="AE59" s="59"/>
    </row>
    <row r="60" spans="1:31" ht="12.75" hidden="1" customHeight="1" x14ac:dyDescent="0.3">
      <c r="A60" s="67"/>
      <c r="B60" s="67"/>
      <c r="C60" s="67"/>
      <c r="D60" s="67"/>
      <c r="E60" s="67"/>
      <c r="F60" s="67"/>
      <c r="G60" s="67"/>
      <c r="H60" s="117"/>
      <c r="I60" s="70"/>
      <c r="J60" s="70"/>
      <c r="K60" s="70"/>
      <c r="L60" s="70"/>
      <c r="M60" s="70"/>
      <c r="N60" s="70"/>
      <c r="O60" s="67"/>
      <c r="P60" s="67"/>
      <c r="Q60" s="67"/>
      <c r="R60" s="67"/>
      <c r="S60" s="67"/>
      <c r="T60" s="67"/>
      <c r="U60" s="117"/>
      <c r="V60" s="70"/>
      <c r="W60" s="70"/>
      <c r="X60" s="70"/>
      <c r="Y60" s="70"/>
      <c r="Z60" s="70"/>
      <c r="AA60" s="67"/>
      <c r="AB60" s="67"/>
      <c r="AC60" s="67"/>
      <c r="AD60" s="67"/>
      <c r="AE60" s="59"/>
    </row>
    <row r="61" spans="1:31" ht="12.75" hidden="1" customHeight="1" x14ac:dyDescent="0.3">
      <c r="A61" s="67"/>
      <c r="B61" s="67"/>
      <c r="C61" s="67"/>
      <c r="D61" s="67"/>
      <c r="E61" s="67"/>
      <c r="F61" s="67"/>
      <c r="G61" s="67"/>
      <c r="H61" s="117"/>
      <c r="I61" s="70"/>
      <c r="J61" s="70"/>
      <c r="K61" s="70"/>
      <c r="L61" s="70"/>
      <c r="M61" s="70"/>
      <c r="N61" s="70"/>
      <c r="O61" s="67"/>
      <c r="P61" s="67"/>
      <c r="Q61" s="67"/>
      <c r="R61" s="67"/>
      <c r="S61" s="67"/>
      <c r="T61" s="67"/>
      <c r="U61" s="117"/>
      <c r="V61" s="70"/>
      <c r="W61" s="70"/>
      <c r="X61" s="70"/>
      <c r="Y61" s="70"/>
      <c r="Z61" s="70"/>
      <c r="AA61" s="67"/>
      <c r="AB61" s="67"/>
      <c r="AC61" s="67"/>
      <c r="AD61" s="67"/>
      <c r="AE61" s="59"/>
    </row>
    <row r="62" spans="1:31" ht="12.75" hidden="1" customHeight="1" x14ac:dyDescent="0.3">
      <c r="A62" s="67"/>
      <c r="B62" s="67"/>
      <c r="C62" s="67"/>
      <c r="D62" s="67"/>
      <c r="E62" s="67"/>
      <c r="F62" s="67"/>
      <c r="G62" s="67"/>
      <c r="H62" s="117"/>
      <c r="I62" s="70"/>
      <c r="J62" s="70"/>
      <c r="K62" s="70"/>
      <c r="L62" s="70"/>
      <c r="M62" s="70"/>
      <c r="N62" s="70"/>
      <c r="O62" s="67"/>
      <c r="P62" s="67"/>
      <c r="Q62" s="67"/>
      <c r="R62" s="67"/>
      <c r="S62" s="67"/>
      <c r="T62" s="67"/>
      <c r="U62" s="117"/>
      <c r="V62" s="70"/>
      <c r="W62" s="70"/>
      <c r="X62" s="70"/>
      <c r="Y62" s="70"/>
      <c r="Z62" s="70"/>
      <c r="AA62" s="67"/>
      <c r="AB62" s="67"/>
      <c r="AC62" s="67"/>
      <c r="AD62" s="67"/>
      <c r="AE62" s="59"/>
    </row>
    <row r="63" spans="1:31" ht="12.75" hidden="1" customHeight="1" x14ac:dyDescent="0.3">
      <c r="A63" s="67"/>
      <c r="B63" s="67"/>
      <c r="C63" s="67"/>
      <c r="D63" s="67"/>
      <c r="E63" s="67"/>
      <c r="F63" s="67"/>
      <c r="G63" s="67"/>
      <c r="H63" s="117"/>
      <c r="I63" s="70"/>
      <c r="J63" s="70"/>
      <c r="K63" s="70"/>
      <c r="L63" s="70"/>
      <c r="M63" s="70"/>
      <c r="N63" s="70"/>
      <c r="O63" s="67"/>
      <c r="P63" s="67"/>
      <c r="Q63" s="67"/>
      <c r="R63" s="67"/>
      <c r="S63" s="67"/>
      <c r="T63" s="67"/>
      <c r="U63" s="117"/>
      <c r="V63" s="70"/>
      <c r="W63" s="70"/>
      <c r="X63" s="70"/>
      <c r="Y63" s="70"/>
      <c r="Z63" s="70"/>
      <c r="AA63" s="67"/>
      <c r="AB63" s="67"/>
      <c r="AC63" s="67"/>
      <c r="AD63" s="67"/>
      <c r="AE63" s="59"/>
    </row>
    <row r="64" spans="1:31" ht="12.75" hidden="1" customHeight="1" x14ac:dyDescent="0.3">
      <c r="A64" s="67"/>
      <c r="B64" s="67"/>
      <c r="C64" s="67"/>
      <c r="D64" s="67"/>
      <c r="E64" s="67"/>
      <c r="F64" s="67"/>
      <c r="G64" s="67"/>
      <c r="H64" s="117"/>
      <c r="I64" s="70"/>
      <c r="J64" s="70"/>
      <c r="K64" s="70"/>
      <c r="L64" s="70"/>
      <c r="M64" s="70"/>
      <c r="N64" s="70"/>
      <c r="O64" s="67"/>
      <c r="P64" s="67"/>
      <c r="Q64" s="67"/>
      <c r="R64" s="67"/>
      <c r="S64" s="67"/>
      <c r="T64" s="67"/>
      <c r="U64" s="117"/>
      <c r="V64" s="70"/>
      <c r="W64" s="70"/>
      <c r="X64" s="70"/>
      <c r="Y64" s="70"/>
      <c r="Z64" s="70"/>
      <c r="AA64" s="67"/>
      <c r="AB64" s="67"/>
      <c r="AC64" s="67"/>
      <c r="AD64" s="67"/>
      <c r="AE64" s="59"/>
    </row>
    <row r="65" spans="1:31" ht="12.75" hidden="1" customHeight="1" x14ac:dyDescent="0.3">
      <c r="A65" s="67"/>
      <c r="B65" s="67"/>
      <c r="C65" s="67"/>
      <c r="D65" s="67"/>
      <c r="E65" s="67"/>
      <c r="F65" s="67"/>
      <c r="G65" s="67"/>
      <c r="H65" s="117"/>
      <c r="I65" s="70"/>
      <c r="J65" s="70"/>
      <c r="K65" s="70"/>
      <c r="L65" s="70"/>
      <c r="M65" s="70"/>
      <c r="N65" s="70"/>
      <c r="O65" s="67"/>
      <c r="P65" s="67"/>
      <c r="Q65" s="67"/>
      <c r="R65" s="67"/>
      <c r="S65" s="67"/>
      <c r="T65" s="67"/>
      <c r="U65" s="117"/>
      <c r="V65" s="70"/>
      <c r="W65" s="70"/>
      <c r="X65" s="70"/>
      <c r="Y65" s="70"/>
      <c r="Z65" s="70"/>
      <c r="AA65" s="67"/>
      <c r="AB65" s="67"/>
      <c r="AC65" s="67"/>
      <c r="AD65" s="67"/>
      <c r="AE65" s="59"/>
    </row>
    <row r="66" spans="1:31" ht="12.75" hidden="1" customHeight="1" x14ac:dyDescent="0.3">
      <c r="A66" s="67"/>
      <c r="B66" s="67"/>
      <c r="C66" s="67"/>
      <c r="D66" s="67"/>
      <c r="E66" s="67"/>
      <c r="F66" s="67"/>
      <c r="G66" s="67"/>
      <c r="H66" s="117"/>
      <c r="I66" s="70"/>
      <c r="J66" s="70"/>
      <c r="K66" s="70"/>
      <c r="L66" s="70"/>
      <c r="M66" s="70"/>
      <c r="N66" s="70"/>
      <c r="O66" s="67"/>
      <c r="P66" s="67"/>
      <c r="Q66" s="67"/>
      <c r="R66" s="67"/>
      <c r="S66" s="67"/>
      <c r="T66" s="67"/>
      <c r="U66" s="117"/>
      <c r="V66" s="70"/>
      <c r="W66" s="70"/>
      <c r="X66" s="70"/>
      <c r="Y66" s="70"/>
      <c r="Z66" s="70"/>
      <c r="AA66" s="67"/>
      <c r="AB66" s="67"/>
      <c r="AC66" s="67"/>
      <c r="AD66" s="67"/>
      <c r="AE66" s="59"/>
    </row>
    <row r="67" spans="1:31" ht="12.75" hidden="1" customHeight="1" x14ac:dyDescent="0.3">
      <c r="A67" s="67"/>
      <c r="B67" s="67"/>
      <c r="C67" s="67"/>
      <c r="D67" s="67"/>
      <c r="E67" s="67"/>
      <c r="F67" s="67"/>
      <c r="G67" s="67"/>
      <c r="H67" s="117"/>
      <c r="I67" s="70"/>
      <c r="J67" s="70"/>
      <c r="K67" s="70"/>
      <c r="L67" s="70"/>
      <c r="M67" s="70"/>
      <c r="N67" s="70"/>
      <c r="O67" s="67"/>
      <c r="P67" s="67"/>
      <c r="Q67" s="67"/>
      <c r="R67" s="67"/>
      <c r="S67" s="67"/>
      <c r="T67" s="67"/>
      <c r="U67" s="117"/>
      <c r="V67" s="70"/>
      <c r="W67" s="70"/>
      <c r="X67" s="70"/>
      <c r="Y67" s="70"/>
      <c r="Z67" s="70"/>
      <c r="AA67" s="67"/>
      <c r="AB67" s="67"/>
      <c r="AC67" s="67"/>
      <c r="AD67" s="67"/>
      <c r="AE67" s="59"/>
    </row>
    <row r="68" spans="1:31" ht="12.75" hidden="1" customHeight="1" x14ac:dyDescent="0.3">
      <c r="A68" s="67"/>
      <c r="B68" s="67"/>
      <c r="C68" s="67"/>
      <c r="D68" s="67"/>
      <c r="E68" s="67"/>
      <c r="F68" s="67"/>
      <c r="G68" s="67"/>
      <c r="H68" s="117"/>
      <c r="I68" s="70"/>
      <c r="J68" s="70"/>
      <c r="K68" s="70"/>
      <c r="L68" s="70"/>
      <c r="M68" s="70"/>
      <c r="N68" s="70"/>
      <c r="O68" s="67"/>
      <c r="P68" s="67"/>
      <c r="Q68" s="67"/>
      <c r="R68" s="67"/>
      <c r="S68" s="67"/>
      <c r="T68" s="67"/>
      <c r="U68" s="117"/>
      <c r="V68" s="70"/>
      <c r="W68" s="70"/>
      <c r="X68" s="70"/>
      <c r="Y68" s="70"/>
      <c r="Z68" s="70"/>
      <c r="AA68" s="67"/>
      <c r="AB68" s="67"/>
      <c r="AC68" s="67"/>
      <c r="AD68" s="67"/>
      <c r="AE68" s="59"/>
    </row>
    <row r="69" spans="1:31" ht="12.75" hidden="1" customHeight="1" x14ac:dyDescent="0.3">
      <c r="A69" s="67"/>
      <c r="B69" s="67"/>
      <c r="C69" s="67"/>
      <c r="D69" s="67"/>
      <c r="E69" s="67"/>
      <c r="F69" s="67"/>
      <c r="G69" s="67"/>
      <c r="H69" s="117"/>
      <c r="I69" s="70"/>
      <c r="J69" s="70"/>
      <c r="K69" s="70"/>
      <c r="L69" s="70"/>
      <c r="M69" s="70"/>
      <c r="N69" s="70"/>
      <c r="O69" s="67"/>
      <c r="P69" s="67"/>
      <c r="Q69" s="67"/>
      <c r="R69" s="67"/>
      <c r="S69" s="67"/>
      <c r="T69" s="67"/>
      <c r="U69" s="117"/>
      <c r="V69" s="70"/>
      <c r="W69" s="70"/>
      <c r="X69" s="70"/>
      <c r="Y69" s="70"/>
      <c r="Z69" s="70"/>
      <c r="AA69" s="67"/>
      <c r="AB69" s="67"/>
      <c r="AC69" s="67"/>
      <c r="AD69" s="67"/>
      <c r="AE69" s="59"/>
    </row>
    <row r="70" spans="1:31" ht="12.75" hidden="1" customHeight="1" x14ac:dyDescent="0.3">
      <c r="A70" s="67"/>
      <c r="B70" s="67"/>
      <c r="C70" s="67"/>
      <c r="D70" s="67"/>
      <c r="E70" s="67"/>
      <c r="F70" s="67"/>
      <c r="G70" s="67"/>
      <c r="H70" s="117"/>
      <c r="I70" s="70"/>
      <c r="J70" s="70"/>
      <c r="K70" s="70"/>
      <c r="L70" s="70"/>
      <c r="M70" s="70"/>
      <c r="N70" s="70"/>
      <c r="O70" s="67"/>
      <c r="P70" s="67"/>
      <c r="Q70" s="67"/>
      <c r="R70" s="67"/>
      <c r="S70" s="67"/>
      <c r="T70" s="67"/>
      <c r="U70" s="117"/>
      <c r="V70" s="70"/>
      <c r="W70" s="70"/>
      <c r="X70" s="70"/>
      <c r="Y70" s="70"/>
      <c r="Z70" s="70"/>
      <c r="AA70" s="67"/>
      <c r="AB70" s="67"/>
      <c r="AC70" s="67"/>
      <c r="AD70" s="67"/>
      <c r="AE70" s="59"/>
    </row>
    <row r="71" spans="1:31" ht="12.75" hidden="1" customHeight="1" x14ac:dyDescent="0.3">
      <c r="A71" s="67"/>
      <c r="B71" s="67"/>
      <c r="C71" s="67"/>
      <c r="D71" s="67"/>
      <c r="E71" s="67"/>
      <c r="F71" s="67"/>
      <c r="G71" s="67"/>
      <c r="H71" s="117"/>
      <c r="I71" s="70"/>
      <c r="J71" s="70"/>
      <c r="K71" s="70"/>
      <c r="L71" s="70"/>
      <c r="M71" s="70"/>
      <c r="N71" s="70"/>
      <c r="O71" s="67"/>
      <c r="P71" s="67"/>
      <c r="Q71" s="67"/>
      <c r="R71" s="67"/>
      <c r="S71" s="67"/>
      <c r="T71" s="67"/>
      <c r="U71" s="117"/>
      <c r="V71" s="70"/>
      <c r="W71" s="70"/>
      <c r="X71" s="70"/>
      <c r="Y71" s="70"/>
      <c r="Z71" s="70"/>
      <c r="AA71" s="67"/>
      <c r="AB71" s="67"/>
      <c r="AC71" s="67"/>
      <c r="AD71" s="67"/>
      <c r="AE71" s="59"/>
    </row>
    <row r="72" spans="1:31" ht="12.75" hidden="1" customHeight="1" x14ac:dyDescent="0.3">
      <c r="A72" s="67"/>
      <c r="B72" s="67"/>
      <c r="C72" s="67"/>
      <c r="D72" s="67"/>
      <c r="E72" s="67"/>
      <c r="F72" s="67"/>
      <c r="G72" s="67"/>
      <c r="H72" s="117"/>
      <c r="I72" s="70"/>
      <c r="J72" s="70"/>
      <c r="K72" s="70"/>
      <c r="L72" s="70"/>
      <c r="M72" s="70"/>
      <c r="N72" s="70"/>
      <c r="O72" s="67"/>
      <c r="P72" s="67"/>
      <c r="Q72" s="67"/>
      <c r="R72" s="67"/>
      <c r="S72" s="67"/>
      <c r="T72" s="67"/>
      <c r="U72" s="117"/>
      <c r="V72" s="70"/>
      <c r="W72" s="70"/>
      <c r="X72" s="70"/>
      <c r="Y72" s="70"/>
      <c r="Z72" s="70"/>
      <c r="AA72" s="67"/>
      <c r="AB72" s="67"/>
      <c r="AC72" s="67"/>
      <c r="AD72" s="67"/>
      <c r="AE72" s="59"/>
    </row>
    <row r="73" spans="1:31" ht="12.75" hidden="1" customHeight="1" x14ac:dyDescent="0.3">
      <c r="A73" s="67"/>
      <c r="B73" s="67"/>
      <c r="C73" s="67"/>
      <c r="D73" s="67"/>
      <c r="E73" s="67"/>
      <c r="F73" s="67"/>
      <c r="G73" s="67"/>
      <c r="H73" s="117"/>
      <c r="I73" s="70"/>
      <c r="J73" s="70"/>
      <c r="K73" s="70"/>
      <c r="L73" s="70"/>
      <c r="M73" s="70"/>
      <c r="N73" s="70"/>
      <c r="O73" s="67"/>
      <c r="P73" s="67"/>
      <c r="Q73" s="67"/>
      <c r="R73" s="67"/>
      <c r="S73" s="67"/>
      <c r="T73" s="67"/>
      <c r="U73" s="117"/>
      <c r="V73" s="70"/>
      <c r="W73" s="70"/>
      <c r="X73" s="70"/>
      <c r="Y73" s="70"/>
      <c r="Z73" s="70"/>
      <c r="AA73" s="67"/>
      <c r="AB73" s="67"/>
      <c r="AC73" s="67"/>
      <c r="AD73" s="67"/>
      <c r="AE73" s="59"/>
    </row>
    <row r="74" spans="1:31" ht="12.75" hidden="1" customHeight="1" x14ac:dyDescent="0.3">
      <c r="A74" s="67"/>
      <c r="B74" s="67"/>
      <c r="C74" s="67"/>
      <c r="D74" s="67"/>
      <c r="E74" s="67"/>
      <c r="F74" s="67"/>
      <c r="G74" s="67"/>
      <c r="H74" s="117"/>
      <c r="I74" s="70"/>
      <c r="J74" s="70"/>
      <c r="K74" s="70"/>
      <c r="L74" s="70"/>
      <c r="M74" s="70"/>
      <c r="N74" s="70"/>
      <c r="O74" s="67"/>
      <c r="P74" s="67"/>
      <c r="Q74" s="67"/>
      <c r="R74" s="67"/>
      <c r="S74" s="67"/>
      <c r="T74" s="67"/>
      <c r="U74" s="117"/>
      <c r="V74" s="70"/>
      <c r="W74" s="70"/>
      <c r="X74" s="70"/>
      <c r="Y74" s="70"/>
      <c r="Z74" s="70"/>
      <c r="AA74" s="67"/>
      <c r="AB74" s="67"/>
      <c r="AC74" s="67"/>
      <c r="AD74" s="67"/>
      <c r="AE74" s="59"/>
    </row>
    <row r="75" spans="1:31" ht="12.75" hidden="1" customHeight="1" x14ac:dyDescent="0.3">
      <c r="A75" s="67"/>
      <c r="B75" s="67"/>
      <c r="C75" s="67"/>
      <c r="D75" s="67"/>
      <c r="E75" s="67"/>
      <c r="F75" s="67"/>
      <c r="G75" s="67"/>
      <c r="H75" s="117"/>
      <c r="I75" s="70"/>
      <c r="J75" s="70"/>
      <c r="K75" s="70"/>
      <c r="L75" s="70"/>
      <c r="M75" s="70"/>
      <c r="N75" s="70"/>
      <c r="O75" s="67"/>
      <c r="P75" s="67"/>
      <c r="Q75" s="67"/>
      <c r="R75" s="67"/>
      <c r="S75" s="67"/>
      <c r="T75" s="67"/>
      <c r="U75" s="117"/>
      <c r="V75" s="70"/>
      <c r="W75" s="70"/>
      <c r="X75" s="70"/>
      <c r="Y75" s="70"/>
      <c r="Z75" s="70"/>
      <c r="AA75" s="67"/>
      <c r="AB75" s="67"/>
      <c r="AC75" s="67"/>
      <c r="AD75" s="67"/>
      <c r="AE75" s="59"/>
    </row>
    <row r="76" spans="1:31" ht="12.75" hidden="1" customHeight="1" x14ac:dyDescent="0.3">
      <c r="A76" s="67"/>
      <c r="B76" s="67"/>
      <c r="C76" s="67"/>
      <c r="D76" s="67"/>
      <c r="E76" s="67"/>
      <c r="F76" s="67"/>
      <c r="G76" s="67"/>
      <c r="H76" s="117"/>
      <c r="I76" s="70"/>
      <c r="J76" s="70"/>
      <c r="K76" s="70"/>
      <c r="L76" s="70"/>
      <c r="M76" s="70"/>
      <c r="N76" s="70"/>
      <c r="O76" s="67"/>
      <c r="P76" s="67"/>
      <c r="Q76" s="67"/>
      <c r="R76" s="67"/>
      <c r="S76" s="67"/>
      <c r="T76" s="67"/>
      <c r="U76" s="117"/>
      <c r="V76" s="70"/>
      <c r="W76" s="70"/>
      <c r="X76" s="70"/>
      <c r="Y76" s="70"/>
      <c r="Z76" s="70"/>
      <c r="AA76" s="67"/>
      <c r="AB76" s="67"/>
      <c r="AC76" s="67"/>
      <c r="AD76" s="67"/>
      <c r="AE76" s="59"/>
    </row>
    <row r="77" spans="1:31" ht="12.75" hidden="1" customHeight="1" x14ac:dyDescent="0.3">
      <c r="A77" s="67"/>
      <c r="B77" s="67"/>
      <c r="C77" s="67"/>
      <c r="D77" s="67"/>
      <c r="E77" s="67"/>
      <c r="F77" s="67"/>
      <c r="G77" s="67"/>
      <c r="H77" s="117"/>
      <c r="I77" s="70"/>
      <c r="J77" s="70"/>
      <c r="K77" s="70"/>
      <c r="L77" s="70"/>
      <c r="M77" s="70"/>
      <c r="N77" s="70"/>
      <c r="O77" s="67"/>
      <c r="P77" s="67"/>
      <c r="Q77" s="67"/>
      <c r="R77" s="67"/>
      <c r="S77" s="67"/>
      <c r="T77" s="67"/>
      <c r="U77" s="117"/>
      <c r="V77" s="70"/>
      <c r="W77" s="70"/>
      <c r="X77" s="70"/>
      <c r="Y77" s="70"/>
      <c r="Z77" s="70"/>
      <c r="AA77" s="67"/>
      <c r="AB77" s="67"/>
      <c r="AC77" s="67"/>
      <c r="AD77" s="67"/>
      <c r="AE77" s="59"/>
    </row>
    <row r="78" spans="1:31" ht="12.75" hidden="1" customHeight="1" x14ac:dyDescent="0.3">
      <c r="A78" s="67"/>
      <c r="B78" s="67"/>
      <c r="C78" s="67"/>
      <c r="D78" s="67"/>
      <c r="E78" s="67"/>
      <c r="F78" s="67"/>
      <c r="G78" s="67"/>
      <c r="H78" s="117"/>
      <c r="I78" s="70"/>
      <c r="J78" s="70"/>
      <c r="K78" s="70"/>
      <c r="L78" s="70"/>
      <c r="M78" s="70"/>
      <c r="N78" s="70"/>
      <c r="O78" s="67"/>
      <c r="P78" s="67"/>
      <c r="Q78" s="67"/>
      <c r="R78" s="67"/>
      <c r="S78" s="67"/>
      <c r="T78" s="67"/>
      <c r="U78" s="117"/>
      <c r="V78" s="70"/>
      <c r="W78" s="70"/>
      <c r="X78" s="70"/>
      <c r="Y78" s="70"/>
      <c r="Z78" s="70"/>
      <c r="AA78" s="67"/>
      <c r="AB78" s="67"/>
      <c r="AC78" s="67"/>
      <c r="AD78" s="67"/>
      <c r="AE78" s="59"/>
    </row>
    <row r="79" spans="1:31" ht="12.75" hidden="1" customHeight="1" x14ac:dyDescent="0.3">
      <c r="A79" s="67"/>
      <c r="B79" s="67"/>
      <c r="C79" s="67"/>
      <c r="D79" s="67"/>
      <c r="E79" s="67"/>
      <c r="F79" s="67"/>
      <c r="G79" s="67"/>
      <c r="H79" s="117"/>
      <c r="I79" s="70"/>
      <c r="J79" s="70"/>
      <c r="K79" s="70"/>
      <c r="L79" s="70"/>
      <c r="M79" s="70"/>
      <c r="N79" s="70"/>
      <c r="O79" s="67"/>
      <c r="P79" s="67"/>
      <c r="Q79" s="67"/>
      <c r="R79" s="67"/>
      <c r="S79" s="67"/>
      <c r="T79" s="67"/>
      <c r="U79" s="117"/>
      <c r="V79" s="70"/>
      <c r="W79" s="70"/>
      <c r="X79" s="70"/>
      <c r="Y79" s="70"/>
      <c r="Z79" s="70"/>
      <c r="AA79" s="67"/>
      <c r="AB79" s="67"/>
      <c r="AC79" s="67"/>
      <c r="AD79" s="67"/>
      <c r="AE79" s="59"/>
    </row>
    <row r="80" spans="1:31" ht="12.75" hidden="1" customHeight="1" x14ac:dyDescent="0.3">
      <c r="A80" s="67"/>
      <c r="B80" s="67"/>
      <c r="C80" s="67"/>
      <c r="D80" s="67"/>
      <c r="E80" s="67"/>
      <c r="F80" s="67"/>
      <c r="G80" s="67"/>
      <c r="H80" s="117"/>
      <c r="I80" s="70"/>
      <c r="J80" s="70"/>
      <c r="K80" s="70"/>
      <c r="L80" s="70"/>
      <c r="M80" s="70"/>
      <c r="N80" s="70"/>
      <c r="O80" s="67"/>
      <c r="P80" s="67"/>
      <c r="Q80" s="67"/>
      <c r="R80" s="67"/>
      <c r="S80" s="67"/>
      <c r="T80" s="67"/>
      <c r="U80" s="117"/>
      <c r="V80" s="70"/>
      <c r="W80" s="70"/>
      <c r="X80" s="70"/>
      <c r="Y80" s="70"/>
      <c r="Z80" s="70"/>
      <c r="AA80" s="67"/>
      <c r="AB80" s="67"/>
      <c r="AC80" s="67"/>
      <c r="AD80" s="67"/>
      <c r="AE80" s="59"/>
    </row>
    <row r="81" spans="1:31" ht="12.75" hidden="1" customHeight="1" x14ac:dyDescent="0.3">
      <c r="A81" s="67"/>
      <c r="B81" s="67"/>
      <c r="C81" s="67"/>
      <c r="D81" s="67"/>
      <c r="E81" s="67"/>
      <c r="F81" s="67"/>
      <c r="G81" s="67"/>
      <c r="H81" s="117"/>
      <c r="I81" s="70"/>
      <c r="J81" s="70"/>
      <c r="K81" s="70"/>
      <c r="L81" s="70"/>
      <c r="M81" s="70"/>
      <c r="N81" s="70"/>
      <c r="O81" s="67"/>
      <c r="P81" s="67"/>
      <c r="Q81" s="67"/>
      <c r="R81" s="67"/>
      <c r="S81" s="67"/>
      <c r="T81" s="67"/>
      <c r="U81" s="117"/>
      <c r="V81" s="70"/>
      <c r="W81" s="70"/>
      <c r="X81" s="70"/>
      <c r="Y81" s="70"/>
      <c r="Z81" s="70"/>
      <c r="AA81" s="67"/>
      <c r="AB81" s="67"/>
      <c r="AC81" s="67"/>
      <c r="AD81" s="67"/>
      <c r="AE81" s="59"/>
    </row>
    <row r="82" spans="1:31" ht="12.75" hidden="1" customHeight="1" x14ac:dyDescent="0.3">
      <c r="A82" s="67"/>
      <c r="B82" s="67"/>
      <c r="C82" s="67"/>
      <c r="D82" s="67"/>
      <c r="E82" s="67"/>
      <c r="F82" s="67"/>
      <c r="G82" s="67"/>
      <c r="H82" s="117"/>
      <c r="I82" s="70"/>
      <c r="J82" s="70"/>
      <c r="K82" s="70"/>
      <c r="L82" s="70"/>
      <c r="M82" s="70"/>
      <c r="N82" s="70"/>
      <c r="O82" s="67"/>
      <c r="P82" s="67"/>
      <c r="Q82" s="67"/>
      <c r="R82" s="67"/>
      <c r="S82" s="67"/>
      <c r="T82" s="67"/>
      <c r="U82" s="117"/>
      <c r="V82" s="70"/>
      <c r="W82" s="70"/>
      <c r="X82" s="70"/>
      <c r="Y82" s="70"/>
      <c r="Z82" s="70"/>
      <c r="AA82" s="67"/>
      <c r="AB82" s="67"/>
      <c r="AC82" s="67"/>
      <c r="AD82" s="67"/>
      <c r="AE82" s="59"/>
    </row>
    <row r="83" spans="1:31" ht="12.75" hidden="1" customHeight="1" x14ac:dyDescent="0.3">
      <c r="A83" s="67"/>
      <c r="B83" s="67"/>
      <c r="C83" s="67"/>
      <c r="D83" s="67"/>
      <c r="E83" s="67"/>
      <c r="F83" s="67"/>
      <c r="G83" s="67"/>
      <c r="H83" s="117"/>
      <c r="I83" s="70"/>
      <c r="J83" s="70"/>
      <c r="K83" s="70"/>
      <c r="L83" s="70"/>
      <c r="M83" s="70"/>
      <c r="N83" s="70"/>
      <c r="O83" s="67"/>
      <c r="P83" s="67"/>
      <c r="Q83" s="67"/>
      <c r="R83" s="67"/>
      <c r="S83" s="67"/>
      <c r="T83" s="67"/>
      <c r="U83" s="117"/>
      <c r="V83" s="70"/>
      <c r="W83" s="70"/>
      <c r="X83" s="70"/>
      <c r="Y83" s="70"/>
      <c r="Z83" s="70"/>
      <c r="AA83" s="67"/>
      <c r="AB83" s="67"/>
      <c r="AC83" s="67"/>
      <c r="AD83" s="67"/>
      <c r="AE83" s="59"/>
    </row>
    <row r="84" spans="1:31" ht="12.75" hidden="1" customHeight="1" x14ac:dyDescent="0.3">
      <c r="A84" s="67"/>
      <c r="B84" s="67"/>
      <c r="C84" s="67"/>
      <c r="D84" s="67"/>
      <c r="E84" s="67"/>
      <c r="F84" s="67"/>
      <c r="G84" s="67"/>
      <c r="H84" s="117"/>
      <c r="I84" s="70"/>
      <c r="J84" s="70"/>
      <c r="K84" s="70"/>
      <c r="L84" s="70"/>
      <c r="M84" s="70"/>
      <c r="N84" s="70"/>
      <c r="O84" s="67"/>
      <c r="P84" s="67"/>
      <c r="Q84" s="67"/>
      <c r="R84" s="67"/>
      <c r="S84" s="67"/>
      <c r="T84" s="67"/>
      <c r="U84" s="117"/>
      <c r="V84" s="70"/>
      <c r="W84" s="70"/>
      <c r="X84" s="70"/>
      <c r="Y84" s="70"/>
      <c r="Z84" s="70"/>
      <c r="AA84" s="67"/>
      <c r="AB84" s="67"/>
      <c r="AC84" s="67"/>
      <c r="AD84" s="67"/>
      <c r="AE84" s="59"/>
    </row>
    <row r="85" spans="1:31" ht="12.75" hidden="1" customHeight="1" x14ac:dyDescent="0.3">
      <c r="A85" s="67"/>
      <c r="B85" s="67"/>
      <c r="C85" s="67"/>
      <c r="D85" s="67"/>
      <c r="E85" s="67"/>
      <c r="F85" s="67"/>
      <c r="G85" s="67"/>
      <c r="H85" s="117"/>
      <c r="I85" s="70"/>
      <c r="J85" s="70"/>
      <c r="K85" s="70"/>
      <c r="L85" s="70"/>
      <c r="M85" s="70"/>
      <c r="N85" s="70"/>
      <c r="O85" s="67"/>
      <c r="P85" s="67"/>
      <c r="Q85" s="67"/>
      <c r="R85" s="67"/>
      <c r="S85" s="67"/>
      <c r="T85" s="67"/>
      <c r="U85" s="117"/>
      <c r="V85" s="70"/>
      <c r="W85" s="70"/>
      <c r="X85" s="70"/>
      <c r="Y85" s="70"/>
      <c r="Z85" s="70"/>
      <c r="AA85" s="67"/>
      <c r="AB85" s="67"/>
      <c r="AC85" s="67"/>
      <c r="AD85" s="67"/>
      <c r="AE85" s="59"/>
    </row>
    <row r="86" spans="1:31" ht="12.75" hidden="1" customHeight="1" x14ac:dyDescent="0.3">
      <c r="A86" s="67"/>
      <c r="B86" s="67"/>
      <c r="C86" s="67"/>
      <c r="D86" s="67"/>
      <c r="E86" s="67"/>
      <c r="F86" s="67"/>
      <c r="G86" s="67"/>
      <c r="H86" s="117"/>
      <c r="I86" s="70"/>
      <c r="J86" s="70"/>
      <c r="K86" s="70"/>
      <c r="L86" s="70"/>
      <c r="M86" s="70"/>
      <c r="N86" s="70"/>
      <c r="O86" s="67"/>
      <c r="P86" s="67"/>
      <c r="Q86" s="67"/>
      <c r="R86" s="67"/>
      <c r="S86" s="67"/>
      <c r="T86" s="67"/>
      <c r="U86" s="117"/>
      <c r="V86" s="70"/>
      <c r="W86" s="70"/>
      <c r="X86" s="70"/>
      <c r="Y86" s="70"/>
      <c r="Z86" s="70"/>
      <c r="AA86" s="67"/>
      <c r="AB86" s="67"/>
      <c r="AC86" s="67"/>
      <c r="AD86" s="67"/>
      <c r="AE86" s="59"/>
    </row>
    <row r="87" spans="1:31" ht="12.75" hidden="1" customHeight="1" x14ac:dyDescent="0.3">
      <c r="A87" s="67"/>
      <c r="B87" s="67"/>
      <c r="C87" s="67"/>
      <c r="D87" s="67"/>
      <c r="E87" s="67"/>
      <c r="F87" s="67"/>
      <c r="G87" s="67"/>
      <c r="H87" s="117"/>
      <c r="I87" s="70"/>
      <c r="J87" s="70"/>
      <c r="K87" s="70"/>
      <c r="L87" s="70"/>
      <c r="M87" s="70"/>
      <c r="N87" s="70"/>
      <c r="O87" s="67"/>
      <c r="P87" s="67"/>
      <c r="Q87" s="67"/>
      <c r="R87" s="67"/>
      <c r="S87" s="67"/>
      <c r="T87" s="67"/>
      <c r="U87" s="117"/>
      <c r="V87" s="70"/>
      <c r="W87" s="70"/>
      <c r="X87" s="70"/>
      <c r="Y87" s="70"/>
      <c r="Z87" s="70"/>
      <c r="AA87" s="67"/>
      <c r="AB87" s="67"/>
      <c r="AC87" s="67"/>
      <c r="AD87" s="67"/>
      <c r="AE87" s="59"/>
    </row>
    <row r="88" spans="1:31" ht="12.75" hidden="1" customHeight="1" x14ac:dyDescent="0.3">
      <c r="A88" s="67"/>
      <c r="B88" s="67"/>
      <c r="C88" s="67"/>
      <c r="D88" s="67"/>
      <c r="E88" s="67"/>
      <c r="F88" s="67"/>
      <c r="G88" s="67"/>
      <c r="H88" s="117"/>
      <c r="I88" s="70"/>
      <c r="J88" s="70"/>
      <c r="K88" s="70"/>
      <c r="L88" s="70"/>
      <c r="M88" s="70"/>
      <c r="N88" s="70"/>
      <c r="O88" s="67"/>
      <c r="P88" s="67"/>
      <c r="Q88" s="67"/>
      <c r="R88" s="67"/>
      <c r="S88" s="67"/>
      <c r="T88" s="67"/>
      <c r="U88" s="117"/>
      <c r="V88" s="70"/>
      <c r="W88" s="70"/>
      <c r="X88" s="70"/>
      <c r="Y88" s="70"/>
      <c r="Z88" s="70"/>
      <c r="AA88" s="67"/>
      <c r="AB88" s="67"/>
      <c r="AC88" s="67"/>
      <c r="AD88" s="67"/>
      <c r="AE88" s="59"/>
    </row>
    <row r="89" spans="1:31" ht="12.75" hidden="1" customHeight="1" x14ac:dyDescent="0.3">
      <c r="A89" s="67"/>
      <c r="B89" s="67"/>
      <c r="C89" s="67"/>
      <c r="D89" s="67"/>
      <c r="E89" s="67"/>
      <c r="F89" s="67"/>
      <c r="G89" s="67"/>
      <c r="H89" s="117"/>
      <c r="I89" s="70"/>
      <c r="J89" s="70"/>
      <c r="K89" s="70"/>
      <c r="L89" s="70"/>
      <c r="M89" s="70"/>
      <c r="N89" s="70"/>
      <c r="O89" s="67"/>
      <c r="P89" s="67"/>
      <c r="Q89" s="67"/>
      <c r="R89" s="67"/>
      <c r="S89" s="67"/>
      <c r="T89" s="67"/>
      <c r="U89" s="117"/>
      <c r="V89" s="70"/>
      <c r="W89" s="70"/>
      <c r="X89" s="70"/>
      <c r="Y89" s="70"/>
      <c r="Z89" s="70"/>
      <c r="AA89" s="67"/>
      <c r="AB89" s="67"/>
      <c r="AC89" s="67"/>
      <c r="AD89" s="67"/>
      <c r="AE89" s="59"/>
    </row>
    <row r="90" spans="1:31" ht="12.75" hidden="1" customHeight="1" x14ac:dyDescent="0.3">
      <c r="A90" s="67"/>
      <c r="B90" s="67"/>
      <c r="C90" s="67"/>
      <c r="D90" s="67"/>
      <c r="E90" s="67"/>
      <c r="F90" s="67"/>
      <c r="G90" s="67"/>
      <c r="H90" s="117"/>
      <c r="I90" s="70"/>
      <c r="J90" s="70"/>
      <c r="K90" s="70"/>
      <c r="L90" s="70"/>
      <c r="M90" s="70"/>
      <c r="N90" s="70"/>
      <c r="O90" s="67"/>
      <c r="P90" s="67"/>
      <c r="Q90" s="67"/>
      <c r="R90" s="67"/>
      <c r="S90" s="67"/>
      <c r="T90" s="67"/>
      <c r="U90" s="117"/>
      <c r="V90" s="70"/>
      <c r="W90" s="70"/>
      <c r="X90" s="70"/>
      <c r="Y90" s="70"/>
      <c r="Z90" s="70"/>
      <c r="AA90" s="67"/>
      <c r="AB90" s="67"/>
      <c r="AC90" s="67"/>
      <c r="AD90" s="67"/>
      <c r="AE90" s="59"/>
    </row>
    <row r="91" spans="1:31" ht="12.75" hidden="1" customHeight="1" x14ac:dyDescent="0.3">
      <c r="A91" s="67"/>
      <c r="B91" s="67"/>
      <c r="C91" s="67"/>
      <c r="D91" s="67"/>
      <c r="E91" s="67"/>
      <c r="F91" s="67"/>
      <c r="G91" s="67"/>
      <c r="H91" s="117"/>
      <c r="I91" s="70"/>
      <c r="J91" s="70"/>
      <c r="K91" s="70"/>
      <c r="L91" s="70"/>
      <c r="M91" s="70"/>
      <c r="N91" s="70"/>
      <c r="O91" s="67"/>
      <c r="P91" s="67"/>
      <c r="Q91" s="67"/>
      <c r="R91" s="67"/>
      <c r="S91" s="67"/>
      <c r="T91" s="67"/>
      <c r="U91" s="117"/>
      <c r="V91" s="70"/>
      <c r="W91" s="70"/>
      <c r="X91" s="70"/>
      <c r="Y91" s="70"/>
      <c r="Z91" s="70"/>
      <c r="AA91" s="67"/>
      <c r="AB91" s="67"/>
      <c r="AC91" s="67"/>
      <c r="AD91" s="67"/>
      <c r="AE91" s="59"/>
    </row>
    <row r="92" spans="1:31" ht="12.75" hidden="1" customHeight="1" x14ac:dyDescent="0.3">
      <c r="A92" s="67"/>
      <c r="B92" s="67"/>
      <c r="C92" s="67"/>
      <c r="D92" s="67"/>
      <c r="E92" s="67"/>
      <c r="F92" s="67"/>
      <c r="G92" s="67"/>
      <c r="H92" s="117"/>
      <c r="I92" s="70"/>
      <c r="J92" s="70"/>
      <c r="K92" s="70"/>
      <c r="L92" s="70"/>
      <c r="M92" s="70"/>
      <c r="N92" s="70"/>
      <c r="O92" s="67"/>
      <c r="P92" s="67"/>
      <c r="Q92" s="67"/>
      <c r="R92" s="67"/>
      <c r="S92" s="67"/>
      <c r="T92" s="67"/>
      <c r="U92" s="117"/>
      <c r="V92" s="70"/>
      <c r="W92" s="70"/>
      <c r="X92" s="70"/>
      <c r="Y92" s="70"/>
      <c r="Z92" s="70"/>
      <c r="AA92" s="67"/>
      <c r="AB92" s="67"/>
      <c r="AC92" s="67"/>
      <c r="AD92" s="67"/>
      <c r="AE92" s="59"/>
    </row>
    <row r="93" spans="1:31" ht="12.75" hidden="1" customHeight="1" x14ac:dyDescent="0.3">
      <c r="A93" s="67"/>
      <c r="B93" s="67"/>
      <c r="C93" s="67"/>
      <c r="D93" s="67"/>
      <c r="E93" s="67"/>
      <c r="F93" s="67"/>
      <c r="G93" s="67"/>
      <c r="H93" s="117"/>
      <c r="I93" s="70"/>
      <c r="J93" s="70"/>
      <c r="K93" s="70"/>
      <c r="L93" s="70"/>
      <c r="M93" s="70"/>
      <c r="N93" s="70"/>
      <c r="O93" s="67"/>
      <c r="P93" s="67"/>
      <c r="Q93" s="67"/>
      <c r="R93" s="67"/>
      <c r="S93" s="67"/>
      <c r="T93" s="67"/>
      <c r="U93" s="117"/>
      <c r="V93" s="70"/>
      <c r="W93" s="70"/>
      <c r="X93" s="70"/>
      <c r="Y93" s="70"/>
      <c r="Z93" s="70"/>
      <c r="AA93" s="67"/>
      <c r="AB93" s="67"/>
      <c r="AC93" s="67"/>
      <c r="AD93" s="67"/>
      <c r="AE93" s="59"/>
    </row>
    <row r="94" spans="1:31" ht="12.75" hidden="1" customHeight="1" x14ac:dyDescent="0.3">
      <c r="A94" s="67"/>
      <c r="B94" s="67"/>
      <c r="C94" s="67"/>
      <c r="D94" s="67"/>
      <c r="E94" s="67"/>
      <c r="F94" s="67"/>
      <c r="G94" s="67"/>
      <c r="H94" s="117"/>
      <c r="I94" s="70"/>
      <c r="J94" s="70"/>
      <c r="K94" s="70"/>
      <c r="L94" s="70"/>
      <c r="M94" s="70"/>
      <c r="N94" s="70"/>
      <c r="O94" s="67"/>
      <c r="P94" s="67"/>
      <c r="Q94" s="67"/>
      <c r="R94" s="67"/>
      <c r="S94" s="67"/>
      <c r="T94" s="67"/>
      <c r="U94" s="117"/>
      <c r="V94" s="70"/>
      <c r="W94" s="70"/>
      <c r="X94" s="70"/>
      <c r="Y94" s="70"/>
      <c r="Z94" s="70"/>
      <c r="AA94" s="67"/>
      <c r="AB94" s="67"/>
      <c r="AC94" s="67"/>
      <c r="AD94" s="67"/>
      <c r="AE94" s="59"/>
    </row>
    <row r="95" spans="1:31" ht="12.75" hidden="1" customHeight="1" x14ac:dyDescent="0.3">
      <c r="A95" s="67"/>
      <c r="B95" s="67"/>
      <c r="C95" s="67"/>
      <c r="D95" s="67"/>
      <c r="E95" s="67"/>
      <c r="F95" s="67"/>
      <c r="G95" s="67"/>
      <c r="H95" s="117"/>
      <c r="I95" s="70"/>
      <c r="J95" s="70"/>
      <c r="K95" s="70"/>
      <c r="L95" s="70"/>
      <c r="M95" s="70"/>
      <c r="N95" s="70"/>
      <c r="O95" s="67"/>
      <c r="P95" s="67"/>
      <c r="Q95" s="67"/>
      <c r="R95" s="67"/>
      <c r="S95" s="67"/>
      <c r="T95" s="67"/>
      <c r="U95" s="117"/>
      <c r="V95" s="70"/>
      <c r="W95" s="70"/>
      <c r="X95" s="70"/>
      <c r="Y95" s="70"/>
      <c r="Z95" s="70"/>
      <c r="AA95" s="67"/>
      <c r="AB95" s="67"/>
      <c r="AC95" s="67"/>
      <c r="AD95" s="67"/>
      <c r="AE95" s="59"/>
    </row>
    <row r="96" spans="1:31" ht="12.75" hidden="1" customHeight="1" x14ac:dyDescent="0.3">
      <c r="A96" s="67"/>
      <c r="B96" s="67"/>
      <c r="C96" s="67"/>
      <c r="D96" s="67"/>
      <c r="E96" s="67"/>
      <c r="F96" s="67"/>
      <c r="G96" s="67"/>
      <c r="H96" s="117"/>
      <c r="I96" s="70"/>
      <c r="J96" s="70"/>
      <c r="K96" s="70"/>
      <c r="L96" s="70"/>
      <c r="M96" s="70"/>
      <c r="N96" s="70"/>
      <c r="O96" s="67"/>
      <c r="P96" s="67"/>
      <c r="Q96" s="67"/>
      <c r="R96" s="67"/>
      <c r="S96" s="67"/>
      <c r="T96" s="67"/>
      <c r="U96" s="117"/>
      <c r="V96" s="70"/>
      <c r="W96" s="70"/>
      <c r="X96" s="70"/>
      <c r="Y96" s="70"/>
      <c r="Z96" s="70"/>
      <c r="AA96" s="67"/>
      <c r="AB96" s="67"/>
      <c r="AC96" s="67"/>
      <c r="AD96" s="67"/>
      <c r="AE96" s="59"/>
    </row>
    <row r="97" spans="1:31" ht="12.75" hidden="1" customHeight="1" x14ac:dyDescent="0.3">
      <c r="A97" s="67"/>
      <c r="B97" s="67"/>
      <c r="C97" s="67"/>
      <c r="D97" s="67"/>
      <c r="E97" s="67"/>
      <c r="F97" s="67"/>
      <c r="G97" s="67"/>
      <c r="H97" s="117"/>
      <c r="I97" s="70"/>
      <c r="J97" s="70"/>
      <c r="K97" s="70"/>
      <c r="L97" s="70"/>
      <c r="M97" s="70"/>
      <c r="N97" s="70"/>
      <c r="O97" s="67"/>
      <c r="P97" s="67"/>
      <c r="Q97" s="67"/>
      <c r="R97" s="67"/>
      <c r="S97" s="67"/>
      <c r="T97" s="67"/>
      <c r="U97" s="117"/>
      <c r="V97" s="70"/>
      <c r="W97" s="70"/>
      <c r="X97" s="70"/>
      <c r="Y97" s="70"/>
      <c r="Z97" s="70"/>
      <c r="AA97" s="67"/>
      <c r="AB97" s="67"/>
      <c r="AC97" s="67"/>
      <c r="AD97" s="67"/>
      <c r="AE97" s="59"/>
    </row>
    <row r="98" spans="1:31" ht="12.75" hidden="1" customHeight="1" x14ac:dyDescent="0.3">
      <c r="A98" s="67"/>
      <c r="B98" s="67"/>
      <c r="C98" s="67"/>
      <c r="D98" s="67"/>
      <c r="E98" s="67"/>
      <c r="F98" s="67"/>
      <c r="G98" s="67"/>
      <c r="H98" s="117"/>
      <c r="I98" s="70"/>
      <c r="J98" s="70"/>
      <c r="K98" s="70"/>
      <c r="L98" s="70"/>
      <c r="M98" s="70"/>
      <c r="N98" s="70"/>
      <c r="O98" s="67"/>
      <c r="P98" s="67"/>
      <c r="Q98" s="67"/>
      <c r="R98" s="67"/>
      <c r="S98" s="67"/>
      <c r="T98" s="67"/>
      <c r="U98" s="117"/>
      <c r="V98" s="70"/>
      <c r="W98" s="70"/>
      <c r="X98" s="70"/>
      <c r="Y98" s="70"/>
      <c r="Z98" s="70"/>
      <c r="AA98" s="67"/>
      <c r="AB98" s="67"/>
      <c r="AC98" s="67"/>
      <c r="AD98" s="67"/>
      <c r="AE98" s="59"/>
    </row>
    <row r="99" spans="1:31" ht="12.75" hidden="1" customHeight="1" x14ac:dyDescent="0.3">
      <c r="A99" s="67"/>
      <c r="B99" s="67"/>
      <c r="C99" s="67"/>
      <c r="D99" s="67"/>
      <c r="E99" s="67"/>
      <c r="F99" s="67"/>
      <c r="G99" s="67"/>
      <c r="H99" s="117"/>
      <c r="I99" s="70"/>
      <c r="J99" s="70"/>
      <c r="K99" s="70"/>
      <c r="L99" s="70"/>
      <c r="M99" s="70"/>
      <c r="N99" s="70"/>
      <c r="O99" s="67"/>
      <c r="P99" s="67"/>
      <c r="Q99" s="67"/>
      <c r="R99" s="67"/>
      <c r="S99" s="67"/>
      <c r="T99" s="67"/>
      <c r="U99" s="117"/>
      <c r="V99" s="70"/>
      <c r="W99" s="70"/>
      <c r="X99" s="70"/>
      <c r="Y99" s="70"/>
      <c r="Z99" s="70"/>
      <c r="AA99" s="67"/>
      <c r="AB99" s="67"/>
      <c r="AC99" s="67"/>
      <c r="AD99" s="67"/>
      <c r="AE99" s="59"/>
    </row>
    <row r="100" spans="1:31" ht="12.75" hidden="1" customHeight="1" x14ac:dyDescent="0.3">
      <c r="A100" s="67"/>
      <c r="B100" s="67"/>
      <c r="C100" s="67"/>
      <c r="D100" s="67"/>
      <c r="E100" s="67"/>
      <c r="F100" s="67"/>
      <c r="G100" s="67"/>
      <c r="H100" s="117"/>
      <c r="I100" s="70"/>
      <c r="J100" s="70"/>
      <c r="K100" s="70"/>
      <c r="L100" s="70"/>
      <c r="M100" s="70"/>
      <c r="N100" s="70"/>
      <c r="O100" s="67"/>
      <c r="P100" s="67"/>
      <c r="Q100" s="67"/>
      <c r="R100" s="67"/>
      <c r="S100" s="67"/>
      <c r="T100" s="67"/>
      <c r="U100" s="117"/>
      <c r="V100" s="70"/>
      <c r="W100" s="70"/>
      <c r="X100" s="70"/>
      <c r="Y100" s="70"/>
      <c r="Z100" s="70"/>
      <c r="AA100" s="67"/>
      <c r="AB100" s="67"/>
      <c r="AC100" s="67"/>
      <c r="AD100" s="67"/>
      <c r="AE100" s="59"/>
    </row>
    <row r="101" spans="1:31" ht="12.75" hidden="1" customHeight="1" x14ac:dyDescent="0.3">
      <c r="A101" s="67"/>
      <c r="B101" s="67"/>
      <c r="C101" s="67"/>
      <c r="D101" s="67"/>
      <c r="E101" s="67"/>
      <c r="F101" s="67"/>
      <c r="G101" s="67"/>
      <c r="H101" s="117"/>
      <c r="I101" s="70"/>
      <c r="J101" s="70"/>
      <c r="K101" s="70"/>
      <c r="L101" s="70"/>
      <c r="M101" s="70"/>
      <c r="N101" s="70"/>
      <c r="O101" s="67"/>
      <c r="P101" s="67"/>
      <c r="Q101" s="67"/>
      <c r="R101" s="67"/>
      <c r="S101" s="67"/>
      <c r="T101" s="67"/>
      <c r="U101" s="117"/>
      <c r="V101" s="70"/>
      <c r="W101" s="70"/>
      <c r="X101" s="70"/>
      <c r="Y101" s="70"/>
      <c r="Z101" s="70"/>
      <c r="AA101" s="67"/>
      <c r="AB101" s="67"/>
      <c r="AC101" s="67"/>
      <c r="AD101" s="67"/>
      <c r="AE101" s="59"/>
    </row>
    <row r="102" spans="1:31" ht="12.75" hidden="1" customHeight="1" x14ac:dyDescent="0.3">
      <c r="A102" s="67"/>
      <c r="B102" s="67"/>
      <c r="C102" s="67"/>
      <c r="D102" s="67"/>
      <c r="E102" s="67"/>
      <c r="F102" s="67"/>
      <c r="G102" s="67"/>
      <c r="H102" s="117"/>
      <c r="I102" s="70"/>
      <c r="J102" s="70"/>
      <c r="K102" s="70"/>
      <c r="L102" s="70"/>
      <c r="M102" s="70"/>
      <c r="N102" s="70"/>
      <c r="O102" s="67"/>
      <c r="P102" s="67"/>
      <c r="Q102" s="67"/>
      <c r="R102" s="67"/>
      <c r="S102" s="67"/>
      <c r="T102" s="67"/>
      <c r="U102" s="117"/>
      <c r="V102" s="70"/>
      <c r="W102" s="70"/>
      <c r="X102" s="70"/>
      <c r="Y102" s="70"/>
      <c r="Z102" s="70"/>
      <c r="AA102" s="67"/>
      <c r="AB102" s="67"/>
      <c r="AC102" s="67"/>
      <c r="AD102" s="67"/>
      <c r="AE102" s="59"/>
    </row>
    <row r="103" spans="1:31" ht="12.75" hidden="1" customHeight="1" x14ac:dyDescent="0.3">
      <c r="A103" s="67"/>
      <c r="B103" s="67"/>
      <c r="C103" s="67"/>
      <c r="D103" s="67"/>
      <c r="E103" s="67"/>
      <c r="F103" s="67"/>
      <c r="G103" s="67"/>
      <c r="H103" s="117"/>
      <c r="I103" s="70"/>
      <c r="J103" s="70"/>
      <c r="K103" s="70"/>
      <c r="L103" s="70"/>
      <c r="M103" s="70"/>
      <c r="N103" s="70"/>
      <c r="O103" s="67"/>
      <c r="P103" s="67"/>
      <c r="Q103" s="67"/>
      <c r="R103" s="67"/>
      <c r="S103" s="67"/>
      <c r="T103" s="67"/>
      <c r="U103" s="117"/>
      <c r="V103" s="70"/>
      <c r="W103" s="70"/>
      <c r="X103" s="70"/>
      <c r="Y103" s="70"/>
      <c r="Z103" s="70"/>
      <c r="AA103" s="67"/>
      <c r="AB103" s="67"/>
      <c r="AC103" s="67"/>
      <c r="AD103" s="67"/>
      <c r="AE103" s="59"/>
    </row>
    <row r="104" spans="1:31" ht="12.75" hidden="1" customHeight="1" x14ac:dyDescent="0.3">
      <c r="A104" s="67"/>
      <c r="B104" s="67"/>
      <c r="C104" s="67"/>
      <c r="D104" s="67"/>
      <c r="E104" s="67"/>
      <c r="F104" s="67"/>
      <c r="G104" s="67"/>
      <c r="H104" s="117"/>
      <c r="I104" s="70"/>
      <c r="J104" s="70"/>
      <c r="K104" s="70"/>
      <c r="L104" s="70"/>
      <c r="M104" s="70"/>
      <c r="N104" s="70"/>
      <c r="O104" s="67"/>
      <c r="P104" s="67"/>
      <c r="Q104" s="67"/>
      <c r="R104" s="67"/>
      <c r="S104" s="67"/>
      <c r="T104" s="67"/>
      <c r="U104" s="117"/>
      <c r="V104" s="70"/>
      <c r="W104" s="70"/>
      <c r="X104" s="70"/>
      <c r="Y104" s="70"/>
      <c r="Z104" s="70"/>
      <c r="AA104" s="67"/>
      <c r="AB104" s="67"/>
      <c r="AC104" s="67"/>
      <c r="AD104" s="67"/>
      <c r="AE104" s="59"/>
    </row>
    <row r="105" spans="1:31" ht="12.75" hidden="1" customHeight="1" x14ac:dyDescent="0.3">
      <c r="A105" s="67"/>
      <c r="B105" s="67"/>
      <c r="C105" s="67"/>
      <c r="D105" s="67"/>
      <c r="E105" s="67"/>
      <c r="F105" s="67"/>
      <c r="G105" s="67"/>
      <c r="H105" s="117"/>
      <c r="I105" s="70"/>
      <c r="J105" s="70"/>
      <c r="K105" s="70"/>
      <c r="L105" s="70"/>
      <c r="M105" s="70"/>
      <c r="N105" s="70"/>
      <c r="O105" s="67"/>
      <c r="P105" s="67"/>
      <c r="Q105" s="67"/>
      <c r="R105" s="67"/>
      <c r="S105" s="67"/>
      <c r="T105" s="67"/>
      <c r="U105" s="117"/>
      <c r="V105" s="70"/>
      <c r="W105" s="70"/>
      <c r="X105" s="70"/>
      <c r="Y105" s="70"/>
      <c r="Z105" s="70"/>
      <c r="AA105" s="67"/>
      <c r="AB105" s="67"/>
      <c r="AC105" s="67"/>
      <c r="AD105" s="67"/>
      <c r="AE105" s="59"/>
    </row>
    <row r="106" spans="1:31" ht="12.75" hidden="1" customHeight="1" x14ac:dyDescent="0.3">
      <c r="A106" s="67"/>
      <c r="B106" s="67"/>
      <c r="C106" s="67"/>
      <c r="D106" s="67"/>
      <c r="E106" s="67"/>
      <c r="F106" s="67"/>
      <c r="G106" s="67"/>
      <c r="H106" s="117"/>
      <c r="I106" s="70"/>
      <c r="J106" s="70"/>
      <c r="K106" s="70"/>
      <c r="L106" s="70"/>
      <c r="M106" s="70"/>
      <c r="N106" s="70"/>
      <c r="O106" s="67"/>
      <c r="P106" s="67"/>
      <c r="Q106" s="67"/>
      <c r="R106" s="67"/>
      <c r="S106" s="67"/>
      <c r="T106" s="67"/>
      <c r="U106" s="117"/>
      <c r="V106" s="70"/>
      <c r="W106" s="70"/>
      <c r="X106" s="70"/>
      <c r="Y106" s="70"/>
      <c r="Z106" s="70"/>
      <c r="AA106" s="67"/>
      <c r="AB106" s="67"/>
      <c r="AC106" s="67"/>
      <c r="AD106" s="67"/>
      <c r="AE106" s="59"/>
    </row>
    <row r="107" spans="1:31" ht="12.75" hidden="1" customHeight="1" x14ac:dyDescent="0.3">
      <c r="A107" s="67"/>
      <c r="B107" s="67"/>
      <c r="C107" s="67"/>
      <c r="D107" s="67"/>
      <c r="E107" s="67"/>
      <c r="F107" s="67"/>
      <c r="G107" s="67"/>
      <c r="H107" s="117"/>
      <c r="I107" s="70"/>
      <c r="J107" s="70"/>
      <c r="K107" s="70"/>
      <c r="L107" s="70"/>
      <c r="M107" s="70"/>
      <c r="N107" s="70"/>
      <c r="O107" s="67"/>
      <c r="P107" s="67"/>
      <c r="Q107" s="67"/>
      <c r="R107" s="67"/>
      <c r="S107" s="67"/>
      <c r="T107" s="67"/>
      <c r="U107" s="117"/>
      <c r="V107" s="70"/>
      <c r="W107" s="70"/>
      <c r="X107" s="70"/>
      <c r="Y107" s="70"/>
      <c r="Z107" s="70"/>
      <c r="AA107" s="67"/>
      <c r="AB107" s="67"/>
      <c r="AC107" s="67"/>
      <c r="AD107" s="67"/>
      <c r="AE107" s="59"/>
    </row>
    <row r="108" spans="1:31" ht="12.75" hidden="1" customHeight="1" x14ac:dyDescent="0.3">
      <c r="A108" s="67"/>
      <c r="B108" s="67"/>
      <c r="C108" s="67"/>
      <c r="D108" s="67"/>
      <c r="E108" s="67"/>
      <c r="F108" s="67"/>
      <c r="G108" s="67"/>
      <c r="H108" s="117"/>
      <c r="I108" s="70"/>
      <c r="J108" s="70"/>
      <c r="K108" s="70"/>
      <c r="L108" s="70"/>
      <c r="M108" s="70"/>
      <c r="N108" s="70"/>
      <c r="O108" s="67"/>
      <c r="P108" s="67"/>
      <c r="Q108" s="67"/>
      <c r="R108" s="67"/>
      <c r="S108" s="67"/>
      <c r="T108" s="67"/>
      <c r="U108" s="117"/>
      <c r="V108" s="70"/>
      <c r="W108" s="70"/>
      <c r="X108" s="70"/>
      <c r="Y108" s="70"/>
      <c r="Z108" s="70"/>
      <c r="AA108" s="67"/>
      <c r="AB108" s="67"/>
      <c r="AC108" s="67"/>
      <c r="AD108" s="67"/>
      <c r="AE108" s="59"/>
    </row>
    <row r="109" spans="1:31" ht="12.75" hidden="1" customHeight="1" x14ac:dyDescent="0.3">
      <c r="A109" s="67"/>
      <c r="B109" s="67"/>
      <c r="C109" s="67"/>
      <c r="D109" s="67"/>
      <c r="E109" s="67"/>
      <c r="F109" s="67"/>
      <c r="G109" s="67"/>
      <c r="H109" s="117"/>
      <c r="I109" s="70"/>
      <c r="J109" s="70"/>
      <c r="K109" s="70"/>
      <c r="L109" s="70"/>
      <c r="M109" s="70"/>
      <c r="N109" s="70"/>
      <c r="O109" s="67"/>
      <c r="P109" s="67"/>
      <c r="Q109" s="67"/>
      <c r="R109" s="67"/>
      <c r="S109" s="67"/>
      <c r="T109" s="67"/>
      <c r="U109" s="117"/>
      <c r="V109" s="70"/>
      <c r="W109" s="70"/>
      <c r="X109" s="70"/>
      <c r="Y109" s="70"/>
      <c r="Z109" s="70"/>
      <c r="AA109" s="67"/>
      <c r="AB109" s="67"/>
      <c r="AC109" s="67"/>
      <c r="AD109" s="67"/>
      <c r="AE109" s="59"/>
    </row>
    <row r="110" spans="1:31" ht="12.75" hidden="1" customHeight="1" x14ac:dyDescent="0.3">
      <c r="A110" s="67"/>
      <c r="B110" s="67"/>
      <c r="C110" s="67"/>
      <c r="D110" s="67"/>
      <c r="E110" s="67"/>
      <c r="F110" s="67"/>
      <c r="G110" s="67"/>
      <c r="H110" s="117"/>
      <c r="I110" s="70"/>
      <c r="J110" s="70"/>
      <c r="K110" s="70"/>
      <c r="L110" s="70"/>
      <c r="M110" s="70"/>
      <c r="N110" s="70"/>
      <c r="O110" s="67"/>
      <c r="P110" s="67"/>
      <c r="Q110" s="67"/>
      <c r="R110" s="67"/>
      <c r="S110" s="67"/>
      <c r="T110" s="67"/>
      <c r="U110" s="117"/>
      <c r="V110" s="70"/>
      <c r="W110" s="70"/>
      <c r="X110" s="70"/>
      <c r="Y110" s="70"/>
      <c r="Z110" s="70"/>
      <c r="AA110" s="67"/>
      <c r="AB110" s="67"/>
      <c r="AC110" s="67"/>
      <c r="AD110" s="67"/>
      <c r="AE110" s="59"/>
    </row>
    <row r="111" spans="1:31" ht="12.75" hidden="1" customHeight="1" x14ac:dyDescent="0.3">
      <c r="A111" s="67"/>
      <c r="B111" s="67"/>
      <c r="C111" s="67"/>
      <c r="D111" s="67"/>
      <c r="E111" s="67"/>
      <c r="F111" s="67"/>
      <c r="G111" s="67"/>
      <c r="H111" s="117"/>
      <c r="I111" s="70"/>
      <c r="J111" s="70"/>
      <c r="K111" s="70"/>
      <c r="L111" s="70"/>
      <c r="M111" s="70"/>
      <c r="N111" s="70"/>
      <c r="O111" s="67"/>
      <c r="P111" s="67"/>
      <c r="Q111" s="67"/>
      <c r="R111" s="67"/>
      <c r="S111" s="67"/>
      <c r="T111" s="67"/>
      <c r="U111" s="117"/>
      <c r="V111" s="70"/>
      <c r="W111" s="70"/>
      <c r="X111" s="70"/>
      <c r="Y111" s="70"/>
      <c r="Z111" s="70"/>
      <c r="AA111" s="67"/>
      <c r="AB111" s="67"/>
      <c r="AC111" s="67"/>
      <c r="AD111" s="67"/>
      <c r="AE111" s="59"/>
    </row>
    <row r="112" spans="1:31" ht="12.75" hidden="1" customHeight="1" x14ac:dyDescent="0.3">
      <c r="A112" s="67"/>
      <c r="B112" s="67"/>
      <c r="C112" s="67"/>
      <c r="D112" s="67"/>
      <c r="E112" s="67"/>
      <c r="F112" s="67"/>
      <c r="G112" s="67"/>
      <c r="H112" s="117"/>
      <c r="I112" s="70"/>
      <c r="J112" s="70"/>
      <c r="K112" s="70"/>
      <c r="L112" s="70"/>
      <c r="M112" s="70"/>
      <c r="N112" s="70"/>
      <c r="O112" s="67"/>
      <c r="P112" s="67"/>
      <c r="Q112" s="67"/>
      <c r="R112" s="67"/>
      <c r="S112" s="67"/>
      <c r="T112" s="67"/>
      <c r="U112" s="117"/>
      <c r="V112" s="70"/>
      <c r="W112" s="70"/>
      <c r="X112" s="70"/>
      <c r="Y112" s="70"/>
      <c r="Z112" s="70"/>
      <c r="AA112" s="67"/>
      <c r="AB112" s="67"/>
      <c r="AC112" s="67"/>
      <c r="AD112" s="67"/>
      <c r="AE112" s="59"/>
    </row>
    <row r="113" spans="1:31" ht="12.75" hidden="1" customHeight="1" x14ac:dyDescent="0.3">
      <c r="A113" s="67"/>
      <c r="B113" s="67"/>
      <c r="C113" s="67"/>
      <c r="D113" s="67"/>
      <c r="E113" s="67"/>
      <c r="F113" s="67"/>
      <c r="G113" s="67"/>
      <c r="H113" s="117"/>
      <c r="I113" s="70"/>
      <c r="J113" s="70"/>
      <c r="K113" s="70"/>
      <c r="L113" s="70"/>
      <c r="M113" s="70"/>
      <c r="N113" s="70"/>
      <c r="O113" s="67"/>
      <c r="P113" s="67"/>
      <c r="Q113" s="67"/>
      <c r="R113" s="67"/>
      <c r="S113" s="67"/>
      <c r="T113" s="67"/>
      <c r="U113" s="117"/>
      <c r="V113" s="70"/>
      <c r="W113" s="70"/>
      <c r="X113" s="70"/>
      <c r="Y113" s="70"/>
      <c r="Z113" s="70"/>
      <c r="AA113" s="67"/>
      <c r="AB113" s="67"/>
      <c r="AC113" s="67"/>
      <c r="AD113" s="67"/>
      <c r="AE113" s="59"/>
    </row>
    <row r="114" spans="1:31" ht="12.75" hidden="1" customHeight="1" x14ac:dyDescent="0.3">
      <c r="A114" s="67"/>
      <c r="B114" s="67"/>
      <c r="C114" s="67"/>
      <c r="D114" s="67"/>
      <c r="E114" s="67"/>
      <c r="F114" s="67"/>
      <c r="G114" s="67"/>
      <c r="H114" s="117"/>
      <c r="I114" s="70"/>
      <c r="J114" s="70"/>
      <c r="K114" s="70"/>
      <c r="L114" s="70"/>
      <c r="M114" s="70"/>
      <c r="N114" s="70"/>
      <c r="O114" s="67"/>
      <c r="P114" s="67"/>
      <c r="Q114" s="67"/>
      <c r="R114" s="67"/>
      <c r="S114" s="67"/>
      <c r="T114" s="67"/>
      <c r="U114" s="117"/>
      <c r="V114" s="70"/>
      <c r="W114" s="70"/>
      <c r="X114" s="70"/>
      <c r="Y114" s="70"/>
      <c r="Z114" s="70"/>
      <c r="AA114" s="67"/>
      <c r="AB114" s="67"/>
      <c r="AC114" s="67"/>
      <c r="AD114" s="67"/>
      <c r="AE114" s="59"/>
    </row>
    <row r="115" spans="1:31" ht="12.75" hidden="1" customHeight="1" x14ac:dyDescent="0.3">
      <c r="A115" s="67"/>
      <c r="B115" s="67"/>
      <c r="C115" s="67"/>
      <c r="D115" s="67"/>
      <c r="E115" s="67"/>
      <c r="F115" s="67"/>
      <c r="G115" s="67"/>
      <c r="H115" s="117"/>
      <c r="I115" s="70"/>
      <c r="J115" s="70"/>
      <c r="K115" s="70"/>
      <c r="L115" s="70"/>
      <c r="M115" s="70"/>
      <c r="N115" s="70"/>
      <c r="O115" s="67"/>
      <c r="P115" s="67"/>
      <c r="Q115" s="67"/>
      <c r="R115" s="67"/>
      <c r="S115" s="67"/>
      <c r="T115" s="67"/>
      <c r="U115" s="117"/>
      <c r="V115" s="70"/>
      <c r="W115" s="70"/>
      <c r="X115" s="70"/>
      <c r="Y115" s="70"/>
      <c r="Z115" s="70"/>
      <c r="AA115" s="67"/>
      <c r="AB115" s="67"/>
      <c r="AC115" s="67"/>
      <c r="AD115" s="67"/>
      <c r="AE115" s="59"/>
    </row>
    <row r="116" spans="1:31" ht="12.75" hidden="1" customHeight="1" x14ac:dyDescent="0.3">
      <c r="A116" s="67"/>
      <c r="B116" s="67"/>
      <c r="C116" s="67"/>
      <c r="D116" s="67"/>
      <c r="E116" s="67"/>
      <c r="F116" s="67"/>
      <c r="G116" s="67"/>
      <c r="H116" s="117"/>
      <c r="I116" s="70"/>
      <c r="J116" s="70"/>
      <c r="K116" s="70"/>
      <c r="L116" s="70"/>
      <c r="M116" s="70"/>
      <c r="N116" s="70"/>
      <c r="O116" s="67"/>
      <c r="P116" s="67"/>
      <c r="Q116" s="67"/>
      <c r="R116" s="67"/>
      <c r="S116" s="67"/>
      <c r="T116" s="67"/>
      <c r="U116" s="117"/>
      <c r="V116" s="70"/>
      <c r="W116" s="70"/>
      <c r="X116" s="70"/>
      <c r="Y116" s="70"/>
      <c r="Z116" s="70"/>
      <c r="AA116" s="67"/>
      <c r="AB116" s="67"/>
      <c r="AC116" s="67"/>
      <c r="AD116" s="67"/>
      <c r="AE116" s="59"/>
    </row>
    <row r="117" spans="1:31" ht="12.75" hidden="1" customHeight="1" x14ac:dyDescent="0.3">
      <c r="A117" s="67"/>
      <c r="B117" s="67"/>
      <c r="C117" s="67"/>
      <c r="D117" s="67"/>
      <c r="E117" s="67"/>
      <c r="F117" s="67"/>
      <c r="G117" s="67"/>
      <c r="H117" s="117"/>
      <c r="I117" s="70"/>
      <c r="J117" s="70"/>
      <c r="K117" s="70"/>
      <c r="L117" s="70"/>
      <c r="M117" s="70"/>
      <c r="N117" s="70"/>
      <c r="O117" s="67"/>
      <c r="P117" s="67"/>
      <c r="Q117" s="67"/>
      <c r="R117" s="67"/>
      <c r="S117" s="67"/>
      <c r="T117" s="67"/>
      <c r="U117" s="117"/>
      <c r="V117" s="70"/>
      <c r="W117" s="70"/>
      <c r="X117" s="70"/>
      <c r="Y117" s="70"/>
      <c r="Z117" s="70"/>
      <c r="AA117" s="67"/>
      <c r="AB117" s="67"/>
      <c r="AC117" s="67"/>
      <c r="AD117" s="67"/>
      <c r="AE117" s="59"/>
    </row>
    <row r="118" spans="1:31" ht="12.75" hidden="1" customHeight="1" x14ac:dyDescent="0.3">
      <c r="A118" s="67"/>
      <c r="B118" s="67"/>
      <c r="C118" s="67"/>
      <c r="D118" s="67"/>
      <c r="E118" s="67"/>
      <c r="F118" s="67"/>
      <c r="G118" s="67"/>
      <c r="H118" s="117"/>
      <c r="I118" s="70"/>
      <c r="J118" s="70"/>
      <c r="K118" s="70"/>
      <c r="L118" s="70"/>
      <c r="M118" s="70"/>
      <c r="N118" s="70"/>
      <c r="O118" s="67"/>
      <c r="P118" s="67"/>
      <c r="Q118" s="67"/>
      <c r="R118" s="67"/>
      <c r="S118" s="67"/>
      <c r="T118" s="67"/>
      <c r="U118" s="117"/>
      <c r="V118" s="70"/>
      <c r="W118" s="70"/>
      <c r="X118" s="70"/>
      <c r="Y118" s="70"/>
      <c r="Z118" s="70"/>
      <c r="AA118" s="67"/>
      <c r="AB118" s="67"/>
      <c r="AC118" s="67"/>
      <c r="AD118" s="67"/>
      <c r="AE118" s="59"/>
    </row>
    <row r="119" spans="1:31" ht="12.75" hidden="1" customHeight="1" x14ac:dyDescent="0.3">
      <c r="A119" s="67"/>
      <c r="B119" s="67"/>
      <c r="C119" s="67"/>
      <c r="D119" s="67"/>
      <c r="E119" s="67"/>
      <c r="F119" s="67"/>
      <c r="G119" s="67"/>
      <c r="H119" s="117"/>
      <c r="I119" s="70"/>
      <c r="J119" s="70"/>
      <c r="K119" s="70"/>
      <c r="L119" s="70"/>
      <c r="M119" s="70"/>
      <c r="N119" s="70"/>
      <c r="O119" s="67"/>
      <c r="P119" s="67"/>
      <c r="Q119" s="67"/>
      <c r="R119" s="67"/>
      <c r="S119" s="67"/>
      <c r="T119" s="67"/>
      <c r="U119" s="117"/>
      <c r="V119" s="70"/>
      <c r="W119" s="70"/>
      <c r="X119" s="70"/>
      <c r="Y119" s="70"/>
      <c r="Z119" s="70"/>
      <c r="AA119" s="67"/>
      <c r="AB119" s="67"/>
      <c r="AC119" s="67"/>
      <c r="AD119" s="67"/>
      <c r="AE119" s="59"/>
    </row>
    <row r="120" spans="1:31" ht="12.75" hidden="1" customHeight="1" x14ac:dyDescent="0.3">
      <c r="A120" s="67"/>
      <c r="B120" s="67"/>
      <c r="C120" s="67"/>
      <c r="D120" s="67"/>
      <c r="E120" s="67"/>
      <c r="F120" s="67"/>
      <c r="G120" s="67"/>
      <c r="H120" s="117"/>
      <c r="I120" s="70"/>
      <c r="J120" s="70"/>
      <c r="K120" s="70"/>
      <c r="L120" s="70"/>
      <c r="M120" s="70"/>
      <c r="N120" s="70"/>
      <c r="O120" s="67"/>
      <c r="P120" s="67"/>
      <c r="Q120" s="67"/>
      <c r="R120" s="67"/>
      <c r="S120" s="67"/>
      <c r="T120" s="67"/>
      <c r="U120" s="117"/>
      <c r="V120" s="70"/>
      <c r="W120" s="70"/>
      <c r="X120" s="70"/>
      <c r="Y120" s="70"/>
      <c r="Z120" s="70"/>
      <c r="AA120" s="67"/>
      <c r="AB120" s="67"/>
      <c r="AC120" s="67"/>
      <c r="AD120" s="67"/>
      <c r="AE120" s="59"/>
    </row>
    <row r="121" spans="1:31" ht="12.75" hidden="1" customHeight="1" x14ac:dyDescent="0.3">
      <c r="A121" s="67"/>
      <c r="B121" s="67"/>
      <c r="C121" s="67"/>
      <c r="D121" s="67"/>
      <c r="E121" s="67"/>
      <c r="F121" s="67"/>
      <c r="G121" s="67"/>
      <c r="H121" s="117"/>
      <c r="I121" s="70"/>
      <c r="J121" s="70"/>
      <c r="K121" s="70"/>
      <c r="L121" s="70"/>
      <c r="M121" s="70"/>
      <c r="N121" s="70"/>
      <c r="O121" s="67"/>
      <c r="P121" s="67"/>
      <c r="Q121" s="67"/>
      <c r="R121" s="67"/>
      <c r="S121" s="67"/>
      <c r="T121" s="67"/>
      <c r="U121" s="117"/>
      <c r="V121" s="70"/>
      <c r="W121" s="70"/>
      <c r="X121" s="70"/>
      <c r="Y121" s="70"/>
      <c r="Z121" s="70"/>
      <c r="AA121" s="67"/>
      <c r="AB121" s="67"/>
      <c r="AC121" s="67"/>
      <c r="AD121" s="67"/>
      <c r="AE121" s="59"/>
    </row>
    <row r="122" spans="1:31" ht="12.75" hidden="1" customHeight="1" x14ac:dyDescent="0.3">
      <c r="A122" s="67"/>
      <c r="B122" s="67"/>
      <c r="C122" s="67"/>
      <c r="D122" s="67"/>
      <c r="E122" s="67"/>
      <c r="F122" s="67"/>
      <c r="G122" s="67"/>
      <c r="H122" s="117"/>
      <c r="I122" s="70"/>
      <c r="J122" s="70"/>
      <c r="K122" s="70"/>
      <c r="L122" s="70"/>
      <c r="M122" s="70"/>
      <c r="N122" s="70"/>
      <c r="O122" s="67"/>
      <c r="P122" s="67"/>
      <c r="Q122" s="67"/>
      <c r="R122" s="67"/>
      <c r="S122" s="67"/>
      <c r="T122" s="67"/>
      <c r="U122" s="117"/>
      <c r="V122" s="70"/>
      <c r="W122" s="70"/>
      <c r="X122" s="70"/>
      <c r="Y122" s="70"/>
      <c r="Z122" s="70"/>
      <c r="AA122" s="67"/>
      <c r="AB122" s="67"/>
      <c r="AC122" s="67"/>
      <c r="AD122" s="67"/>
      <c r="AE122" s="59"/>
    </row>
    <row r="123" spans="1:31" ht="12.75" hidden="1" customHeight="1" x14ac:dyDescent="0.3">
      <c r="A123" s="67"/>
      <c r="B123" s="67"/>
      <c r="C123" s="67"/>
      <c r="D123" s="67"/>
      <c r="E123" s="67"/>
      <c r="F123" s="67"/>
      <c r="G123" s="67"/>
      <c r="H123" s="117"/>
      <c r="I123" s="70"/>
      <c r="J123" s="70"/>
      <c r="K123" s="70"/>
      <c r="L123" s="70"/>
      <c r="M123" s="70"/>
      <c r="N123" s="70"/>
      <c r="O123" s="67"/>
      <c r="P123" s="67"/>
      <c r="Q123" s="67"/>
      <c r="R123" s="67"/>
      <c r="S123" s="67"/>
      <c r="T123" s="67"/>
      <c r="U123" s="117"/>
      <c r="V123" s="70"/>
      <c r="W123" s="70"/>
      <c r="X123" s="70"/>
      <c r="Y123" s="70"/>
      <c r="Z123" s="70"/>
      <c r="AA123" s="67"/>
      <c r="AB123" s="67"/>
      <c r="AC123" s="67"/>
      <c r="AD123" s="67"/>
      <c r="AE123" s="59"/>
    </row>
    <row r="124" spans="1:31" ht="12.75" hidden="1" customHeight="1" x14ac:dyDescent="0.3">
      <c r="A124" s="67"/>
      <c r="B124" s="67"/>
      <c r="C124" s="67"/>
      <c r="D124" s="67"/>
      <c r="E124" s="67"/>
      <c r="F124" s="67"/>
      <c r="G124" s="67"/>
      <c r="H124" s="117"/>
      <c r="I124" s="70"/>
      <c r="J124" s="70"/>
      <c r="K124" s="70"/>
      <c r="L124" s="70"/>
      <c r="M124" s="70"/>
      <c r="N124" s="70"/>
      <c r="O124" s="67"/>
      <c r="P124" s="67"/>
      <c r="Q124" s="67"/>
      <c r="R124" s="67"/>
      <c r="S124" s="67"/>
      <c r="T124" s="67"/>
      <c r="U124" s="117"/>
      <c r="V124" s="70"/>
      <c r="W124" s="70"/>
      <c r="X124" s="70"/>
      <c r="Y124" s="70"/>
      <c r="Z124" s="70"/>
      <c r="AA124" s="67"/>
      <c r="AB124" s="67"/>
      <c r="AC124" s="67"/>
      <c r="AD124" s="67"/>
      <c r="AE124" s="59"/>
    </row>
    <row r="125" spans="1:31" ht="12.75" hidden="1" customHeight="1" x14ac:dyDescent="0.3">
      <c r="A125" s="67"/>
      <c r="B125" s="67"/>
      <c r="C125" s="67"/>
      <c r="D125" s="67"/>
      <c r="E125" s="67"/>
      <c r="F125" s="67"/>
      <c r="G125" s="67"/>
      <c r="H125" s="117"/>
      <c r="I125" s="70"/>
      <c r="J125" s="70"/>
      <c r="K125" s="70"/>
      <c r="L125" s="70"/>
      <c r="M125" s="70"/>
      <c r="N125" s="70"/>
      <c r="O125" s="67"/>
      <c r="P125" s="67"/>
      <c r="Q125" s="67"/>
      <c r="R125" s="67"/>
      <c r="S125" s="67"/>
      <c r="T125" s="67"/>
      <c r="U125" s="117"/>
      <c r="V125" s="70"/>
      <c r="W125" s="70"/>
      <c r="X125" s="70"/>
      <c r="Y125" s="70"/>
      <c r="Z125" s="70"/>
      <c r="AA125" s="67"/>
      <c r="AB125" s="67"/>
      <c r="AC125" s="67"/>
      <c r="AD125" s="67"/>
      <c r="AE125" s="59"/>
    </row>
    <row r="126" spans="1:31" ht="12.75" hidden="1" customHeight="1" x14ac:dyDescent="0.3">
      <c r="A126" s="67"/>
      <c r="B126" s="67"/>
      <c r="C126" s="67"/>
      <c r="D126" s="67"/>
      <c r="E126" s="67"/>
      <c r="F126" s="67"/>
      <c r="G126" s="67"/>
      <c r="H126" s="117"/>
      <c r="I126" s="70"/>
      <c r="J126" s="70"/>
      <c r="K126" s="70"/>
      <c r="L126" s="70"/>
      <c r="M126" s="70"/>
      <c r="N126" s="70"/>
      <c r="O126" s="67"/>
      <c r="P126" s="67"/>
      <c r="Q126" s="67"/>
      <c r="R126" s="67"/>
      <c r="S126" s="67"/>
      <c r="T126" s="67"/>
      <c r="U126" s="117"/>
      <c r="V126" s="70"/>
      <c r="W126" s="70"/>
      <c r="X126" s="70"/>
      <c r="Y126" s="70"/>
      <c r="Z126" s="70"/>
      <c r="AA126" s="67"/>
      <c r="AB126" s="67"/>
      <c r="AC126" s="67"/>
      <c r="AD126" s="67"/>
      <c r="AE126" s="59"/>
    </row>
    <row r="127" spans="1:31" ht="12.75" hidden="1" customHeight="1" x14ac:dyDescent="0.3">
      <c r="A127" s="67"/>
      <c r="B127" s="67"/>
      <c r="C127" s="67"/>
      <c r="D127" s="67"/>
      <c r="E127" s="67"/>
      <c r="F127" s="67"/>
      <c r="G127" s="67"/>
      <c r="H127" s="117"/>
      <c r="I127" s="70"/>
      <c r="J127" s="70"/>
      <c r="K127" s="70"/>
      <c r="L127" s="70"/>
      <c r="M127" s="70"/>
      <c r="N127" s="70"/>
      <c r="O127" s="67"/>
      <c r="P127" s="67"/>
      <c r="Q127" s="67"/>
      <c r="R127" s="67"/>
      <c r="S127" s="67"/>
      <c r="T127" s="67"/>
      <c r="U127" s="117"/>
      <c r="V127" s="70"/>
      <c r="W127" s="70"/>
      <c r="X127" s="70"/>
      <c r="Y127" s="70"/>
      <c r="Z127" s="70"/>
      <c r="AA127" s="67"/>
      <c r="AB127" s="67"/>
      <c r="AC127" s="67"/>
      <c r="AD127" s="67"/>
      <c r="AE127" s="59"/>
    </row>
    <row r="128" spans="1:31" ht="12.75" hidden="1" customHeight="1" x14ac:dyDescent="0.3">
      <c r="A128" s="67"/>
      <c r="B128" s="67"/>
      <c r="C128" s="67"/>
      <c r="D128" s="67"/>
      <c r="E128" s="67"/>
      <c r="F128" s="67"/>
      <c r="G128" s="67"/>
      <c r="H128" s="117"/>
      <c r="I128" s="70"/>
      <c r="J128" s="70"/>
      <c r="K128" s="70"/>
      <c r="L128" s="70"/>
      <c r="M128" s="70"/>
      <c r="N128" s="70"/>
      <c r="O128" s="67"/>
      <c r="P128" s="67"/>
      <c r="Q128" s="67"/>
      <c r="R128" s="67"/>
      <c r="S128" s="67"/>
      <c r="T128" s="67"/>
      <c r="U128" s="117"/>
      <c r="V128" s="70"/>
      <c r="W128" s="70"/>
      <c r="X128" s="70"/>
      <c r="Y128" s="70"/>
      <c r="Z128" s="70"/>
      <c r="AA128" s="67"/>
      <c r="AB128" s="67"/>
      <c r="AC128" s="67"/>
      <c r="AD128" s="67"/>
      <c r="AE128" s="59"/>
    </row>
    <row r="129" spans="1:31" ht="12.75" hidden="1" customHeight="1" x14ac:dyDescent="0.3">
      <c r="A129" s="67"/>
      <c r="B129" s="67"/>
      <c r="C129" s="67"/>
      <c r="D129" s="67"/>
      <c r="E129" s="67"/>
      <c r="F129" s="67"/>
      <c r="G129" s="67"/>
      <c r="H129" s="117"/>
      <c r="I129" s="70"/>
      <c r="J129" s="70"/>
      <c r="K129" s="70"/>
      <c r="L129" s="70"/>
      <c r="M129" s="70"/>
      <c r="N129" s="70"/>
      <c r="O129" s="67"/>
      <c r="P129" s="67"/>
      <c r="Q129" s="67"/>
      <c r="R129" s="67"/>
      <c r="S129" s="67"/>
      <c r="T129" s="67"/>
      <c r="U129" s="117"/>
      <c r="V129" s="70"/>
      <c r="W129" s="70"/>
      <c r="X129" s="70"/>
      <c r="Y129" s="70"/>
      <c r="Z129" s="70"/>
      <c r="AA129" s="67"/>
      <c r="AB129" s="67"/>
      <c r="AC129" s="67"/>
      <c r="AD129" s="67"/>
      <c r="AE129" s="59"/>
    </row>
    <row r="130" spans="1:31" ht="12.75" hidden="1" customHeight="1" x14ac:dyDescent="0.3">
      <c r="A130" s="67"/>
      <c r="B130" s="67"/>
      <c r="C130" s="67"/>
      <c r="D130" s="67"/>
      <c r="E130" s="67"/>
      <c r="F130" s="67"/>
      <c r="G130" s="67"/>
      <c r="H130" s="117"/>
      <c r="I130" s="70"/>
      <c r="J130" s="70"/>
      <c r="K130" s="70"/>
      <c r="L130" s="70"/>
      <c r="M130" s="70"/>
      <c r="N130" s="70"/>
      <c r="O130" s="67"/>
      <c r="P130" s="67"/>
      <c r="Q130" s="67"/>
      <c r="R130" s="67"/>
      <c r="S130" s="67"/>
      <c r="T130" s="67"/>
      <c r="U130" s="117"/>
      <c r="V130" s="70"/>
      <c r="W130" s="70"/>
      <c r="X130" s="70"/>
      <c r="Y130" s="70"/>
      <c r="Z130" s="70"/>
      <c r="AA130" s="67"/>
      <c r="AB130" s="67"/>
      <c r="AC130" s="67"/>
      <c r="AD130" s="67"/>
      <c r="AE130" s="59"/>
    </row>
    <row r="131" spans="1:31" ht="12.75" hidden="1" customHeight="1" x14ac:dyDescent="0.3">
      <c r="A131" s="67"/>
      <c r="B131" s="67"/>
      <c r="C131" s="67"/>
      <c r="D131" s="67"/>
      <c r="E131" s="67"/>
      <c r="F131" s="67"/>
      <c r="G131" s="67"/>
      <c r="H131" s="117"/>
      <c r="I131" s="70"/>
      <c r="J131" s="70"/>
      <c r="K131" s="70"/>
      <c r="L131" s="70"/>
      <c r="M131" s="70"/>
      <c r="N131" s="70"/>
      <c r="O131" s="67"/>
      <c r="P131" s="67"/>
      <c r="Q131" s="67"/>
      <c r="R131" s="67"/>
      <c r="S131" s="67"/>
      <c r="T131" s="67"/>
      <c r="U131" s="117"/>
      <c r="V131" s="70"/>
      <c r="W131" s="70"/>
      <c r="X131" s="70"/>
      <c r="Y131" s="70"/>
      <c r="Z131" s="70"/>
      <c r="AA131" s="67"/>
      <c r="AB131" s="67"/>
      <c r="AC131" s="67"/>
      <c r="AD131" s="67"/>
      <c r="AE131" s="59"/>
    </row>
    <row r="132" spans="1:31" ht="12.75" hidden="1" customHeight="1" x14ac:dyDescent="0.3">
      <c r="A132" s="67"/>
      <c r="B132" s="67"/>
      <c r="C132" s="67"/>
      <c r="D132" s="67"/>
      <c r="E132" s="67"/>
      <c r="F132" s="67"/>
      <c r="G132" s="67"/>
      <c r="H132" s="117"/>
      <c r="I132" s="70"/>
      <c r="J132" s="70"/>
      <c r="K132" s="70"/>
      <c r="L132" s="70"/>
      <c r="M132" s="70"/>
      <c r="N132" s="70"/>
      <c r="O132" s="67"/>
      <c r="P132" s="67"/>
      <c r="Q132" s="67"/>
      <c r="R132" s="67"/>
      <c r="S132" s="67"/>
      <c r="T132" s="67"/>
      <c r="U132" s="117"/>
      <c r="V132" s="70"/>
      <c r="W132" s="70"/>
      <c r="X132" s="70"/>
      <c r="Y132" s="70"/>
      <c r="Z132" s="70"/>
      <c r="AA132" s="67"/>
      <c r="AB132" s="67"/>
      <c r="AC132" s="67"/>
      <c r="AD132" s="67"/>
      <c r="AE132" s="59"/>
    </row>
    <row r="133" spans="1:31" ht="12.75" hidden="1" customHeight="1" x14ac:dyDescent="0.3">
      <c r="A133" s="67"/>
      <c r="B133" s="67"/>
      <c r="C133" s="67"/>
      <c r="D133" s="67"/>
      <c r="E133" s="67"/>
      <c r="F133" s="67"/>
      <c r="G133" s="67"/>
      <c r="H133" s="117"/>
      <c r="I133" s="70"/>
      <c r="J133" s="70"/>
      <c r="K133" s="70"/>
      <c r="L133" s="70"/>
      <c r="M133" s="70"/>
      <c r="N133" s="70"/>
      <c r="O133" s="67"/>
      <c r="P133" s="67"/>
      <c r="Q133" s="67"/>
      <c r="R133" s="67"/>
      <c r="S133" s="67"/>
      <c r="T133" s="67"/>
      <c r="U133" s="117"/>
      <c r="V133" s="70"/>
      <c r="W133" s="70"/>
      <c r="X133" s="70"/>
      <c r="Y133" s="70"/>
      <c r="Z133" s="70"/>
      <c r="AA133" s="67"/>
      <c r="AB133" s="67"/>
      <c r="AC133" s="67"/>
      <c r="AD133" s="67"/>
      <c r="AE133" s="59"/>
    </row>
    <row r="134" spans="1:31" ht="12.75" hidden="1" customHeight="1" x14ac:dyDescent="0.3">
      <c r="A134" s="67"/>
      <c r="B134" s="67"/>
      <c r="C134" s="67"/>
      <c r="D134" s="67"/>
      <c r="E134" s="67"/>
      <c r="F134" s="67"/>
      <c r="G134" s="67"/>
      <c r="H134" s="117"/>
      <c r="I134" s="70"/>
      <c r="J134" s="70"/>
      <c r="K134" s="70"/>
      <c r="L134" s="70"/>
      <c r="M134" s="70"/>
      <c r="N134" s="70"/>
      <c r="O134" s="67"/>
      <c r="P134" s="67"/>
      <c r="Q134" s="67"/>
      <c r="R134" s="67"/>
      <c r="S134" s="67"/>
      <c r="T134" s="67"/>
      <c r="U134" s="117"/>
      <c r="V134" s="70"/>
      <c r="W134" s="70"/>
      <c r="X134" s="70"/>
      <c r="Y134" s="70"/>
      <c r="Z134" s="70"/>
      <c r="AA134" s="67"/>
      <c r="AB134" s="67"/>
      <c r="AC134" s="67"/>
      <c r="AD134" s="67"/>
      <c r="AE134" s="59"/>
    </row>
    <row r="135" spans="1:31" ht="12.75" hidden="1" customHeight="1" x14ac:dyDescent="0.3">
      <c r="A135" s="67"/>
      <c r="B135" s="67"/>
      <c r="C135" s="67"/>
      <c r="D135" s="67"/>
      <c r="E135" s="67"/>
      <c r="F135" s="67"/>
      <c r="G135" s="67"/>
      <c r="H135" s="117"/>
      <c r="I135" s="70"/>
      <c r="J135" s="70"/>
      <c r="K135" s="70"/>
      <c r="L135" s="70"/>
      <c r="M135" s="70"/>
      <c r="N135" s="70"/>
      <c r="O135" s="67"/>
      <c r="P135" s="67"/>
      <c r="Q135" s="67"/>
      <c r="R135" s="67"/>
      <c r="S135" s="67"/>
      <c r="T135" s="67"/>
      <c r="U135" s="117"/>
      <c r="V135" s="70"/>
      <c r="W135" s="70"/>
      <c r="X135" s="70"/>
      <c r="Y135" s="70"/>
      <c r="Z135" s="70"/>
      <c r="AA135" s="67"/>
      <c r="AB135" s="67"/>
      <c r="AC135" s="67"/>
      <c r="AD135" s="67"/>
      <c r="AE135" s="59"/>
    </row>
    <row r="136" spans="1:31" ht="12.75" hidden="1" customHeight="1" x14ac:dyDescent="0.3">
      <c r="A136" s="67"/>
      <c r="B136" s="67"/>
      <c r="C136" s="67"/>
      <c r="D136" s="67"/>
      <c r="E136" s="67"/>
      <c r="F136" s="67"/>
      <c r="G136" s="67"/>
      <c r="H136" s="117"/>
      <c r="I136" s="70"/>
      <c r="J136" s="70"/>
      <c r="K136" s="70"/>
      <c r="L136" s="70"/>
      <c r="M136" s="70"/>
      <c r="N136" s="70"/>
      <c r="O136" s="67"/>
      <c r="P136" s="67"/>
      <c r="Q136" s="67"/>
      <c r="R136" s="67"/>
      <c r="S136" s="67"/>
      <c r="T136" s="67"/>
      <c r="U136" s="117"/>
      <c r="V136" s="70"/>
      <c r="W136" s="70"/>
      <c r="X136" s="70"/>
      <c r="Y136" s="70"/>
      <c r="Z136" s="70"/>
      <c r="AA136" s="67"/>
      <c r="AB136" s="67"/>
      <c r="AC136" s="67"/>
      <c r="AD136" s="67"/>
      <c r="AE136" s="59"/>
    </row>
    <row r="137" spans="1:31" ht="12.75" hidden="1" customHeight="1" x14ac:dyDescent="0.3">
      <c r="A137" s="67"/>
      <c r="B137" s="67"/>
      <c r="C137" s="67"/>
      <c r="D137" s="67"/>
      <c r="E137" s="67"/>
      <c r="F137" s="67"/>
      <c r="G137" s="67"/>
      <c r="H137" s="117"/>
      <c r="I137" s="70"/>
      <c r="J137" s="70"/>
      <c r="K137" s="70"/>
      <c r="L137" s="70"/>
      <c r="M137" s="70"/>
      <c r="N137" s="70"/>
      <c r="O137" s="67"/>
      <c r="P137" s="67"/>
      <c r="Q137" s="67"/>
      <c r="R137" s="67"/>
      <c r="S137" s="67"/>
      <c r="T137" s="67"/>
      <c r="U137" s="117"/>
      <c r="V137" s="70"/>
      <c r="W137" s="70"/>
      <c r="X137" s="70"/>
      <c r="Y137" s="70"/>
      <c r="Z137" s="70"/>
      <c r="AA137" s="67"/>
      <c r="AB137" s="67"/>
      <c r="AC137" s="67"/>
      <c r="AD137" s="67"/>
      <c r="AE137" s="59"/>
    </row>
    <row r="138" spans="1:31" ht="12.75" hidden="1" customHeight="1" x14ac:dyDescent="0.3">
      <c r="A138" s="67"/>
      <c r="B138" s="67"/>
      <c r="C138" s="67"/>
      <c r="D138" s="67"/>
      <c r="E138" s="67"/>
      <c r="F138" s="67"/>
      <c r="G138" s="67"/>
      <c r="H138" s="117"/>
      <c r="I138" s="70"/>
      <c r="J138" s="70"/>
      <c r="K138" s="70"/>
      <c r="L138" s="70"/>
      <c r="M138" s="70"/>
      <c r="N138" s="70"/>
      <c r="O138" s="67"/>
      <c r="P138" s="67"/>
      <c r="Q138" s="67"/>
      <c r="R138" s="67"/>
      <c r="S138" s="67"/>
      <c r="T138" s="67"/>
      <c r="U138" s="117"/>
      <c r="V138" s="70"/>
      <c r="W138" s="70"/>
      <c r="X138" s="70"/>
      <c r="Y138" s="70"/>
      <c r="Z138" s="70"/>
      <c r="AA138" s="67"/>
      <c r="AB138" s="67"/>
      <c r="AC138" s="67"/>
      <c r="AD138" s="67"/>
      <c r="AE138" s="59"/>
    </row>
    <row r="139" spans="1:31" ht="12.75" hidden="1" customHeight="1" x14ac:dyDescent="0.3">
      <c r="A139" s="67"/>
      <c r="B139" s="67"/>
      <c r="C139" s="67"/>
      <c r="D139" s="67"/>
      <c r="E139" s="67"/>
      <c r="F139" s="67"/>
      <c r="G139" s="67"/>
      <c r="H139" s="117"/>
      <c r="I139" s="70"/>
      <c r="J139" s="70"/>
      <c r="K139" s="70"/>
      <c r="L139" s="70"/>
      <c r="M139" s="70"/>
      <c r="N139" s="70"/>
      <c r="O139" s="67"/>
      <c r="P139" s="67"/>
      <c r="Q139" s="67"/>
      <c r="R139" s="67"/>
      <c r="S139" s="67"/>
      <c r="T139" s="67"/>
      <c r="U139" s="117"/>
      <c r="V139" s="70"/>
      <c r="W139" s="70"/>
      <c r="X139" s="70"/>
      <c r="Y139" s="70"/>
      <c r="Z139" s="70"/>
      <c r="AA139" s="67"/>
      <c r="AB139" s="67"/>
      <c r="AC139" s="67"/>
      <c r="AD139" s="67"/>
      <c r="AE139" s="59"/>
    </row>
    <row r="140" spans="1:31" ht="12.75" hidden="1" customHeight="1" x14ac:dyDescent="0.3">
      <c r="A140" s="67"/>
      <c r="B140" s="67"/>
      <c r="C140" s="67"/>
      <c r="D140" s="67"/>
      <c r="E140" s="67"/>
      <c r="F140" s="67"/>
      <c r="G140" s="67"/>
      <c r="H140" s="117"/>
      <c r="I140" s="70"/>
      <c r="J140" s="70"/>
      <c r="K140" s="70"/>
      <c r="L140" s="70"/>
      <c r="M140" s="70"/>
      <c r="N140" s="70"/>
      <c r="O140" s="67"/>
      <c r="P140" s="67"/>
      <c r="Q140" s="67"/>
      <c r="R140" s="67"/>
      <c r="S140" s="67"/>
      <c r="T140" s="67"/>
      <c r="U140" s="117"/>
      <c r="V140" s="70"/>
      <c r="W140" s="70"/>
      <c r="X140" s="70"/>
      <c r="Y140" s="70"/>
      <c r="Z140" s="70"/>
      <c r="AA140" s="67"/>
      <c r="AB140" s="67"/>
      <c r="AC140" s="67"/>
      <c r="AD140" s="67"/>
      <c r="AE140" s="59"/>
    </row>
    <row r="141" spans="1:31" ht="12.75" hidden="1" customHeight="1" x14ac:dyDescent="0.3">
      <c r="A141" s="67"/>
      <c r="B141" s="67"/>
      <c r="C141" s="67"/>
      <c r="D141" s="67"/>
      <c r="E141" s="67"/>
      <c r="F141" s="67"/>
      <c r="G141" s="67"/>
      <c r="H141" s="117"/>
      <c r="I141" s="70"/>
      <c r="J141" s="70"/>
      <c r="K141" s="70"/>
      <c r="L141" s="70"/>
      <c r="M141" s="70"/>
      <c r="N141" s="70"/>
      <c r="O141" s="67"/>
      <c r="P141" s="67"/>
      <c r="Q141" s="67"/>
      <c r="R141" s="67"/>
      <c r="S141" s="67"/>
      <c r="T141" s="67"/>
      <c r="U141" s="117"/>
      <c r="V141" s="70"/>
      <c r="W141" s="70"/>
      <c r="X141" s="70"/>
      <c r="Y141" s="70"/>
      <c r="Z141" s="70"/>
      <c r="AA141" s="67"/>
      <c r="AB141" s="67"/>
      <c r="AC141" s="67"/>
      <c r="AD141" s="67"/>
      <c r="AE141" s="59"/>
    </row>
    <row r="142" spans="1:31" ht="12.75" hidden="1" customHeight="1" x14ac:dyDescent="0.3">
      <c r="A142" s="67"/>
      <c r="B142" s="67"/>
      <c r="C142" s="67"/>
      <c r="D142" s="67"/>
      <c r="E142" s="67"/>
      <c r="F142" s="67"/>
      <c r="G142" s="67"/>
      <c r="H142" s="117"/>
      <c r="I142" s="70"/>
      <c r="J142" s="70"/>
      <c r="K142" s="70"/>
      <c r="L142" s="70"/>
      <c r="M142" s="70"/>
      <c r="N142" s="70"/>
      <c r="O142" s="67"/>
      <c r="P142" s="67"/>
      <c r="Q142" s="67"/>
      <c r="R142" s="67"/>
      <c r="S142" s="67"/>
      <c r="T142" s="67"/>
      <c r="U142" s="117"/>
      <c r="V142" s="70"/>
      <c r="W142" s="70"/>
      <c r="X142" s="70"/>
      <c r="Y142" s="70"/>
      <c r="Z142" s="70"/>
      <c r="AA142" s="67"/>
      <c r="AB142" s="67"/>
      <c r="AC142" s="67"/>
      <c r="AD142" s="67"/>
      <c r="AE142" s="59"/>
    </row>
    <row r="143" spans="1:31" ht="12.75" hidden="1" customHeight="1" x14ac:dyDescent="0.3">
      <c r="A143" s="67"/>
      <c r="B143" s="67"/>
      <c r="C143" s="67"/>
      <c r="D143" s="67"/>
      <c r="E143" s="67"/>
      <c r="F143" s="67"/>
      <c r="G143" s="67"/>
      <c r="H143" s="117"/>
      <c r="I143" s="70"/>
      <c r="J143" s="70"/>
      <c r="K143" s="70"/>
      <c r="L143" s="70"/>
      <c r="M143" s="70"/>
      <c r="N143" s="70"/>
      <c r="O143" s="67"/>
      <c r="P143" s="67"/>
      <c r="Q143" s="67"/>
      <c r="R143" s="67"/>
      <c r="S143" s="67"/>
      <c r="T143" s="67"/>
      <c r="U143" s="117"/>
      <c r="V143" s="70"/>
      <c r="W143" s="70"/>
      <c r="X143" s="70"/>
      <c r="Y143" s="70"/>
      <c r="Z143" s="70"/>
      <c r="AA143" s="67"/>
      <c r="AB143" s="67"/>
      <c r="AC143" s="67"/>
      <c r="AD143" s="67"/>
      <c r="AE143" s="59"/>
    </row>
    <row r="144" spans="1:31" ht="12.75" hidden="1" customHeight="1" x14ac:dyDescent="0.3">
      <c r="A144" s="67"/>
      <c r="B144" s="67"/>
      <c r="C144" s="67"/>
      <c r="D144" s="67"/>
      <c r="E144" s="67"/>
      <c r="F144" s="67"/>
      <c r="G144" s="67"/>
      <c r="H144" s="117"/>
      <c r="I144" s="70"/>
      <c r="J144" s="70"/>
      <c r="K144" s="70"/>
      <c r="L144" s="70"/>
      <c r="M144" s="70"/>
      <c r="N144" s="70"/>
      <c r="O144" s="67"/>
      <c r="P144" s="67"/>
      <c r="Q144" s="67"/>
      <c r="R144" s="67"/>
      <c r="S144" s="67"/>
      <c r="T144" s="67"/>
      <c r="U144" s="117"/>
      <c r="V144" s="70"/>
      <c r="W144" s="70"/>
      <c r="X144" s="70"/>
      <c r="Y144" s="70"/>
      <c r="Z144" s="70"/>
      <c r="AA144" s="67"/>
      <c r="AB144" s="67"/>
      <c r="AC144" s="67"/>
      <c r="AD144" s="67"/>
      <c r="AE144" s="59"/>
    </row>
    <row r="145" spans="1:31" ht="12.75" hidden="1" customHeight="1" x14ac:dyDescent="0.3">
      <c r="A145" s="67"/>
      <c r="B145" s="67"/>
      <c r="C145" s="67"/>
      <c r="D145" s="67"/>
      <c r="E145" s="67"/>
      <c r="F145" s="67"/>
      <c r="G145" s="67"/>
      <c r="H145" s="117"/>
      <c r="I145" s="70"/>
      <c r="J145" s="70"/>
      <c r="K145" s="70"/>
      <c r="L145" s="70"/>
      <c r="M145" s="70"/>
      <c r="N145" s="70"/>
      <c r="O145" s="67"/>
      <c r="P145" s="67"/>
      <c r="Q145" s="67"/>
      <c r="R145" s="67"/>
      <c r="S145" s="67"/>
      <c r="T145" s="67"/>
      <c r="U145" s="117"/>
      <c r="V145" s="70"/>
      <c r="W145" s="70"/>
      <c r="X145" s="70"/>
      <c r="Y145" s="70"/>
      <c r="Z145" s="70"/>
      <c r="AA145" s="67"/>
      <c r="AB145" s="67"/>
      <c r="AC145" s="67"/>
      <c r="AD145" s="67"/>
      <c r="AE145" s="59"/>
    </row>
    <row r="146" spans="1:31" ht="12.75" hidden="1" customHeight="1" x14ac:dyDescent="0.3">
      <c r="A146" s="67"/>
      <c r="B146" s="67"/>
      <c r="C146" s="67"/>
      <c r="D146" s="67"/>
      <c r="E146" s="67"/>
      <c r="F146" s="67"/>
      <c r="G146" s="67"/>
      <c r="H146" s="117"/>
      <c r="I146" s="70"/>
      <c r="J146" s="70"/>
      <c r="K146" s="70"/>
      <c r="L146" s="70"/>
      <c r="M146" s="70"/>
      <c r="N146" s="70"/>
      <c r="O146" s="67"/>
      <c r="P146" s="67"/>
      <c r="Q146" s="67"/>
      <c r="R146" s="67"/>
      <c r="S146" s="67"/>
      <c r="T146" s="67"/>
      <c r="U146" s="117"/>
      <c r="V146" s="70"/>
      <c r="W146" s="70"/>
      <c r="X146" s="70"/>
      <c r="Y146" s="70"/>
      <c r="Z146" s="70"/>
      <c r="AA146" s="67"/>
      <c r="AB146" s="67"/>
      <c r="AC146" s="67"/>
      <c r="AD146" s="67"/>
      <c r="AE146" s="59"/>
    </row>
    <row r="147" spans="1:31" ht="12.75" hidden="1" customHeight="1" x14ac:dyDescent="0.3">
      <c r="A147" s="67"/>
      <c r="B147" s="67"/>
      <c r="C147" s="67"/>
      <c r="D147" s="67"/>
      <c r="E147" s="67"/>
      <c r="F147" s="67"/>
      <c r="G147" s="67"/>
      <c r="H147" s="117"/>
      <c r="I147" s="70"/>
      <c r="J147" s="70"/>
      <c r="K147" s="70"/>
      <c r="L147" s="70"/>
      <c r="M147" s="70"/>
      <c r="N147" s="70"/>
      <c r="O147" s="67"/>
      <c r="P147" s="67"/>
      <c r="Q147" s="67"/>
      <c r="R147" s="67"/>
      <c r="S147" s="67"/>
      <c r="T147" s="67"/>
      <c r="U147" s="117"/>
      <c r="V147" s="70"/>
      <c r="W147" s="70"/>
      <c r="X147" s="70"/>
      <c r="Y147" s="70"/>
      <c r="Z147" s="70"/>
      <c r="AA147" s="67"/>
      <c r="AB147" s="67"/>
      <c r="AC147" s="67"/>
      <c r="AD147" s="67"/>
      <c r="AE147" s="59"/>
    </row>
    <row r="148" spans="1:31" ht="12.75" hidden="1" customHeight="1" x14ac:dyDescent="0.3">
      <c r="A148" s="67"/>
      <c r="B148" s="67"/>
      <c r="C148" s="67"/>
      <c r="D148" s="67"/>
      <c r="E148" s="67"/>
      <c r="F148" s="67"/>
      <c r="G148" s="67"/>
      <c r="H148" s="117"/>
      <c r="I148" s="70"/>
      <c r="J148" s="70"/>
      <c r="K148" s="70"/>
      <c r="L148" s="70"/>
      <c r="M148" s="70"/>
      <c r="N148" s="70"/>
      <c r="O148" s="67"/>
      <c r="P148" s="67"/>
      <c r="Q148" s="67"/>
      <c r="R148" s="67"/>
      <c r="S148" s="67"/>
      <c r="T148" s="67"/>
      <c r="U148" s="117"/>
      <c r="V148" s="70"/>
      <c r="W148" s="70"/>
      <c r="X148" s="70"/>
      <c r="Y148" s="70"/>
      <c r="Z148" s="70"/>
      <c r="AA148" s="67"/>
      <c r="AB148" s="67"/>
      <c r="AC148" s="67"/>
      <c r="AD148" s="67"/>
      <c r="AE148" s="59"/>
    </row>
    <row r="149" spans="1:31" ht="12.75" hidden="1" customHeight="1" x14ac:dyDescent="0.3">
      <c r="A149" s="67"/>
      <c r="B149" s="67"/>
      <c r="C149" s="67"/>
      <c r="D149" s="67"/>
      <c r="E149" s="67"/>
      <c r="F149" s="67"/>
      <c r="G149" s="67"/>
      <c r="H149" s="117"/>
      <c r="I149" s="70"/>
      <c r="J149" s="70"/>
      <c r="K149" s="70"/>
      <c r="L149" s="70"/>
      <c r="M149" s="70"/>
      <c r="N149" s="70"/>
      <c r="O149" s="67"/>
      <c r="P149" s="67"/>
      <c r="Q149" s="67"/>
      <c r="R149" s="67"/>
      <c r="S149" s="67"/>
      <c r="T149" s="67"/>
      <c r="U149" s="117"/>
      <c r="V149" s="70"/>
      <c r="W149" s="70"/>
      <c r="X149" s="70"/>
      <c r="Y149" s="70"/>
      <c r="Z149" s="70"/>
      <c r="AA149" s="67"/>
      <c r="AB149" s="67"/>
      <c r="AC149" s="67"/>
      <c r="AD149" s="67"/>
      <c r="AE149" s="59"/>
    </row>
    <row r="150" spans="1:31" ht="12.75" hidden="1" customHeight="1" x14ac:dyDescent="0.3">
      <c r="A150" s="67"/>
      <c r="B150" s="67"/>
      <c r="C150" s="67"/>
      <c r="D150" s="67"/>
      <c r="E150" s="67"/>
      <c r="F150" s="67"/>
      <c r="G150" s="67"/>
      <c r="H150" s="117"/>
      <c r="I150" s="70"/>
      <c r="J150" s="70"/>
      <c r="K150" s="70"/>
      <c r="L150" s="70"/>
      <c r="M150" s="70"/>
      <c r="N150" s="70"/>
      <c r="O150" s="67"/>
      <c r="P150" s="67"/>
      <c r="Q150" s="67"/>
      <c r="R150" s="67"/>
      <c r="S150" s="67"/>
      <c r="T150" s="67"/>
      <c r="U150" s="117"/>
      <c r="V150" s="70"/>
      <c r="W150" s="70"/>
      <c r="X150" s="70"/>
      <c r="Y150" s="70"/>
      <c r="Z150" s="70"/>
      <c r="AA150" s="67"/>
      <c r="AB150" s="67"/>
      <c r="AC150" s="67"/>
      <c r="AD150" s="67"/>
      <c r="AE150" s="59"/>
    </row>
    <row r="151" spans="1:31" ht="12.75" hidden="1" customHeight="1" x14ac:dyDescent="0.3">
      <c r="A151" s="67"/>
      <c r="B151" s="67"/>
      <c r="C151" s="67"/>
      <c r="D151" s="67"/>
      <c r="E151" s="67"/>
      <c r="F151" s="67"/>
      <c r="G151" s="67"/>
      <c r="H151" s="117"/>
      <c r="I151" s="70"/>
      <c r="J151" s="70"/>
      <c r="K151" s="70"/>
      <c r="L151" s="70"/>
      <c r="M151" s="70"/>
      <c r="N151" s="70"/>
      <c r="O151" s="67"/>
      <c r="P151" s="67"/>
      <c r="Q151" s="67"/>
      <c r="R151" s="67"/>
      <c r="S151" s="67"/>
      <c r="T151" s="67"/>
      <c r="U151" s="117"/>
      <c r="V151" s="70"/>
      <c r="W151" s="70"/>
      <c r="X151" s="70"/>
      <c r="Y151" s="70"/>
      <c r="Z151" s="70"/>
      <c r="AA151" s="67"/>
      <c r="AB151" s="67"/>
      <c r="AC151" s="67"/>
      <c r="AD151" s="67"/>
      <c r="AE151" s="59"/>
    </row>
    <row r="152" spans="1:31" ht="12.75" hidden="1" customHeight="1" x14ac:dyDescent="0.3">
      <c r="A152" s="67"/>
      <c r="B152" s="67"/>
      <c r="C152" s="67"/>
      <c r="D152" s="67"/>
      <c r="E152" s="67"/>
      <c r="F152" s="67"/>
      <c r="G152" s="67"/>
      <c r="H152" s="117"/>
      <c r="I152" s="70"/>
      <c r="J152" s="70"/>
      <c r="K152" s="70"/>
      <c r="L152" s="70"/>
      <c r="M152" s="70"/>
      <c r="N152" s="70"/>
      <c r="O152" s="67"/>
      <c r="P152" s="67"/>
      <c r="Q152" s="67"/>
      <c r="R152" s="67"/>
      <c r="S152" s="67"/>
      <c r="T152" s="67"/>
      <c r="U152" s="117"/>
      <c r="V152" s="70"/>
      <c r="W152" s="70"/>
      <c r="X152" s="70"/>
      <c r="Y152" s="70"/>
      <c r="Z152" s="70"/>
      <c r="AA152" s="67"/>
      <c r="AB152" s="67"/>
      <c r="AC152" s="67"/>
      <c r="AD152" s="67"/>
      <c r="AE152" s="59"/>
    </row>
    <row r="153" spans="1:31" ht="12.75" hidden="1" customHeight="1" x14ac:dyDescent="0.3">
      <c r="A153" s="67"/>
      <c r="B153" s="67"/>
      <c r="C153" s="67"/>
      <c r="D153" s="67"/>
      <c r="E153" s="67"/>
      <c r="F153" s="67"/>
      <c r="G153" s="67"/>
      <c r="H153" s="117"/>
      <c r="I153" s="70"/>
      <c r="J153" s="70"/>
      <c r="K153" s="70"/>
      <c r="L153" s="70"/>
      <c r="M153" s="70"/>
      <c r="N153" s="70"/>
      <c r="O153" s="67"/>
      <c r="P153" s="67"/>
      <c r="Q153" s="67"/>
      <c r="R153" s="67"/>
      <c r="S153" s="67"/>
      <c r="T153" s="67"/>
      <c r="U153" s="117"/>
      <c r="V153" s="70"/>
      <c r="W153" s="70"/>
      <c r="X153" s="70"/>
      <c r="Y153" s="70"/>
      <c r="Z153" s="70"/>
      <c r="AA153" s="67"/>
      <c r="AB153" s="67"/>
      <c r="AC153" s="67"/>
      <c r="AD153" s="67"/>
      <c r="AE153" s="59"/>
    </row>
    <row r="154" spans="1:31" ht="12.75" hidden="1" customHeight="1" x14ac:dyDescent="0.3">
      <c r="A154" s="67"/>
      <c r="B154" s="67"/>
      <c r="C154" s="67"/>
      <c r="D154" s="67"/>
      <c r="E154" s="67"/>
      <c r="F154" s="67"/>
      <c r="G154" s="67"/>
      <c r="H154" s="117"/>
      <c r="I154" s="70"/>
      <c r="J154" s="70"/>
      <c r="K154" s="70"/>
      <c r="L154" s="70"/>
      <c r="M154" s="70"/>
      <c r="N154" s="70"/>
      <c r="O154" s="67"/>
      <c r="P154" s="67"/>
      <c r="Q154" s="67"/>
      <c r="R154" s="67"/>
      <c r="S154" s="67"/>
      <c r="T154" s="67"/>
      <c r="U154" s="117"/>
      <c r="V154" s="70"/>
      <c r="W154" s="70"/>
      <c r="X154" s="70"/>
      <c r="Y154" s="70"/>
      <c r="Z154" s="70"/>
      <c r="AA154" s="67"/>
      <c r="AB154" s="67"/>
      <c r="AC154" s="67"/>
      <c r="AD154" s="67"/>
      <c r="AE154" s="59"/>
    </row>
    <row r="155" spans="1:31" ht="12.75" hidden="1" customHeight="1" x14ac:dyDescent="0.3">
      <c r="A155" s="67"/>
      <c r="B155" s="67"/>
      <c r="C155" s="67"/>
      <c r="D155" s="67"/>
      <c r="E155" s="67"/>
      <c r="F155" s="67"/>
      <c r="G155" s="67"/>
      <c r="H155" s="117"/>
      <c r="I155" s="70"/>
      <c r="J155" s="70"/>
      <c r="K155" s="70"/>
      <c r="L155" s="70"/>
      <c r="M155" s="70"/>
      <c r="N155" s="70"/>
      <c r="O155" s="67"/>
      <c r="P155" s="67"/>
      <c r="Q155" s="67"/>
      <c r="R155" s="67"/>
      <c r="S155" s="67"/>
      <c r="T155" s="67"/>
      <c r="U155" s="117"/>
      <c r="V155" s="70"/>
      <c r="W155" s="70"/>
      <c r="X155" s="70"/>
      <c r="Y155" s="70"/>
      <c r="Z155" s="70"/>
      <c r="AA155" s="67"/>
      <c r="AB155" s="67"/>
      <c r="AC155" s="67"/>
      <c r="AD155" s="67"/>
      <c r="AE155" s="59"/>
    </row>
    <row r="156" spans="1:31" ht="12.75" hidden="1" customHeight="1" x14ac:dyDescent="0.3">
      <c r="A156" s="67"/>
      <c r="B156" s="67"/>
      <c r="C156" s="67"/>
      <c r="D156" s="67"/>
      <c r="E156" s="67"/>
      <c r="F156" s="67"/>
      <c r="G156" s="67"/>
      <c r="H156" s="117"/>
      <c r="I156" s="70"/>
      <c r="J156" s="70"/>
      <c r="K156" s="70"/>
      <c r="L156" s="70"/>
      <c r="M156" s="70"/>
      <c r="N156" s="70"/>
      <c r="O156" s="67"/>
      <c r="P156" s="67"/>
      <c r="Q156" s="67"/>
      <c r="R156" s="67"/>
      <c r="S156" s="67"/>
      <c r="T156" s="67"/>
      <c r="U156" s="117"/>
      <c r="V156" s="70"/>
      <c r="W156" s="70"/>
      <c r="X156" s="70"/>
      <c r="Y156" s="70"/>
      <c r="Z156" s="70"/>
      <c r="AA156" s="67"/>
      <c r="AB156" s="67"/>
      <c r="AC156" s="67"/>
      <c r="AD156" s="67"/>
      <c r="AE156" s="59"/>
    </row>
    <row r="157" spans="1:31" ht="12.75" hidden="1" customHeight="1" x14ac:dyDescent="0.3">
      <c r="A157" s="67"/>
      <c r="B157" s="67"/>
      <c r="C157" s="67"/>
      <c r="D157" s="67"/>
      <c r="E157" s="67"/>
      <c r="F157" s="67"/>
      <c r="G157" s="67"/>
      <c r="H157" s="117"/>
      <c r="I157" s="70"/>
      <c r="J157" s="70"/>
      <c r="K157" s="70"/>
      <c r="L157" s="70"/>
      <c r="M157" s="70"/>
      <c r="N157" s="70"/>
      <c r="O157" s="67"/>
      <c r="P157" s="67"/>
      <c r="Q157" s="67"/>
      <c r="R157" s="67"/>
      <c r="S157" s="67"/>
      <c r="T157" s="67"/>
      <c r="U157" s="117"/>
      <c r="V157" s="70"/>
      <c r="W157" s="70"/>
      <c r="X157" s="70"/>
      <c r="Y157" s="70"/>
      <c r="Z157" s="70"/>
      <c r="AA157" s="67"/>
      <c r="AB157" s="67"/>
      <c r="AC157" s="67"/>
      <c r="AD157" s="67"/>
      <c r="AE157" s="59"/>
    </row>
    <row r="158" spans="1:31" ht="12.75" hidden="1" customHeight="1" x14ac:dyDescent="0.3">
      <c r="A158" s="67"/>
      <c r="B158" s="67"/>
      <c r="C158" s="67"/>
      <c r="D158" s="67"/>
      <c r="E158" s="67"/>
      <c r="F158" s="67"/>
      <c r="G158" s="67"/>
      <c r="H158" s="117"/>
      <c r="I158" s="70"/>
      <c r="J158" s="70"/>
      <c r="K158" s="70"/>
      <c r="L158" s="70"/>
      <c r="M158" s="70"/>
      <c r="N158" s="70"/>
      <c r="O158" s="67"/>
      <c r="P158" s="67"/>
      <c r="Q158" s="67"/>
      <c r="R158" s="67"/>
      <c r="S158" s="67"/>
      <c r="T158" s="67"/>
      <c r="U158" s="117"/>
      <c r="V158" s="70"/>
      <c r="W158" s="70"/>
      <c r="X158" s="70"/>
      <c r="Y158" s="70"/>
      <c r="Z158" s="70"/>
      <c r="AA158" s="67"/>
      <c r="AB158" s="67"/>
      <c r="AC158" s="67"/>
      <c r="AD158" s="67"/>
      <c r="AE158" s="59"/>
    </row>
    <row r="159" spans="1:31" ht="12.75" hidden="1" customHeight="1" x14ac:dyDescent="0.3">
      <c r="A159" s="67"/>
      <c r="B159" s="67"/>
      <c r="C159" s="67"/>
      <c r="D159" s="67"/>
      <c r="E159" s="67"/>
      <c r="F159" s="67"/>
      <c r="G159" s="67"/>
      <c r="H159" s="117"/>
      <c r="I159" s="70"/>
      <c r="J159" s="70"/>
      <c r="K159" s="70"/>
      <c r="L159" s="70"/>
      <c r="M159" s="70"/>
      <c r="N159" s="70"/>
      <c r="O159" s="67"/>
      <c r="P159" s="67"/>
      <c r="Q159" s="67"/>
      <c r="R159" s="67"/>
      <c r="S159" s="67"/>
      <c r="T159" s="67"/>
      <c r="U159" s="117"/>
      <c r="V159" s="70"/>
      <c r="W159" s="70"/>
      <c r="X159" s="70"/>
      <c r="Y159" s="70"/>
      <c r="Z159" s="70"/>
      <c r="AA159" s="67"/>
      <c r="AB159" s="67"/>
      <c r="AC159" s="67"/>
      <c r="AD159" s="67"/>
      <c r="AE159" s="59"/>
    </row>
    <row r="160" spans="1:31" ht="12.75" hidden="1" customHeight="1" x14ac:dyDescent="0.3">
      <c r="A160" s="67"/>
      <c r="B160" s="67"/>
      <c r="C160" s="67"/>
      <c r="D160" s="67"/>
      <c r="E160" s="67"/>
      <c r="F160" s="67"/>
      <c r="G160" s="67"/>
      <c r="H160" s="117"/>
      <c r="I160" s="70"/>
      <c r="J160" s="70"/>
      <c r="K160" s="70"/>
      <c r="L160" s="70"/>
      <c r="M160" s="70"/>
      <c r="N160" s="70"/>
      <c r="O160" s="67"/>
      <c r="P160" s="67"/>
      <c r="Q160" s="67"/>
      <c r="R160" s="67"/>
      <c r="S160" s="67"/>
      <c r="T160" s="67"/>
      <c r="U160" s="117"/>
      <c r="V160" s="70"/>
      <c r="W160" s="70"/>
      <c r="X160" s="70"/>
      <c r="Y160" s="70"/>
      <c r="Z160" s="70"/>
      <c r="AA160" s="67"/>
      <c r="AB160" s="67"/>
      <c r="AC160" s="67"/>
      <c r="AD160" s="67"/>
      <c r="AE160" s="59"/>
    </row>
    <row r="161" spans="1:31" ht="12.75" hidden="1" customHeight="1" x14ac:dyDescent="0.3">
      <c r="A161" s="67"/>
      <c r="B161" s="67"/>
      <c r="C161" s="67"/>
      <c r="D161" s="67"/>
      <c r="E161" s="67"/>
      <c r="F161" s="67"/>
      <c r="G161" s="67"/>
      <c r="H161" s="117"/>
      <c r="I161" s="70"/>
      <c r="J161" s="70"/>
      <c r="K161" s="70"/>
      <c r="L161" s="70"/>
      <c r="M161" s="70"/>
      <c r="N161" s="70"/>
      <c r="O161" s="67"/>
      <c r="P161" s="67"/>
      <c r="Q161" s="67"/>
      <c r="R161" s="67"/>
      <c r="S161" s="67"/>
      <c r="T161" s="67"/>
      <c r="U161" s="117"/>
      <c r="V161" s="70"/>
      <c r="W161" s="70"/>
      <c r="X161" s="70"/>
      <c r="Y161" s="70"/>
      <c r="Z161" s="70"/>
      <c r="AA161" s="67"/>
      <c r="AB161" s="67"/>
      <c r="AC161" s="67"/>
      <c r="AD161" s="67"/>
      <c r="AE161" s="59"/>
    </row>
    <row r="162" spans="1:31" ht="12.75" hidden="1" customHeight="1" x14ac:dyDescent="0.3">
      <c r="A162" s="67"/>
      <c r="B162" s="67"/>
      <c r="C162" s="67"/>
      <c r="D162" s="67"/>
      <c r="E162" s="67"/>
      <c r="F162" s="67"/>
      <c r="G162" s="67"/>
      <c r="H162" s="117"/>
      <c r="I162" s="70"/>
      <c r="J162" s="70"/>
      <c r="K162" s="70"/>
      <c r="L162" s="70"/>
      <c r="M162" s="70"/>
      <c r="N162" s="70"/>
      <c r="O162" s="67"/>
      <c r="P162" s="67"/>
      <c r="Q162" s="67"/>
      <c r="R162" s="67"/>
      <c r="S162" s="67"/>
      <c r="T162" s="67"/>
      <c r="U162" s="117"/>
      <c r="V162" s="70"/>
      <c r="W162" s="70"/>
      <c r="X162" s="70"/>
      <c r="Y162" s="70"/>
      <c r="Z162" s="70"/>
      <c r="AA162" s="67"/>
      <c r="AB162" s="67"/>
      <c r="AC162" s="67"/>
      <c r="AD162" s="67"/>
      <c r="AE162" s="59"/>
    </row>
    <row r="163" spans="1:31" ht="12.75" hidden="1" customHeight="1" x14ac:dyDescent="0.3">
      <c r="A163" s="67"/>
      <c r="B163" s="67"/>
      <c r="C163" s="67"/>
      <c r="D163" s="67"/>
      <c r="E163" s="67"/>
      <c r="F163" s="67"/>
      <c r="G163" s="67"/>
      <c r="H163" s="117"/>
      <c r="I163" s="70"/>
      <c r="J163" s="70"/>
      <c r="K163" s="70"/>
      <c r="L163" s="70"/>
      <c r="M163" s="70"/>
      <c r="N163" s="70"/>
      <c r="O163" s="67"/>
      <c r="P163" s="67"/>
      <c r="Q163" s="67"/>
      <c r="R163" s="67"/>
      <c r="S163" s="67"/>
      <c r="T163" s="67"/>
      <c r="U163" s="117"/>
      <c r="V163" s="70"/>
      <c r="W163" s="70"/>
      <c r="X163" s="70"/>
      <c r="Y163" s="70"/>
      <c r="Z163" s="70"/>
      <c r="AA163" s="67"/>
      <c r="AB163" s="67"/>
      <c r="AC163" s="67"/>
      <c r="AD163" s="67"/>
      <c r="AE163" s="59"/>
    </row>
    <row r="164" spans="1:31" ht="12.75" hidden="1" customHeight="1" x14ac:dyDescent="0.3">
      <c r="A164" s="67"/>
      <c r="B164" s="67"/>
      <c r="C164" s="67"/>
      <c r="D164" s="67"/>
      <c r="E164" s="67"/>
      <c r="F164" s="67"/>
      <c r="G164" s="67"/>
      <c r="H164" s="117"/>
      <c r="I164" s="70"/>
      <c r="J164" s="70"/>
      <c r="K164" s="70"/>
      <c r="L164" s="70"/>
      <c r="M164" s="70"/>
      <c r="N164" s="70"/>
      <c r="O164" s="67"/>
      <c r="P164" s="67"/>
      <c r="Q164" s="67"/>
      <c r="R164" s="67"/>
      <c r="S164" s="67"/>
      <c r="T164" s="67"/>
      <c r="U164" s="117"/>
      <c r="V164" s="70"/>
      <c r="W164" s="70"/>
      <c r="X164" s="70"/>
      <c r="Y164" s="70"/>
      <c r="Z164" s="70"/>
      <c r="AA164" s="67"/>
      <c r="AB164" s="67"/>
      <c r="AC164" s="67"/>
      <c r="AD164" s="67"/>
      <c r="AE164" s="59"/>
    </row>
    <row r="165" spans="1:31" ht="12.75" hidden="1" customHeight="1" x14ac:dyDescent="0.3">
      <c r="A165" s="67"/>
      <c r="B165" s="67"/>
      <c r="C165" s="67"/>
      <c r="D165" s="67"/>
      <c r="E165" s="67"/>
      <c r="F165" s="67"/>
      <c r="G165" s="67"/>
      <c r="H165" s="117"/>
      <c r="I165" s="70"/>
      <c r="J165" s="70"/>
      <c r="K165" s="70"/>
      <c r="L165" s="70"/>
      <c r="M165" s="70"/>
      <c r="N165" s="70"/>
      <c r="O165" s="67"/>
      <c r="P165" s="67"/>
      <c r="Q165" s="67"/>
      <c r="R165" s="67"/>
      <c r="S165" s="67"/>
      <c r="T165" s="67"/>
      <c r="U165" s="117"/>
      <c r="V165" s="70"/>
      <c r="W165" s="70"/>
      <c r="X165" s="70"/>
      <c r="Y165" s="70"/>
      <c r="Z165" s="70"/>
      <c r="AA165" s="67"/>
      <c r="AB165" s="67"/>
      <c r="AC165" s="67"/>
      <c r="AD165" s="67"/>
      <c r="AE165" s="59"/>
    </row>
    <row r="166" spans="1:31" ht="12.75" hidden="1" customHeight="1" x14ac:dyDescent="0.3">
      <c r="A166" s="67"/>
      <c r="B166" s="67"/>
      <c r="C166" s="67"/>
      <c r="D166" s="67"/>
      <c r="E166" s="67"/>
      <c r="F166" s="67"/>
      <c r="G166" s="67"/>
      <c r="H166" s="117"/>
      <c r="I166" s="70"/>
      <c r="J166" s="70"/>
      <c r="K166" s="70"/>
      <c r="L166" s="70"/>
      <c r="M166" s="70"/>
      <c r="N166" s="70"/>
      <c r="O166" s="67"/>
      <c r="P166" s="67"/>
      <c r="Q166" s="67"/>
      <c r="R166" s="67"/>
      <c r="S166" s="67"/>
      <c r="T166" s="67"/>
      <c r="U166" s="117"/>
      <c r="V166" s="70"/>
      <c r="W166" s="70"/>
      <c r="X166" s="70"/>
      <c r="Y166" s="70"/>
      <c r="Z166" s="70"/>
      <c r="AA166" s="67"/>
      <c r="AB166" s="67"/>
      <c r="AC166" s="67"/>
      <c r="AD166" s="67"/>
      <c r="AE166" s="59"/>
    </row>
    <row r="167" spans="1:31" ht="12.75" hidden="1" customHeight="1" x14ac:dyDescent="0.3">
      <c r="A167" s="67"/>
      <c r="B167" s="67"/>
      <c r="C167" s="67"/>
      <c r="D167" s="67"/>
      <c r="E167" s="67"/>
      <c r="F167" s="67"/>
      <c r="G167" s="67"/>
      <c r="H167" s="117"/>
      <c r="I167" s="70"/>
      <c r="J167" s="70"/>
      <c r="K167" s="70"/>
      <c r="L167" s="70"/>
      <c r="M167" s="70"/>
      <c r="N167" s="70"/>
      <c r="O167" s="67"/>
      <c r="P167" s="67"/>
      <c r="Q167" s="67"/>
      <c r="R167" s="67"/>
      <c r="S167" s="67"/>
      <c r="T167" s="67"/>
      <c r="U167" s="117"/>
      <c r="V167" s="70"/>
      <c r="W167" s="70"/>
      <c r="X167" s="70"/>
      <c r="Y167" s="70"/>
      <c r="Z167" s="70"/>
      <c r="AA167" s="67"/>
      <c r="AB167" s="67"/>
      <c r="AC167" s="67"/>
      <c r="AD167" s="67"/>
      <c r="AE167" s="59"/>
    </row>
    <row r="168" spans="1:31" ht="12.75" hidden="1" customHeight="1" x14ac:dyDescent="0.3">
      <c r="A168" s="67"/>
      <c r="B168" s="67"/>
      <c r="C168" s="67"/>
      <c r="D168" s="67"/>
      <c r="E168" s="67"/>
      <c r="F168" s="67"/>
      <c r="G168" s="67"/>
      <c r="H168" s="117"/>
      <c r="I168" s="70"/>
      <c r="J168" s="70"/>
      <c r="K168" s="70"/>
      <c r="L168" s="70"/>
      <c r="M168" s="70"/>
      <c r="N168" s="70"/>
      <c r="O168" s="67"/>
      <c r="P168" s="67"/>
      <c r="Q168" s="67"/>
      <c r="R168" s="67"/>
      <c r="S168" s="67"/>
      <c r="T168" s="67"/>
      <c r="U168" s="117"/>
      <c r="V168" s="70"/>
      <c r="W168" s="70"/>
      <c r="X168" s="70"/>
      <c r="Y168" s="70"/>
      <c r="Z168" s="70"/>
      <c r="AA168" s="67"/>
      <c r="AB168" s="67"/>
      <c r="AC168" s="67"/>
      <c r="AD168" s="67"/>
      <c r="AE168" s="59"/>
    </row>
    <row r="169" spans="1:31" ht="12.75" hidden="1" customHeight="1" x14ac:dyDescent="0.3">
      <c r="A169" s="67"/>
      <c r="B169" s="67"/>
      <c r="C169" s="67"/>
      <c r="D169" s="67"/>
      <c r="E169" s="67"/>
      <c r="F169" s="67"/>
      <c r="G169" s="67"/>
      <c r="H169" s="117"/>
      <c r="I169" s="70"/>
      <c r="J169" s="70"/>
      <c r="K169" s="70"/>
      <c r="L169" s="70"/>
      <c r="M169" s="70"/>
      <c r="N169" s="70"/>
      <c r="O169" s="67"/>
      <c r="P169" s="67"/>
      <c r="Q169" s="67"/>
      <c r="R169" s="67"/>
      <c r="S169" s="67"/>
      <c r="T169" s="67"/>
      <c r="U169" s="117"/>
      <c r="V169" s="70"/>
      <c r="W169" s="70"/>
      <c r="X169" s="70"/>
      <c r="Y169" s="70"/>
      <c r="Z169" s="70"/>
      <c r="AA169" s="67"/>
      <c r="AB169" s="67"/>
      <c r="AC169" s="67"/>
      <c r="AD169" s="67"/>
      <c r="AE169" s="59"/>
    </row>
    <row r="170" spans="1:31" ht="12.75" hidden="1" customHeight="1" x14ac:dyDescent="0.3">
      <c r="A170" s="67"/>
      <c r="B170" s="67"/>
      <c r="C170" s="67"/>
      <c r="D170" s="67"/>
      <c r="E170" s="67"/>
      <c r="F170" s="67"/>
      <c r="G170" s="67"/>
      <c r="H170" s="117"/>
      <c r="I170" s="70"/>
      <c r="J170" s="70"/>
      <c r="K170" s="70"/>
      <c r="L170" s="70"/>
      <c r="M170" s="70"/>
      <c r="N170" s="70"/>
      <c r="O170" s="67"/>
      <c r="P170" s="67"/>
      <c r="Q170" s="67"/>
      <c r="R170" s="67"/>
      <c r="S170" s="67"/>
      <c r="T170" s="67"/>
      <c r="U170" s="117"/>
      <c r="V170" s="70"/>
      <c r="W170" s="70"/>
      <c r="X170" s="70"/>
      <c r="Y170" s="70"/>
      <c r="Z170" s="70"/>
      <c r="AA170" s="67"/>
      <c r="AB170" s="67"/>
      <c r="AC170" s="67"/>
      <c r="AD170" s="67"/>
      <c r="AE170" s="59"/>
    </row>
    <row r="171" spans="1:31" ht="12.75" hidden="1" customHeight="1" x14ac:dyDescent="0.3">
      <c r="A171" s="67"/>
      <c r="B171" s="67"/>
      <c r="C171" s="67"/>
      <c r="D171" s="67"/>
      <c r="E171" s="67"/>
      <c r="F171" s="67"/>
      <c r="G171" s="67"/>
      <c r="H171" s="117"/>
      <c r="I171" s="70"/>
      <c r="J171" s="70"/>
      <c r="K171" s="70"/>
      <c r="L171" s="70"/>
      <c r="M171" s="70"/>
      <c r="N171" s="70"/>
      <c r="O171" s="67"/>
      <c r="P171" s="67"/>
      <c r="Q171" s="67"/>
      <c r="R171" s="67"/>
      <c r="S171" s="67"/>
      <c r="T171" s="67"/>
      <c r="U171" s="117"/>
      <c r="V171" s="70"/>
      <c r="W171" s="70"/>
      <c r="X171" s="70"/>
      <c r="Y171" s="70"/>
      <c r="Z171" s="70"/>
      <c r="AA171" s="67"/>
      <c r="AB171" s="67"/>
      <c r="AC171" s="67"/>
      <c r="AD171" s="67"/>
      <c r="AE171" s="59"/>
    </row>
    <row r="172" spans="1:31" ht="12.75" hidden="1" customHeight="1" x14ac:dyDescent="0.3">
      <c r="A172" s="67"/>
      <c r="B172" s="67"/>
      <c r="C172" s="67"/>
      <c r="D172" s="67"/>
      <c r="E172" s="67"/>
      <c r="F172" s="67"/>
      <c r="G172" s="67"/>
      <c r="H172" s="117"/>
      <c r="I172" s="70"/>
      <c r="J172" s="70"/>
      <c r="K172" s="70"/>
      <c r="L172" s="70"/>
      <c r="M172" s="70"/>
      <c r="N172" s="70"/>
      <c r="O172" s="67"/>
      <c r="P172" s="67"/>
      <c r="Q172" s="67"/>
      <c r="R172" s="67"/>
      <c r="S172" s="67"/>
      <c r="T172" s="67"/>
      <c r="U172" s="117"/>
      <c r="V172" s="70"/>
      <c r="W172" s="70"/>
      <c r="X172" s="70"/>
      <c r="Y172" s="70"/>
      <c r="Z172" s="70"/>
      <c r="AA172" s="67"/>
      <c r="AB172" s="67"/>
      <c r="AC172" s="67"/>
      <c r="AD172" s="67"/>
      <c r="AE172" s="59"/>
    </row>
    <row r="173" spans="1:31" ht="12.75" hidden="1" customHeight="1" x14ac:dyDescent="0.3">
      <c r="A173" s="67"/>
      <c r="B173" s="67"/>
      <c r="C173" s="67"/>
      <c r="D173" s="67"/>
      <c r="E173" s="67"/>
      <c r="F173" s="67"/>
      <c r="G173" s="67"/>
      <c r="H173" s="117"/>
      <c r="I173" s="70"/>
      <c r="J173" s="70"/>
      <c r="K173" s="70"/>
      <c r="L173" s="70"/>
      <c r="M173" s="70"/>
      <c r="N173" s="70"/>
      <c r="O173" s="67"/>
      <c r="P173" s="67"/>
      <c r="Q173" s="67"/>
      <c r="R173" s="67"/>
      <c r="S173" s="67"/>
      <c r="T173" s="67"/>
      <c r="U173" s="117"/>
      <c r="V173" s="70"/>
      <c r="W173" s="70"/>
      <c r="X173" s="70"/>
      <c r="Y173" s="70"/>
      <c r="Z173" s="70"/>
      <c r="AA173" s="67"/>
      <c r="AB173" s="67"/>
      <c r="AC173" s="67"/>
      <c r="AD173" s="67"/>
      <c r="AE173" s="59"/>
    </row>
    <row r="174" spans="1:31" ht="12.75" hidden="1" customHeight="1" x14ac:dyDescent="0.3">
      <c r="A174" s="67"/>
      <c r="B174" s="67"/>
      <c r="C174" s="67"/>
      <c r="D174" s="67"/>
      <c r="E174" s="67"/>
      <c r="F174" s="67"/>
      <c r="G174" s="67"/>
      <c r="H174" s="117"/>
      <c r="I174" s="70"/>
      <c r="J174" s="70"/>
      <c r="K174" s="70"/>
      <c r="L174" s="70"/>
      <c r="M174" s="70"/>
      <c r="N174" s="70"/>
      <c r="O174" s="67"/>
      <c r="P174" s="67"/>
      <c r="Q174" s="67"/>
      <c r="R174" s="67"/>
      <c r="S174" s="67"/>
      <c r="T174" s="67"/>
      <c r="U174" s="117"/>
      <c r="V174" s="70"/>
      <c r="W174" s="70"/>
      <c r="X174" s="70"/>
      <c r="Y174" s="70"/>
      <c r="Z174" s="70"/>
      <c r="AA174" s="67"/>
      <c r="AB174" s="67"/>
      <c r="AC174" s="67"/>
      <c r="AD174" s="67"/>
      <c r="AE174" s="59"/>
    </row>
    <row r="175" spans="1:31" ht="12.75" hidden="1" customHeight="1" x14ac:dyDescent="0.3">
      <c r="A175" s="67"/>
      <c r="B175" s="67"/>
      <c r="C175" s="67"/>
      <c r="D175" s="67"/>
      <c r="E175" s="67"/>
      <c r="F175" s="67"/>
      <c r="G175" s="67"/>
      <c r="H175" s="117"/>
      <c r="I175" s="70"/>
      <c r="J175" s="70"/>
      <c r="K175" s="70"/>
      <c r="L175" s="70"/>
      <c r="M175" s="70"/>
      <c r="N175" s="70"/>
      <c r="O175" s="67"/>
      <c r="P175" s="67"/>
      <c r="Q175" s="67"/>
      <c r="R175" s="67"/>
      <c r="S175" s="67"/>
      <c r="T175" s="67"/>
      <c r="U175" s="117"/>
      <c r="V175" s="70"/>
      <c r="W175" s="70"/>
      <c r="X175" s="70"/>
      <c r="Y175" s="70"/>
      <c r="Z175" s="70"/>
      <c r="AA175" s="67"/>
      <c r="AB175" s="67"/>
      <c r="AC175" s="67"/>
      <c r="AD175" s="67"/>
      <c r="AE175" s="59"/>
    </row>
    <row r="176" spans="1:31" ht="12.75" hidden="1" customHeight="1" x14ac:dyDescent="0.3">
      <c r="A176" s="67"/>
      <c r="B176" s="67"/>
      <c r="C176" s="67"/>
      <c r="D176" s="67"/>
      <c r="E176" s="67"/>
      <c r="F176" s="67"/>
      <c r="G176" s="67"/>
      <c r="H176" s="117"/>
      <c r="I176" s="70"/>
      <c r="J176" s="70"/>
      <c r="K176" s="70"/>
      <c r="L176" s="70"/>
      <c r="M176" s="70"/>
      <c r="N176" s="70"/>
      <c r="O176" s="67"/>
      <c r="P176" s="67"/>
      <c r="Q176" s="67"/>
      <c r="R176" s="67"/>
      <c r="S176" s="67"/>
      <c r="T176" s="67"/>
      <c r="U176" s="117"/>
      <c r="V176" s="70"/>
      <c r="W176" s="70"/>
      <c r="X176" s="70"/>
      <c r="Y176" s="70"/>
      <c r="Z176" s="70"/>
      <c r="AA176" s="67"/>
      <c r="AB176" s="67"/>
      <c r="AC176" s="67"/>
      <c r="AD176" s="67"/>
      <c r="AE176" s="59"/>
    </row>
    <row r="177" spans="1:31" ht="12.75" hidden="1" customHeight="1" x14ac:dyDescent="0.3">
      <c r="A177" s="67"/>
      <c r="B177" s="67"/>
      <c r="C177" s="67"/>
      <c r="D177" s="67"/>
      <c r="E177" s="67"/>
      <c r="F177" s="67"/>
      <c r="G177" s="67"/>
      <c r="H177" s="117"/>
      <c r="I177" s="70"/>
      <c r="J177" s="70"/>
      <c r="K177" s="70"/>
      <c r="L177" s="70"/>
      <c r="M177" s="70"/>
      <c r="N177" s="70"/>
      <c r="O177" s="67"/>
      <c r="P177" s="67"/>
      <c r="Q177" s="67"/>
      <c r="R177" s="67"/>
      <c r="S177" s="67"/>
      <c r="T177" s="67"/>
      <c r="U177" s="117"/>
      <c r="V177" s="70"/>
      <c r="W177" s="70"/>
      <c r="X177" s="70"/>
      <c r="Y177" s="70"/>
      <c r="Z177" s="70"/>
      <c r="AA177" s="67"/>
      <c r="AB177" s="67"/>
      <c r="AC177" s="67"/>
      <c r="AD177" s="67"/>
      <c r="AE177" s="59"/>
    </row>
    <row r="178" spans="1:31" ht="12.75" hidden="1" customHeight="1" x14ac:dyDescent="0.3">
      <c r="A178" s="67"/>
      <c r="B178" s="67"/>
      <c r="C178" s="67"/>
      <c r="D178" s="67"/>
      <c r="E178" s="67"/>
      <c r="F178" s="67"/>
      <c r="G178" s="67"/>
      <c r="H178" s="117"/>
      <c r="I178" s="70"/>
      <c r="J178" s="70"/>
      <c r="K178" s="70"/>
      <c r="L178" s="70"/>
      <c r="M178" s="70"/>
      <c r="N178" s="70"/>
      <c r="O178" s="67"/>
      <c r="P178" s="67"/>
      <c r="Q178" s="67"/>
      <c r="R178" s="67"/>
      <c r="S178" s="67"/>
      <c r="T178" s="67"/>
      <c r="U178" s="117"/>
      <c r="V178" s="70"/>
      <c r="W178" s="70"/>
      <c r="X178" s="70"/>
      <c r="Y178" s="70"/>
      <c r="Z178" s="70"/>
      <c r="AA178" s="67"/>
      <c r="AB178" s="67"/>
      <c r="AC178" s="67"/>
      <c r="AD178" s="67"/>
      <c r="AE178" s="59"/>
    </row>
    <row r="179" spans="1:31" ht="12.75" hidden="1" customHeight="1" x14ac:dyDescent="0.3">
      <c r="A179" s="67"/>
      <c r="B179" s="67"/>
      <c r="C179" s="67"/>
      <c r="D179" s="67"/>
      <c r="E179" s="67"/>
      <c r="F179" s="67"/>
      <c r="G179" s="67"/>
      <c r="H179" s="117"/>
      <c r="I179" s="70"/>
      <c r="J179" s="70"/>
      <c r="K179" s="70"/>
      <c r="L179" s="70"/>
      <c r="M179" s="70"/>
      <c r="N179" s="70"/>
      <c r="O179" s="67"/>
      <c r="P179" s="67"/>
      <c r="Q179" s="67"/>
      <c r="R179" s="67"/>
      <c r="S179" s="67"/>
      <c r="T179" s="67"/>
      <c r="U179" s="117"/>
      <c r="V179" s="70"/>
      <c r="W179" s="70"/>
      <c r="X179" s="70"/>
      <c r="Y179" s="70"/>
      <c r="Z179" s="70"/>
      <c r="AA179" s="67"/>
      <c r="AB179" s="67"/>
      <c r="AC179" s="67"/>
      <c r="AD179" s="67"/>
      <c r="AE179" s="59"/>
    </row>
    <row r="180" spans="1:31" ht="12.75" hidden="1" customHeight="1" x14ac:dyDescent="0.3">
      <c r="A180" s="67"/>
      <c r="B180" s="67"/>
      <c r="C180" s="67"/>
      <c r="D180" s="67"/>
      <c r="E180" s="67"/>
      <c r="F180" s="67"/>
      <c r="G180" s="67"/>
      <c r="H180" s="117"/>
      <c r="I180" s="70"/>
      <c r="J180" s="70"/>
      <c r="K180" s="70"/>
      <c r="L180" s="70"/>
      <c r="M180" s="70"/>
      <c r="N180" s="70"/>
      <c r="O180" s="67"/>
      <c r="P180" s="67"/>
      <c r="Q180" s="67"/>
      <c r="R180" s="67"/>
      <c r="S180" s="67"/>
      <c r="T180" s="67"/>
      <c r="U180" s="117"/>
      <c r="V180" s="70"/>
      <c r="W180" s="70"/>
      <c r="X180" s="70"/>
      <c r="Y180" s="70"/>
      <c r="Z180" s="70"/>
      <c r="AA180" s="67"/>
      <c r="AB180" s="67"/>
      <c r="AC180" s="67"/>
      <c r="AD180" s="67"/>
      <c r="AE180" s="59"/>
    </row>
    <row r="181" spans="1:31" ht="12.75" hidden="1" customHeight="1" x14ac:dyDescent="0.3">
      <c r="A181" s="67"/>
      <c r="B181" s="67"/>
      <c r="C181" s="67"/>
      <c r="D181" s="67"/>
      <c r="E181" s="67"/>
      <c r="F181" s="67"/>
      <c r="G181" s="67"/>
      <c r="H181" s="117"/>
      <c r="I181" s="70"/>
      <c r="J181" s="70"/>
      <c r="K181" s="70"/>
      <c r="L181" s="70"/>
      <c r="M181" s="70"/>
      <c r="N181" s="70"/>
      <c r="O181" s="67"/>
      <c r="P181" s="67"/>
      <c r="Q181" s="67"/>
      <c r="R181" s="67"/>
      <c r="S181" s="67"/>
      <c r="T181" s="67"/>
      <c r="U181" s="117"/>
      <c r="V181" s="70"/>
      <c r="W181" s="70"/>
      <c r="X181" s="70"/>
      <c r="Y181" s="70"/>
      <c r="Z181" s="70"/>
      <c r="AA181" s="67"/>
      <c r="AB181" s="67"/>
      <c r="AC181" s="67"/>
      <c r="AD181" s="67"/>
      <c r="AE181" s="59"/>
    </row>
    <row r="182" spans="1:31" ht="12.75" hidden="1" customHeight="1" x14ac:dyDescent="0.3">
      <c r="A182" s="67"/>
      <c r="B182" s="67"/>
      <c r="C182" s="67"/>
      <c r="D182" s="67"/>
      <c r="E182" s="67"/>
      <c r="F182" s="67"/>
      <c r="G182" s="67"/>
      <c r="H182" s="117"/>
      <c r="I182" s="70"/>
      <c r="J182" s="70"/>
      <c r="K182" s="70"/>
      <c r="L182" s="70"/>
      <c r="M182" s="70"/>
      <c r="N182" s="70"/>
      <c r="O182" s="67"/>
      <c r="P182" s="67"/>
      <c r="Q182" s="67"/>
      <c r="R182" s="67"/>
      <c r="S182" s="67"/>
      <c r="T182" s="67"/>
      <c r="U182" s="117"/>
      <c r="V182" s="70"/>
      <c r="W182" s="70"/>
      <c r="X182" s="70"/>
      <c r="Y182" s="70"/>
      <c r="Z182" s="70"/>
      <c r="AA182" s="67"/>
      <c r="AB182" s="67"/>
      <c r="AC182" s="67"/>
      <c r="AD182" s="67"/>
      <c r="AE182" s="59"/>
    </row>
    <row r="183" spans="1:31" ht="12.75" hidden="1" customHeight="1" x14ac:dyDescent="0.3">
      <c r="A183" s="67"/>
      <c r="B183" s="67"/>
      <c r="C183" s="67"/>
      <c r="D183" s="67"/>
      <c r="E183" s="67"/>
      <c r="F183" s="67"/>
      <c r="G183" s="67"/>
      <c r="H183" s="117"/>
      <c r="I183" s="70"/>
      <c r="J183" s="70"/>
      <c r="K183" s="70"/>
      <c r="L183" s="70"/>
      <c r="M183" s="70"/>
      <c r="N183" s="70"/>
      <c r="O183" s="67"/>
      <c r="P183" s="67"/>
      <c r="Q183" s="67"/>
      <c r="R183" s="67"/>
      <c r="S183" s="67"/>
      <c r="T183" s="67"/>
      <c r="U183" s="117"/>
      <c r="V183" s="70"/>
      <c r="W183" s="70"/>
      <c r="X183" s="70"/>
      <c r="Y183" s="70"/>
      <c r="Z183" s="70"/>
      <c r="AA183" s="67"/>
      <c r="AB183" s="67"/>
      <c r="AC183" s="67"/>
      <c r="AD183" s="67"/>
      <c r="AE183" s="59"/>
    </row>
    <row r="184" spans="1:31" ht="12.75" hidden="1" customHeight="1" x14ac:dyDescent="0.3">
      <c r="A184" s="67"/>
      <c r="B184" s="67"/>
      <c r="C184" s="67"/>
      <c r="D184" s="67"/>
      <c r="E184" s="67"/>
      <c r="F184" s="67"/>
      <c r="G184" s="67"/>
      <c r="H184" s="117"/>
      <c r="I184" s="70"/>
      <c r="J184" s="70"/>
      <c r="K184" s="70"/>
      <c r="L184" s="70"/>
      <c r="M184" s="70"/>
      <c r="N184" s="70"/>
      <c r="O184" s="67"/>
      <c r="P184" s="67"/>
      <c r="Q184" s="67"/>
      <c r="R184" s="67"/>
      <c r="S184" s="67"/>
      <c r="T184" s="67"/>
      <c r="U184" s="117"/>
      <c r="V184" s="70"/>
      <c r="W184" s="70"/>
      <c r="X184" s="70"/>
      <c r="Y184" s="70"/>
      <c r="Z184" s="70"/>
      <c r="AA184" s="67"/>
      <c r="AB184" s="67"/>
      <c r="AC184" s="67"/>
      <c r="AD184" s="67"/>
      <c r="AE184" s="59"/>
    </row>
    <row r="185" spans="1:31" ht="12.75" hidden="1" customHeight="1" x14ac:dyDescent="0.3">
      <c r="A185" s="67"/>
      <c r="B185" s="67"/>
      <c r="C185" s="67"/>
      <c r="D185" s="67"/>
      <c r="E185" s="67"/>
      <c r="F185" s="67"/>
      <c r="G185" s="67"/>
      <c r="H185" s="117"/>
      <c r="I185" s="70"/>
      <c r="J185" s="70"/>
      <c r="K185" s="70"/>
      <c r="L185" s="70"/>
      <c r="M185" s="70"/>
      <c r="N185" s="70"/>
      <c r="O185" s="67"/>
      <c r="P185" s="67"/>
      <c r="Q185" s="67"/>
      <c r="R185" s="67"/>
      <c r="S185" s="67"/>
      <c r="T185" s="67"/>
      <c r="U185" s="117"/>
      <c r="V185" s="70"/>
      <c r="W185" s="70"/>
      <c r="X185" s="70"/>
      <c r="Y185" s="70"/>
      <c r="Z185" s="70"/>
      <c r="AA185" s="67"/>
      <c r="AB185" s="67"/>
      <c r="AC185" s="67"/>
      <c r="AD185" s="67"/>
      <c r="AE185" s="59"/>
    </row>
    <row r="186" spans="1:31" ht="12.75" hidden="1" customHeight="1" x14ac:dyDescent="0.3">
      <c r="A186" s="67"/>
      <c r="B186" s="67"/>
      <c r="C186" s="67"/>
      <c r="D186" s="67"/>
      <c r="E186" s="67"/>
      <c r="F186" s="67"/>
      <c r="G186" s="67"/>
      <c r="H186" s="117"/>
      <c r="I186" s="70"/>
      <c r="J186" s="70"/>
      <c r="K186" s="70"/>
      <c r="L186" s="70"/>
      <c r="M186" s="70"/>
      <c r="N186" s="70"/>
      <c r="O186" s="67"/>
      <c r="P186" s="67"/>
      <c r="Q186" s="67"/>
      <c r="R186" s="67"/>
      <c r="S186" s="67"/>
      <c r="T186" s="67"/>
      <c r="U186" s="117"/>
      <c r="V186" s="70"/>
      <c r="W186" s="70"/>
      <c r="X186" s="70"/>
      <c r="Y186" s="70"/>
      <c r="Z186" s="70"/>
      <c r="AA186" s="67"/>
      <c r="AB186" s="67"/>
      <c r="AC186" s="67"/>
      <c r="AD186" s="67"/>
      <c r="AE186" s="59"/>
    </row>
    <row r="187" spans="1:31" ht="12.75" hidden="1" customHeight="1" x14ac:dyDescent="0.3">
      <c r="A187" s="67"/>
      <c r="B187" s="67"/>
      <c r="C187" s="67"/>
      <c r="D187" s="67"/>
      <c r="E187" s="67"/>
      <c r="F187" s="67"/>
      <c r="G187" s="67"/>
      <c r="H187" s="117"/>
      <c r="I187" s="70"/>
      <c r="J187" s="70"/>
      <c r="K187" s="70"/>
      <c r="L187" s="70"/>
      <c r="M187" s="70"/>
      <c r="N187" s="70"/>
      <c r="O187" s="67"/>
      <c r="P187" s="67"/>
      <c r="Q187" s="67"/>
      <c r="R187" s="67"/>
      <c r="S187" s="67"/>
      <c r="T187" s="67"/>
      <c r="U187" s="117"/>
      <c r="V187" s="70"/>
      <c r="W187" s="70"/>
      <c r="X187" s="70"/>
      <c r="Y187" s="70"/>
      <c r="Z187" s="70"/>
      <c r="AA187" s="67"/>
      <c r="AB187" s="67"/>
      <c r="AC187" s="67"/>
      <c r="AD187" s="67"/>
      <c r="AE187" s="59"/>
    </row>
    <row r="188" spans="1:31" ht="12.75" hidden="1" customHeight="1" x14ac:dyDescent="0.3">
      <c r="A188" s="67"/>
      <c r="B188" s="67"/>
      <c r="C188" s="67"/>
      <c r="D188" s="67"/>
      <c r="E188" s="67"/>
      <c r="F188" s="67"/>
      <c r="G188" s="67"/>
      <c r="H188" s="117"/>
      <c r="I188" s="70"/>
      <c r="J188" s="70"/>
      <c r="K188" s="70"/>
      <c r="L188" s="70"/>
      <c r="M188" s="70"/>
      <c r="N188" s="70"/>
      <c r="O188" s="67"/>
      <c r="P188" s="67"/>
      <c r="Q188" s="67"/>
      <c r="R188" s="67"/>
      <c r="S188" s="67"/>
      <c r="T188" s="67"/>
      <c r="U188" s="117"/>
      <c r="V188" s="70"/>
      <c r="W188" s="70"/>
      <c r="X188" s="70"/>
      <c r="Y188" s="70"/>
      <c r="Z188" s="70"/>
      <c r="AA188" s="67"/>
      <c r="AB188" s="67"/>
      <c r="AC188" s="67"/>
      <c r="AD188" s="67"/>
      <c r="AE188" s="59"/>
    </row>
    <row r="189" spans="1:31" ht="12.75" hidden="1" customHeight="1" x14ac:dyDescent="0.3">
      <c r="A189" s="67"/>
      <c r="B189" s="67"/>
      <c r="C189" s="67"/>
      <c r="D189" s="67"/>
      <c r="E189" s="67"/>
      <c r="F189" s="67"/>
      <c r="G189" s="67"/>
      <c r="H189" s="117"/>
      <c r="I189" s="70"/>
      <c r="J189" s="70"/>
      <c r="K189" s="70"/>
      <c r="L189" s="70"/>
      <c r="M189" s="70"/>
      <c r="N189" s="70"/>
      <c r="O189" s="67"/>
      <c r="P189" s="67"/>
      <c r="Q189" s="67"/>
      <c r="R189" s="67"/>
      <c r="S189" s="67"/>
      <c r="T189" s="67"/>
      <c r="U189" s="117"/>
      <c r="V189" s="70"/>
      <c r="W189" s="70"/>
      <c r="X189" s="70"/>
      <c r="Y189" s="70"/>
      <c r="Z189" s="70"/>
      <c r="AA189" s="67"/>
      <c r="AB189" s="67"/>
      <c r="AC189" s="67"/>
      <c r="AD189" s="67"/>
      <c r="AE189" s="59"/>
    </row>
    <row r="190" spans="1:31" ht="12.75" hidden="1" customHeight="1" x14ac:dyDescent="0.3">
      <c r="A190" s="67"/>
      <c r="B190" s="67"/>
      <c r="C190" s="67"/>
      <c r="D190" s="67"/>
      <c r="E190" s="67"/>
      <c r="F190" s="67"/>
      <c r="G190" s="67"/>
      <c r="H190" s="117"/>
      <c r="I190" s="70"/>
      <c r="J190" s="70"/>
      <c r="K190" s="70"/>
      <c r="L190" s="70"/>
      <c r="M190" s="70"/>
      <c r="N190" s="70"/>
      <c r="O190" s="67"/>
      <c r="P190" s="67"/>
      <c r="Q190" s="67"/>
      <c r="R190" s="67"/>
      <c r="S190" s="67"/>
      <c r="T190" s="67"/>
      <c r="U190" s="117"/>
      <c r="V190" s="70"/>
      <c r="W190" s="70"/>
      <c r="X190" s="70"/>
      <c r="Y190" s="70"/>
      <c r="Z190" s="70"/>
      <c r="AA190" s="67"/>
      <c r="AB190" s="67"/>
      <c r="AC190" s="67"/>
      <c r="AD190" s="67"/>
      <c r="AE190" s="59"/>
    </row>
    <row r="191" spans="1:31" ht="12.75" hidden="1" customHeight="1" x14ac:dyDescent="0.3">
      <c r="A191" s="67"/>
      <c r="B191" s="67"/>
      <c r="C191" s="67"/>
      <c r="D191" s="67"/>
      <c r="E191" s="67"/>
      <c r="F191" s="67"/>
      <c r="G191" s="67"/>
      <c r="H191" s="117"/>
      <c r="I191" s="70"/>
      <c r="J191" s="70"/>
      <c r="K191" s="70"/>
      <c r="L191" s="70"/>
      <c r="M191" s="70"/>
      <c r="N191" s="70"/>
      <c r="O191" s="67"/>
      <c r="P191" s="67"/>
      <c r="Q191" s="67"/>
      <c r="R191" s="67"/>
      <c r="S191" s="67"/>
      <c r="T191" s="67"/>
      <c r="U191" s="117"/>
      <c r="V191" s="70"/>
      <c r="W191" s="70"/>
      <c r="X191" s="70"/>
      <c r="Y191" s="70"/>
      <c r="Z191" s="70"/>
      <c r="AA191" s="67"/>
      <c r="AB191" s="67"/>
      <c r="AC191" s="67"/>
      <c r="AD191" s="67"/>
      <c r="AE191" s="59"/>
    </row>
    <row r="192" spans="1:31" ht="12.75" hidden="1" customHeight="1" x14ac:dyDescent="0.3">
      <c r="A192" s="67"/>
      <c r="B192" s="67"/>
      <c r="C192" s="67"/>
      <c r="D192" s="67"/>
      <c r="E192" s="67"/>
      <c r="F192" s="67"/>
      <c r="G192" s="67"/>
      <c r="H192" s="117"/>
      <c r="I192" s="70"/>
      <c r="J192" s="70"/>
      <c r="K192" s="70"/>
      <c r="L192" s="70"/>
      <c r="M192" s="70"/>
      <c r="N192" s="70"/>
      <c r="O192" s="67"/>
      <c r="P192" s="67"/>
      <c r="Q192" s="67"/>
      <c r="R192" s="67"/>
      <c r="S192" s="67"/>
      <c r="T192" s="67"/>
      <c r="U192" s="117"/>
      <c r="V192" s="70"/>
      <c r="W192" s="70"/>
      <c r="X192" s="70"/>
      <c r="Y192" s="70"/>
      <c r="Z192" s="70"/>
      <c r="AA192" s="67"/>
      <c r="AB192" s="67"/>
      <c r="AC192" s="67"/>
      <c r="AD192" s="67"/>
      <c r="AE192" s="59"/>
    </row>
    <row r="193" spans="1:31" ht="12.75" hidden="1" customHeight="1" x14ac:dyDescent="0.3">
      <c r="A193" s="67"/>
      <c r="B193" s="67"/>
      <c r="C193" s="67"/>
      <c r="D193" s="67"/>
      <c r="E193" s="67"/>
      <c r="F193" s="67"/>
      <c r="G193" s="67"/>
      <c r="H193" s="117"/>
      <c r="I193" s="70"/>
      <c r="J193" s="70"/>
      <c r="K193" s="70"/>
      <c r="L193" s="70"/>
      <c r="M193" s="70"/>
      <c r="N193" s="70"/>
      <c r="O193" s="67"/>
      <c r="P193" s="67"/>
      <c r="Q193" s="67"/>
      <c r="R193" s="67"/>
      <c r="S193" s="67"/>
      <c r="T193" s="67"/>
      <c r="U193" s="117"/>
      <c r="V193" s="70"/>
      <c r="W193" s="70"/>
      <c r="X193" s="70"/>
      <c r="Y193" s="70"/>
      <c r="Z193" s="70"/>
      <c r="AA193" s="67"/>
      <c r="AB193" s="67"/>
      <c r="AC193" s="67"/>
      <c r="AD193" s="67"/>
      <c r="AE193" s="59"/>
    </row>
    <row r="194" spans="1:31" ht="12.75" hidden="1" customHeight="1" x14ac:dyDescent="0.3">
      <c r="A194" s="67"/>
      <c r="B194" s="67"/>
      <c r="C194" s="67"/>
      <c r="D194" s="67"/>
      <c r="E194" s="67"/>
      <c r="F194" s="67"/>
      <c r="G194" s="67"/>
      <c r="H194" s="117"/>
      <c r="I194" s="70"/>
      <c r="J194" s="70"/>
      <c r="K194" s="70"/>
      <c r="L194" s="70"/>
      <c r="M194" s="70"/>
      <c r="N194" s="70"/>
      <c r="O194" s="67"/>
      <c r="P194" s="67"/>
      <c r="Q194" s="67"/>
      <c r="R194" s="67"/>
      <c r="S194" s="67"/>
      <c r="T194" s="67"/>
      <c r="U194" s="117"/>
      <c r="V194" s="70"/>
      <c r="W194" s="70"/>
      <c r="X194" s="70"/>
      <c r="Y194" s="70"/>
      <c r="Z194" s="70"/>
      <c r="AA194" s="67"/>
      <c r="AB194" s="67"/>
      <c r="AC194" s="67"/>
      <c r="AD194" s="67"/>
      <c r="AE194" s="59"/>
    </row>
    <row r="195" spans="1:31" ht="12.75" hidden="1" customHeight="1" x14ac:dyDescent="0.3">
      <c r="A195" s="67"/>
      <c r="B195" s="67"/>
      <c r="C195" s="67"/>
      <c r="D195" s="67"/>
      <c r="E195" s="67"/>
      <c r="F195" s="67"/>
      <c r="G195" s="67"/>
      <c r="H195" s="117"/>
      <c r="I195" s="70"/>
      <c r="J195" s="70"/>
      <c r="K195" s="70"/>
      <c r="L195" s="70"/>
      <c r="M195" s="70"/>
      <c r="N195" s="70"/>
      <c r="O195" s="67"/>
      <c r="P195" s="67"/>
      <c r="Q195" s="67"/>
      <c r="R195" s="67"/>
      <c r="S195" s="67"/>
      <c r="T195" s="67"/>
      <c r="U195" s="117"/>
      <c r="V195" s="70"/>
      <c r="W195" s="70"/>
      <c r="X195" s="70"/>
      <c r="Y195" s="70"/>
      <c r="Z195" s="70"/>
      <c r="AA195" s="67"/>
      <c r="AB195" s="67"/>
      <c r="AC195" s="67"/>
      <c r="AD195" s="67"/>
      <c r="AE195" s="59"/>
    </row>
    <row r="196" spans="1:31" ht="12.75" hidden="1" customHeight="1" x14ac:dyDescent="0.3">
      <c r="A196" s="67"/>
      <c r="B196" s="67"/>
      <c r="C196" s="67"/>
      <c r="D196" s="67"/>
      <c r="E196" s="67"/>
      <c r="F196" s="67"/>
      <c r="G196" s="67"/>
      <c r="H196" s="117"/>
      <c r="I196" s="70"/>
      <c r="J196" s="70"/>
      <c r="K196" s="70"/>
      <c r="L196" s="70"/>
      <c r="M196" s="70"/>
      <c r="N196" s="70"/>
      <c r="O196" s="67"/>
      <c r="P196" s="67"/>
      <c r="Q196" s="67"/>
      <c r="R196" s="67"/>
      <c r="S196" s="67"/>
      <c r="T196" s="67"/>
      <c r="U196" s="117"/>
      <c r="V196" s="70"/>
      <c r="W196" s="70"/>
      <c r="X196" s="70"/>
      <c r="Y196" s="70"/>
      <c r="Z196" s="70"/>
      <c r="AA196" s="67"/>
      <c r="AB196" s="67"/>
      <c r="AC196" s="67"/>
      <c r="AD196" s="67"/>
      <c r="AE196" s="59"/>
    </row>
    <row r="197" spans="1:31" ht="12.75" hidden="1" customHeight="1" x14ac:dyDescent="0.3">
      <c r="A197" s="67"/>
      <c r="B197" s="67"/>
      <c r="C197" s="67"/>
      <c r="D197" s="67"/>
      <c r="E197" s="67"/>
      <c r="F197" s="67"/>
      <c r="G197" s="67"/>
      <c r="H197" s="117"/>
      <c r="I197" s="70"/>
      <c r="J197" s="70"/>
      <c r="K197" s="70"/>
      <c r="L197" s="70"/>
      <c r="M197" s="70"/>
      <c r="N197" s="70"/>
      <c r="O197" s="67"/>
      <c r="P197" s="67"/>
      <c r="Q197" s="67"/>
      <c r="R197" s="67"/>
      <c r="S197" s="67"/>
      <c r="T197" s="67"/>
      <c r="U197" s="117"/>
      <c r="V197" s="70"/>
      <c r="W197" s="70"/>
      <c r="X197" s="70"/>
      <c r="Y197" s="70"/>
      <c r="Z197" s="70"/>
      <c r="AA197" s="67"/>
      <c r="AB197" s="67"/>
      <c r="AC197" s="67"/>
      <c r="AD197" s="67"/>
      <c r="AE197" s="59"/>
    </row>
    <row r="198" spans="1:31" ht="12.75" hidden="1" customHeight="1" x14ac:dyDescent="0.3">
      <c r="A198" s="67"/>
      <c r="B198" s="67"/>
      <c r="C198" s="67"/>
      <c r="D198" s="67"/>
      <c r="E198" s="67"/>
      <c r="F198" s="67"/>
      <c r="G198" s="67"/>
      <c r="H198" s="117"/>
      <c r="I198" s="70"/>
      <c r="J198" s="70"/>
      <c r="K198" s="70"/>
      <c r="L198" s="70"/>
      <c r="M198" s="70"/>
      <c r="N198" s="70"/>
      <c r="O198" s="67"/>
      <c r="P198" s="67"/>
      <c r="Q198" s="67"/>
      <c r="R198" s="67"/>
      <c r="S198" s="67"/>
      <c r="T198" s="67"/>
      <c r="U198" s="117"/>
      <c r="V198" s="70"/>
      <c r="W198" s="70"/>
      <c r="X198" s="70"/>
      <c r="Y198" s="70"/>
      <c r="Z198" s="70"/>
      <c r="AA198" s="67"/>
      <c r="AB198" s="67"/>
      <c r="AC198" s="67"/>
      <c r="AD198" s="67"/>
      <c r="AE198" s="59"/>
    </row>
    <row r="199" spans="1:31" ht="12.75" hidden="1" customHeight="1" x14ac:dyDescent="0.3">
      <c r="A199" s="67"/>
      <c r="B199" s="67"/>
      <c r="C199" s="67"/>
      <c r="D199" s="67"/>
      <c r="E199" s="67"/>
      <c r="F199" s="67"/>
      <c r="G199" s="67"/>
      <c r="H199" s="117"/>
      <c r="I199" s="70"/>
      <c r="J199" s="70"/>
      <c r="K199" s="70"/>
      <c r="L199" s="70"/>
      <c r="M199" s="70"/>
      <c r="N199" s="70"/>
      <c r="O199" s="67"/>
      <c r="P199" s="67"/>
      <c r="Q199" s="67"/>
      <c r="R199" s="67"/>
      <c r="S199" s="67"/>
      <c r="T199" s="67"/>
      <c r="U199" s="117"/>
      <c r="V199" s="70"/>
      <c r="W199" s="70"/>
      <c r="X199" s="70"/>
      <c r="Y199" s="70"/>
      <c r="Z199" s="70"/>
      <c r="AA199" s="67"/>
      <c r="AB199" s="67"/>
      <c r="AC199" s="67"/>
      <c r="AD199" s="67"/>
      <c r="AE199" s="59"/>
    </row>
    <row r="200" spans="1:31" ht="12.75" hidden="1" customHeight="1" x14ac:dyDescent="0.3">
      <c r="A200" s="67"/>
      <c r="B200" s="67"/>
      <c r="C200" s="67"/>
      <c r="D200" s="67"/>
      <c r="E200" s="67"/>
      <c r="F200" s="67"/>
      <c r="G200" s="67"/>
      <c r="H200" s="117"/>
      <c r="I200" s="70"/>
      <c r="J200" s="70"/>
      <c r="K200" s="70"/>
      <c r="L200" s="70"/>
      <c r="M200" s="70"/>
      <c r="N200" s="70"/>
      <c r="O200" s="67"/>
      <c r="P200" s="67"/>
      <c r="Q200" s="67"/>
      <c r="R200" s="67"/>
      <c r="S200" s="67"/>
      <c r="T200" s="67"/>
      <c r="U200" s="117"/>
      <c r="V200" s="70"/>
      <c r="W200" s="70"/>
      <c r="X200" s="70"/>
      <c r="Y200" s="70"/>
      <c r="Z200" s="70"/>
      <c r="AA200" s="67"/>
      <c r="AB200" s="67"/>
      <c r="AC200" s="67"/>
      <c r="AD200" s="67"/>
      <c r="AE200" s="59"/>
    </row>
    <row r="201" spans="1:31" ht="12.75" hidden="1" customHeight="1" x14ac:dyDescent="0.3">
      <c r="A201" s="67"/>
      <c r="B201" s="67"/>
      <c r="C201" s="67"/>
      <c r="D201" s="67"/>
      <c r="E201" s="67"/>
      <c r="F201" s="67"/>
      <c r="G201" s="67"/>
      <c r="H201" s="117"/>
      <c r="I201" s="70"/>
      <c r="J201" s="70"/>
      <c r="K201" s="70"/>
      <c r="L201" s="70"/>
      <c r="M201" s="70"/>
      <c r="N201" s="70"/>
      <c r="O201" s="67"/>
      <c r="P201" s="67"/>
      <c r="Q201" s="67"/>
      <c r="R201" s="67"/>
      <c r="S201" s="67"/>
      <c r="T201" s="67"/>
      <c r="U201" s="117"/>
      <c r="V201" s="70"/>
      <c r="W201" s="70"/>
      <c r="X201" s="70"/>
      <c r="Y201" s="70"/>
      <c r="Z201" s="70"/>
      <c r="AA201" s="67"/>
      <c r="AB201" s="67"/>
      <c r="AC201" s="67"/>
      <c r="AD201" s="67"/>
      <c r="AE201" s="59"/>
    </row>
    <row r="202" spans="1:31" ht="12.75" hidden="1" customHeight="1" x14ac:dyDescent="0.3">
      <c r="A202" s="67"/>
      <c r="B202" s="67"/>
      <c r="C202" s="67"/>
      <c r="D202" s="67"/>
      <c r="E202" s="67"/>
      <c r="F202" s="67"/>
      <c r="G202" s="67"/>
      <c r="H202" s="117"/>
      <c r="I202" s="70"/>
      <c r="J202" s="70"/>
      <c r="K202" s="70"/>
      <c r="L202" s="70"/>
      <c r="M202" s="70"/>
      <c r="N202" s="70"/>
      <c r="O202" s="67"/>
      <c r="P202" s="67"/>
      <c r="Q202" s="67"/>
      <c r="R202" s="67"/>
      <c r="S202" s="67"/>
      <c r="T202" s="67"/>
      <c r="U202" s="117"/>
      <c r="V202" s="70"/>
      <c r="W202" s="70"/>
      <c r="X202" s="70"/>
      <c r="Y202" s="70"/>
      <c r="Z202" s="70"/>
      <c r="AA202" s="67"/>
      <c r="AB202" s="67"/>
      <c r="AC202" s="67"/>
      <c r="AD202" s="67"/>
      <c r="AE202" s="59"/>
    </row>
    <row r="203" spans="1:31" ht="12.75" hidden="1" customHeight="1" x14ac:dyDescent="0.3">
      <c r="A203" s="67"/>
      <c r="B203" s="67"/>
      <c r="C203" s="67"/>
      <c r="D203" s="67"/>
      <c r="E203" s="67"/>
      <c r="F203" s="67"/>
      <c r="G203" s="67"/>
      <c r="H203" s="117"/>
      <c r="I203" s="70"/>
      <c r="J203" s="70"/>
      <c r="K203" s="70"/>
      <c r="L203" s="70"/>
      <c r="M203" s="70"/>
      <c r="N203" s="70"/>
      <c r="O203" s="67"/>
      <c r="P203" s="67"/>
      <c r="Q203" s="67"/>
      <c r="R203" s="67"/>
      <c r="S203" s="67"/>
      <c r="T203" s="67"/>
      <c r="U203" s="117"/>
      <c r="V203" s="70"/>
      <c r="W203" s="70"/>
      <c r="X203" s="70"/>
      <c r="Y203" s="70"/>
      <c r="Z203" s="70"/>
      <c r="AA203" s="67"/>
      <c r="AB203" s="67"/>
      <c r="AC203" s="67"/>
      <c r="AD203" s="67"/>
      <c r="AE203" s="59"/>
    </row>
    <row r="204" spans="1:31" ht="12.75" hidden="1" customHeight="1" x14ac:dyDescent="0.3">
      <c r="A204" s="67"/>
      <c r="B204" s="67"/>
      <c r="C204" s="67"/>
      <c r="D204" s="67"/>
      <c r="E204" s="67"/>
      <c r="F204" s="67"/>
      <c r="G204" s="67"/>
      <c r="H204" s="117"/>
      <c r="I204" s="70"/>
      <c r="J204" s="70"/>
      <c r="K204" s="70"/>
      <c r="L204" s="70"/>
      <c r="M204" s="70"/>
      <c r="N204" s="70"/>
      <c r="O204" s="67"/>
      <c r="P204" s="67"/>
      <c r="Q204" s="67"/>
      <c r="R204" s="67"/>
      <c r="S204" s="67"/>
      <c r="T204" s="67"/>
      <c r="U204" s="117"/>
      <c r="V204" s="70"/>
      <c r="W204" s="70"/>
      <c r="X204" s="70"/>
      <c r="Y204" s="70"/>
      <c r="Z204" s="70"/>
      <c r="AA204" s="67"/>
      <c r="AB204" s="67"/>
      <c r="AC204" s="67"/>
      <c r="AD204" s="67"/>
      <c r="AE204" s="59"/>
    </row>
    <row r="205" spans="1:31" ht="12.75" hidden="1" customHeight="1" x14ac:dyDescent="0.3">
      <c r="A205" s="67"/>
      <c r="B205" s="67"/>
      <c r="C205" s="67"/>
      <c r="D205" s="67"/>
      <c r="E205" s="67"/>
      <c r="F205" s="67"/>
      <c r="G205" s="67"/>
      <c r="H205" s="117"/>
      <c r="I205" s="70"/>
      <c r="J205" s="70"/>
      <c r="K205" s="70"/>
      <c r="L205" s="70"/>
      <c r="M205" s="70"/>
      <c r="N205" s="70"/>
      <c r="O205" s="67"/>
      <c r="P205" s="67"/>
      <c r="Q205" s="67"/>
      <c r="R205" s="67"/>
      <c r="S205" s="67"/>
      <c r="T205" s="67"/>
      <c r="U205" s="117"/>
      <c r="V205" s="70"/>
      <c r="W205" s="70"/>
      <c r="X205" s="70"/>
      <c r="Y205" s="70"/>
      <c r="Z205" s="70"/>
      <c r="AA205" s="67"/>
      <c r="AB205" s="67"/>
      <c r="AC205" s="67"/>
      <c r="AD205" s="67"/>
      <c r="AE205" s="59"/>
    </row>
    <row r="206" spans="1:31" ht="12.75" hidden="1" customHeight="1" x14ac:dyDescent="0.3">
      <c r="A206" s="67"/>
      <c r="B206" s="67"/>
      <c r="C206" s="67"/>
      <c r="D206" s="67"/>
      <c r="E206" s="67"/>
      <c r="F206" s="67"/>
      <c r="G206" s="67"/>
      <c r="H206" s="117"/>
      <c r="I206" s="70"/>
      <c r="J206" s="70"/>
      <c r="K206" s="70"/>
      <c r="L206" s="70"/>
      <c r="M206" s="70"/>
      <c r="N206" s="70"/>
      <c r="O206" s="67"/>
      <c r="P206" s="67"/>
      <c r="Q206" s="67"/>
      <c r="R206" s="67"/>
      <c r="S206" s="67"/>
      <c r="T206" s="67"/>
      <c r="U206" s="117"/>
      <c r="V206" s="70"/>
      <c r="W206" s="70"/>
      <c r="X206" s="70"/>
      <c r="Y206" s="70"/>
      <c r="Z206" s="70"/>
      <c r="AA206" s="67"/>
      <c r="AB206" s="67"/>
      <c r="AC206" s="67"/>
      <c r="AD206" s="67"/>
      <c r="AE206" s="59"/>
    </row>
    <row r="207" spans="1:31" ht="12.75" hidden="1" customHeight="1" x14ac:dyDescent="0.3">
      <c r="A207" s="67"/>
      <c r="B207" s="67"/>
      <c r="C207" s="67"/>
      <c r="D207" s="67"/>
      <c r="E207" s="67"/>
      <c r="F207" s="67"/>
      <c r="G207" s="67"/>
      <c r="H207" s="117"/>
      <c r="I207" s="70"/>
      <c r="J207" s="70"/>
      <c r="K207" s="70"/>
      <c r="L207" s="70"/>
      <c r="M207" s="70"/>
      <c r="N207" s="70"/>
      <c r="O207" s="67"/>
      <c r="P207" s="67"/>
      <c r="Q207" s="67"/>
      <c r="R207" s="67"/>
      <c r="S207" s="67"/>
      <c r="T207" s="67"/>
      <c r="U207" s="117"/>
      <c r="V207" s="70"/>
      <c r="W207" s="70"/>
      <c r="X207" s="70"/>
      <c r="Y207" s="70"/>
      <c r="Z207" s="70"/>
      <c r="AA207" s="67"/>
      <c r="AB207" s="67"/>
      <c r="AC207" s="67"/>
      <c r="AD207" s="67"/>
      <c r="AE207" s="59"/>
    </row>
    <row r="208" spans="1:31" ht="12.75" hidden="1" customHeight="1" x14ac:dyDescent="0.3">
      <c r="A208" s="67"/>
      <c r="B208" s="67"/>
      <c r="C208" s="67"/>
      <c r="D208" s="67"/>
      <c r="E208" s="67"/>
      <c r="F208" s="67"/>
      <c r="G208" s="67"/>
      <c r="H208" s="117"/>
      <c r="I208" s="70"/>
      <c r="J208" s="70"/>
      <c r="K208" s="70"/>
      <c r="L208" s="70"/>
      <c r="M208" s="70"/>
      <c r="N208" s="70"/>
      <c r="O208" s="67"/>
      <c r="P208" s="67"/>
      <c r="Q208" s="67"/>
      <c r="R208" s="67"/>
      <c r="S208" s="67"/>
      <c r="T208" s="67"/>
      <c r="U208" s="117"/>
      <c r="V208" s="70"/>
      <c r="W208" s="70"/>
      <c r="X208" s="70"/>
      <c r="Y208" s="70"/>
      <c r="Z208" s="70"/>
      <c r="AA208" s="67"/>
      <c r="AB208" s="67"/>
      <c r="AC208" s="67"/>
      <c r="AD208" s="67"/>
      <c r="AE208" s="59"/>
    </row>
    <row r="209" spans="1:31" ht="12.75" hidden="1" customHeight="1" x14ac:dyDescent="0.3">
      <c r="A209" s="67"/>
      <c r="B209" s="67"/>
      <c r="C209" s="67"/>
      <c r="D209" s="67"/>
      <c r="E209" s="67"/>
      <c r="F209" s="67"/>
      <c r="G209" s="67"/>
      <c r="H209" s="117"/>
      <c r="I209" s="70"/>
      <c r="J209" s="70"/>
      <c r="K209" s="70"/>
      <c r="L209" s="70"/>
      <c r="M209" s="70"/>
      <c r="N209" s="70"/>
      <c r="O209" s="67"/>
      <c r="P209" s="67"/>
      <c r="Q209" s="67"/>
      <c r="R209" s="67"/>
      <c r="S209" s="67"/>
      <c r="T209" s="67"/>
      <c r="U209" s="117"/>
      <c r="V209" s="70"/>
      <c r="W209" s="70"/>
      <c r="X209" s="70"/>
      <c r="Y209" s="70"/>
      <c r="Z209" s="70"/>
      <c r="AA209" s="67"/>
      <c r="AB209" s="67"/>
      <c r="AC209" s="67"/>
      <c r="AD209" s="67"/>
      <c r="AE209" s="59"/>
    </row>
    <row r="210" spans="1:31" ht="12.75" hidden="1" customHeight="1" x14ac:dyDescent="0.3">
      <c r="A210" s="67"/>
      <c r="B210" s="67"/>
      <c r="C210" s="67"/>
      <c r="D210" s="67"/>
      <c r="E210" s="67"/>
      <c r="F210" s="67"/>
      <c r="G210" s="67"/>
      <c r="H210" s="117"/>
      <c r="I210" s="70"/>
      <c r="J210" s="70"/>
      <c r="K210" s="70"/>
      <c r="L210" s="70"/>
      <c r="M210" s="70"/>
      <c r="N210" s="70"/>
      <c r="O210" s="67"/>
      <c r="P210" s="67"/>
      <c r="Q210" s="67"/>
      <c r="R210" s="67"/>
      <c r="S210" s="67"/>
      <c r="T210" s="67"/>
      <c r="U210" s="117"/>
      <c r="V210" s="70"/>
      <c r="W210" s="70"/>
      <c r="X210" s="70"/>
      <c r="Y210" s="70"/>
      <c r="Z210" s="70"/>
      <c r="AA210" s="67"/>
      <c r="AB210" s="67"/>
      <c r="AC210" s="67"/>
      <c r="AD210" s="67"/>
      <c r="AE210" s="59"/>
    </row>
    <row r="211" spans="1:31" ht="12.75" hidden="1" customHeight="1" x14ac:dyDescent="0.3">
      <c r="A211" s="67"/>
      <c r="B211" s="67"/>
      <c r="C211" s="67"/>
      <c r="D211" s="67"/>
      <c r="E211" s="67"/>
      <c r="F211" s="67"/>
      <c r="G211" s="67"/>
      <c r="H211" s="117"/>
      <c r="I211" s="70"/>
      <c r="J211" s="70"/>
      <c r="K211" s="70"/>
      <c r="L211" s="70"/>
      <c r="M211" s="70"/>
      <c r="N211" s="70"/>
      <c r="O211" s="67"/>
      <c r="P211" s="67"/>
      <c r="Q211" s="67"/>
      <c r="R211" s="67"/>
      <c r="S211" s="67"/>
      <c r="T211" s="67"/>
      <c r="U211" s="117"/>
      <c r="V211" s="70"/>
      <c r="W211" s="70"/>
      <c r="X211" s="70"/>
      <c r="Y211" s="70"/>
      <c r="Z211" s="70"/>
      <c r="AA211" s="67"/>
      <c r="AB211" s="67"/>
      <c r="AC211" s="67"/>
      <c r="AD211" s="67"/>
      <c r="AE211" s="59"/>
    </row>
    <row r="212" spans="1:31" ht="12.75" hidden="1" customHeight="1" x14ac:dyDescent="0.3">
      <c r="A212" s="67"/>
      <c r="B212" s="67"/>
      <c r="C212" s="67"/>
      <c r="D212" s="67"/>
      <c r="E212" s="67"/>
      <c r="F212" s="67"/>
      <c r="G212" s="67"/>
      <c r="H212" s="117"/>
      <c r="I212" s="70"/>
      <c r="J212" s="70"/>
      <c r="K212" s="70"/>
      <c r="L212" s="70"/>
      <c r="M212" s="70"/>
      <c r="N212" s="70"/>
      <c r="O212" s="67"/>
      <c r="P212" s="67"/>
      <c r="Q212" s="67"/>
      <c r="R212" s="67"/>
      <c r="S212" s="67"/>
      <c r="T212" s="67"/>
      <c r="U212" s="117"/>
      <c r="V212" s="70"/>
      <c r="W212" s="70"/>
      <c r="X212" s="70"/>
      <c r="Y212" s="70"/>
      <c r="Z212" s="70"/>
      <c r="AA212" s="67"/>
      <c r="AB212" s="67"/>
      <c r="AC212" s="67"/>
      <c r="AD212" s="67"/>
      <c r="AE212" s="59"/>
    </row>
    <row r="213" spans="1:31" ht="12.75" hidden="1" customHeight="1" x14ac:dyDescent="0.3">
      <c r="A213" s="67"/>
      <c r="B213" s="67"/>
      <c r="C213" s="67"/>
      <c r="D213" s="67"/>
      <c r="E213" s="67"/>
      <c r="F213" s="67"/>
      <c r="G213" s="67"/>
      <c r="H213" s="117"/>
      <c r="I213" s="70"/>
      <c r="J213" s="70"/>
      <c r="K213" s="70"/>
      <c r="L213" s="70"/>
      <c r="M213" s="70"/>
      <c r="N213" s="70"/>
      <c r="O213" s="67"/>
      <c r="P213" s="67"/>
      <c r="Q213" s="67"/>
      <c r="R213" s="67"/>
      <c r="S213" s="67"/>
      <c r="T213" s="67"/>
      <c r="U213" s="117"/>
      <c r="V213" s="70"/>
      <c r="W213" s="70"/>
      <c r="X213" s="70"/>
      <c r="Y213" s="70"/>
      <c r="Z213" s="70"/>
      <c r="AA213" s="67"/>
      <c r="AB213" s="67"/>
      <c r="AC213" s="67"/>
      <c r="AD213" s="67"/>
      <c r="AE213" s="59"/>
    </row>
    <row r="214" spans="1:31" ht="12.75" hidden="1" customHeight="1" x14ac:dyDescent="0.3">
      <c r="A214" s="67"/>
      <c r="B214" s="67"/>
      <c r="C214" s="67"/>
      <c r="D214" s="67"/>
      <c r="E214" s="67"/>
      <c r="F214" s="67"/>
      <c r="G214" s="67"/>
      <c r="H214" s="117"/>
      <c r="I214" s="70"/>
      <c r="J214" s="70"/>
      <c r="K214" s="70"/>
      <c r="L214" s="70"/>
      <c r="M214" s="70"/>
      <c r="N214" s="70"/>
      <c r="O214" s="67"/>
      <c r="P214" s="67"/>
      <c r="Q214" s="67"/>
      <c r="R214" s="67"/>
      <c r="S214" s="67"/>
      <c r="T214" s="67"/>
      <c r="U214" s="117"/>
      <c r="V214" s="70"/>
      <c r="W214" s="70"/>
      <c r="X214" s="70"/>
      <c r="Y214" s="70"/>
      <c r="Z214" s="70"/>
      <c r="AA214" s="67"/>
      <c r="AB214" s="67"/>
      <c r="AC214" s="67"/>
      <c r="AD214" s="67"/>
      <c r="AE214" s="59"/>
    </row>
    <row r="215" spans="1:31" ht="12.75" hidden="1" customHeight="1" x14ac:dyDescent="0.3">
      <c r="A215" s="67"/>
      <c r="B215" s="67"/>
      <c r="C215" s="67"/>
      <c r="D215" s="67"/>
      <c r="E215" s="67"/>
      <c r="F215" s="67"/>
      <c r="G215" s="67"/>
      <c r="H215" s="117"/>
      <c r="I215" s="70"/>
      <c r="J215" s="70"/>
      <c r="K215" s="70"/>
      <c r="L215" s="70"/>
      <c r="M215" s="70"/>
      <c r="N215" s="70"/>
      <c r="O215" s="67"/>
      <c r="P215" s="67"/>
      <c r="Q215" s="67"/>
      <c r="R215" s="67"/>
      <c r="S215" s="67"/>
      <c r="T215" s="67"/>
      <c r="U215" s="117"/>
      <c r="V215" s="70"/>
      <c r="W215" s="70"/>
      <c r="X215" s="70"/>
      <c r="Y215" s="70"/>
      <c r="Z215" s="70"/>
      <c r="AA215" s="67"/>
      <c r="AB215" s="67"/>
      <c r="AC215" s="67"/>
      <c r="AD215" s="67"/>
      <c r="AE215" s="59"/>
    </row>
    <row r="216" spans="1:31" ht="12.75" hidden="1" customHeight="1" x14ac:dyDescent="0.3">
      <c r="A216" s="67"/>
      <c r="B216" s="67"/>
      <c r="C216" s="67"/>
      <c r="D216" s="67"/>
      <c r="E216" s="67"/>
      <c r="F216" s="67"/>
      <c r="G216" s="67"/>
      <c r="H216" s="117"/>
      <c r="I216" s="70"/>
      <c r="J216" s="70"/>
      <c r="K216" s="70"/>
      <c r="L216" s="70"/>
      <c r="M216" s="70"/>
      <c r="N216" s="70"/>
      <c r="O216" s="67"/>
      <c r="P216" s="67"/>
      <c r="Q216" s="67"/>
      <c r="R216" s="67"/>
      <c r="S216" s="67"/>
      <c r="T216" s="67"/>
      <c r="U216" s="117"/>
      <c r="V216" s="70"/>
      <c r="W216" s="70"/>
      <c r="X216" s="70"/>
      <c r="Y216" s="70"/>
      <c r="Z216" s="70"/>
      <c r="AA216" s="67"/>
      <c r="AB216" s="67"/>
      <c r="AC216" s="67"/>
      <c r="AD216" s="67"/>
      <c r="AE216" s="59"/>
    </row>
    <row r="217" spans="1:31" ht="12.75" hidden="1" customHeight="1" x14ac:dyDescent="0.3">
      <c r="A217" s="67"/>
      <c r="B217" s="67"/>
      <c r="C217" s="67"/>
      <c r="D217" s="67"/>
      <c r="E217" s="67"/>
      <c r="F217" s="67"/>
      <c r="G217" s="67"/>
      <c r="H217" s="117"/>
      <c r="I217" s="70"/>
      <c r="J217" s="70"/>
      <c r="K217" s="70"/>
      <c r="L217" s="70"/>
      <c r="M217" s="70"/>
      <c r="N217" s="70"/>
      <c r="O217" s="67"/>
      <c r="P217" s="67"/>
      <c r="Q217" s="67"/>
      <c r="R217" s="67"/>
      <c r="S217" s="67"/>
      <c r="T217" s="67"/>
      <c r="U217" s="117"/>
      <c r="V217" s="70"/>
      <c r="W217" s="70"/>
      <c r="X217" s="70"/>
      <c r="Y217" s="70"/>
      <c r="Z217" s="70"/>
      <c r="AA217" s="67"/>
      <c r="AB217" s="67"/>
      <c r="AC217" s="67"/>
      <c r="AD217" s="67"/>
      <c r="AE217" s="59"/>
    </row>
    <row r="218" spans="1:31" ht="12.75" hidden="1" customHeight="1" x14ac:dyDescent="0.3">
      <c r="A218" s="67"/>
      <c r="B218" s="67"/>
      <c r="C218" s="67"/>
      <c r="D218" s="67"/>
      <c r="E218" s="67"/>
      <c r="F218" s="67"/>
      <c r="G218" s="67"/>
      <c r="H218" s="117"/>
      <c r="I218" s="70"/>
      <c r="J218" s="70"/>
      <c r="K218" s="70"/>
      <c r="L218" s="70"/>
      <c r="M218" s="70"/>
      <c r="N218" s="70"/>
      <c r="O218" s="67"/>
      <c r="P218" s="67"/>
      <c r="Q218" s="67"/>
      <c r="R218" s="67"/>
      <c r="S218" s="67"/>
      <c r="T218" s="67"/>
      <c r="U218" s="117"/>
      <c r="V218" s="70"/>
      <c r="W218" s="70"/>
      <c r="X218" s="70"/>
      <c r="Y218" s="70"/>
      <c r="Z218" s="70"/>
      <c r="AA218" s="67"/>
      <c r="AB218" s="67"/>
      <c r="AC218" s="67"/>
      <c r="AD218" s="67"/>
      <c r="AE218" s="59"/>
    </row>
    <row r="219" spans="1:31" ht="12.75" hidden="1" customHeight="1" x14ac:dyDescent="0.3">
      <c r="A219" s="67"/>
      <c r="B219" s="67"/>
      <c r="C219" s="67"/>
      <c r="D219" s="67"/>
      <c r="E219" s="67"/>
      <c r="F219" s="67"/>
      <c r="G219" s="67"/>
      <c r="H219" s="117"/>
      <c r="I219" s="70"/>
      <c r="J219" s="70"/>
      <c r="K219" s="70"/>
      <c r="L219" s="70"/>
      <c r="M219" s="70"/>
      <c r="N219" s="70"/>
      <c r="O219" s="67"/>
      <c r="P219" s="67"/>
      <c r="Q219" s="67"/>
      <c r="R219" s="67"/>
      <c r="S219" s="67"/>
      <c r="T219" s="67"/>
      <c r="U219" s="117"/>
      <c r="V219" s="70"/>
      <c r="W219" s="70"/>
      <c r="X219" s="70"/>
      <c r="Y219" s="70"/>
      <c r="Z219" s="70"/>
      <c r="AA219" s="67"/>
      <c r="AB219" s="67"/>
      <c r="AC219" s="67"/>
      <c r="AD219" s="67"/>
      <c r="AE219" s="59"/>
    </row>
    <row r="220" spans="1:31" ht="12.75" hidden="1" customHeight="1" x14ac:dyDescent="0.3">
      <c r="A220" s="67"/>
      <c r="B220" s="67"/>
      <c r="C220" s="67"/>
      <c r="D220" s="67"/>
      <c r="E220" s="67"/>
      <c r="F220" s="67"/>
      <c r="G220" s="67"/>
      <c r="H220" s="117"/>
      <c r="I220" s="70"/>
      <c r="J220" s="70"/>
      <c r="K220" s="70"/>
      <c r="L220" s="70"/>
      <c r="M220" s="70"/>
      <c r="N220" s="70"/>
      <c r="O220" s="67"/>
      <c r="P220" s="67"/>
      <c r="Q220" s="67"/>
      <c r="R220" s="67"/>
      <c r="S220" s="67"/>
      <c r="T220" s="67"/>
      <c r="U220" s="117"/>
      <c r="V220" s="70"/>
      <c r="W220" s="70"/>
      <c r="X220" s="70"/>
      <c r="Y220" s="70"/>
      <c r="Z220" s="70"/>
      <c r="AA220" s="67"/>
      <c r="AB220" s="67"/>
      <c r="AC220" s="67"/>
      <c r="AD220" s="67"/>
      <c r="AE220" s="59"/>
    </row>
  </sheetData>
  <autoFilter ref="A4:AE11" xr:uid="{00000000-0009-0000-0000-000004000000}"/>
  <mergeCells count="9">
    <mergeCell ref="P3:U3"/>
    <mergeCell ref="V3:AD3"/>
    <mergeCell ref="E11:H11"/>
    <mergeCell ref="F3:H3"/>
    <mergeCell ref="A5:A10"/>
    <mergeCell ref="C5:C10"/>
    <mergeCell ref="B5:B10"/>
    <mergeCell ref="D5:D10"/>
    <mergeCell ref="I3:O3"/>
  </mergeCells>
  <pageMargins left="0.70866141732283472" right="0.70866141732283472" top="0.74803149606299213" bottom="0.74803149606299213"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Z220"/>
  <sheetViews>
    <sheetView showGridLines="0" zoomScale="98" zoomScaleNormal="98" workbookViewId="0">
      <selection activeCell="O4" sqref="O4:R15"/>
    </sheetView>
  </sheetViews>
  <sheetFormatPr baseColWidth="10" defaultColWidth="0" defaultRowHeight="15" customHeight="1" zeroHeight="1" x14ac:dyDescent="0.25"/>
  <cols>
    <col min="1" max="1" width="14.8984375" style="350" customWidth="1"/>
    <col min="2" max="2" width="15.59765625" style="350" customWidth="1"/>
    <col min="3" max="4" width="15.09765625" style="350" customWidth="1"/>
    <col min="5" max="5" width="14.09765625" style="350" customWidth="1"/>
    <col min="6" max="9" width="7.69921875" style="350" customWidth="1"/>
    <col min="10" max="10" width="13.59765625" style="350" customWidth="1"/>
    <col min="11" max="11" width="72.19921875" style="350" customWidth="1"/>
    <col min="12" max="12" width="58.5" style="350" customWidth="1"/>
    <col min="13" max="13" width="35.8984375" style="350" customWidth="1"/>
    <col min="14" max="14" width="6.59765625" style="350" customWidth="1"/>
    <col min="15" max="18" width="16.09765625" style="367" customWidth="1"/>
    <col min="19" max="19" width="10" style="350" customWidth="1"/>
    <col min="20" max="26" width="10" style="350" hidden="1" customWidth="1"/>
    <col min="27" max="16384" width="12.59765625" style="350" hidden="1"/>
  </cols>
  <sheetData>
    <row r="1" spans="1:26" ht="20.25" customHeight="1" x14ac:dyDescent="0.25">
      <c r="A1" s="345"/>
      <c r="B1" s="345"/>
      <c r="C1" s="345"/>
      <c r="D1" s="345"/>
      <c r="E1" s="345"/>
      <c r="F1" s="346"/>
      <c r="G1" s="346"/>
      <c r="H1" s="346"/>
      <c r="I1" s="346"/>
      <c r="J1" s="345"/>
      <c r="K1" s="345"/>
      <c r="L1" s="345"/>
      <c r="M1" s="345"/>
      <c r="N1" s="345"/>
      <c r="O1" s="356"/>
      <c r="P1" s="356"/>
      <c r="Q1" s="356"/>
      <c r="R1" s="356"/>
      <c r="S1" s="345"/>
      <c r="T1" s="345"/>
      <c r="U1" s="345"/>
      <c r="V1" s="345"/>
      <c r="W1" s="345"/>
      <c r="X1" s="345"/>
      <c r="Y1" s="345"/>
      <c r="Z1" s="345"/>
    </row>
    <row r="2" spans="1:26" ht="20.25" customHeight="1" x14ac:dyDescent="0.25">
      <c r="A2" s="345"/>
      <c r="B2" s="345"/>
      <c r="C2" s="345"/>
      <c r="D2" s="345"/>
      <c r="E2" s="345"/>
      <c r="F2" s="554" t="s">
        <v>294</v>
      </c>
      <c r="G2" s="547"/>
      <c r="H2" s="547"/>
      <c r="I2" s="548"/>
      <c r="J2" s="555" t="s">
        <v>295</v>
      </c>
      <c r="K2" s="547"/>
      <c r="L2" s="547"/>
      <c r="M2" s="556"/>
      <c r="N2" s="345"/>
      <c r="O2" s="546" t="s">
        <v>296</v>
      </c>
      <c r="P2" s="547"/>
      <c r="Q2" s="547"/>
      <c r="R2" s="548"/>
      <c r="S2" s="353"/>
      <c r="T2" s="353"/>
      <c r="U2" s="353"/>
      <c r="V2" s="353"/>
      <c r="W2" s="353"/>
      <c r="X2" s="353"/>
      <c r="Y2" s="353"/>
      <c r="Z2" s="353"/>
    </row>
    <row r="3" spans="1:26" ht="116.25" customHeight="1" x14ac:dyDescent="0.25">
      <c r="A3" s="347" t="s">
        <v>297</v>
      </c>
      <c r="B3" s="347" t="s">
        <v>199</v>
      </c>
      <c r="C3" s="347" t="s">
        <v>200</v>
      </c>
      <c r="D3" s="347" t="s">
        <v>298</v>
      </c>
      <c r="E3" s="347" t="s">
        <v>299</v>
      </c>
      <c r="F3" s="348" t="s">
        <v>300</v>
      </c>
      <c r="G3" s="348" t="s">
        <v>301</v>
      </c>
      <c r="H3" s="348" t="s">
        <v>302</v>
      </c>
      <c r="I3" s="348" t="s">
        <v>303</v>
      </c>
      <c r="J3" s="349" t="s">
        <v>304</v>
      </c>
      <c r="K3" s="349" t="s">
        <v>305</v>
      </c>
      <c r="L3" s="352" t="s">
        <v>306</v>
      </c>
      <c r="M3" s="349" t="s">
        <v>307</v>
      </c>
      <c r="N3" s="354"/>
      <c r="O3" s="357" t="s">
        <v>271</v>
      </c>
      <c r="P3" s="357" t="s">
        <v>308</v>
      </c>
      <c r="Q3" s="357" t="s">
        <v>309</v>
      </c>
      <c r="R3" s="357" t="s">
        <v>310</v>
      </c>
      <c r="S3" s="355"/>
      <c r="T3" s="355"/>
      <c r="U3" s="355"/>
      <c r="V3" s="355"/>
      <c r="W3" s="355"/>
      <c r="X3" s="355"/>
      <c r="Y3" s="355"/>
      <c r="Z3" s="355"/>
    </row>
    <row r="4" spans="1:26" ht="49.5" customHeight="1" x14ac:dyDescent="0.25">
      <c r="A4" s="539" t="s">
        <v>311</v>
      </c>
      <c r="B4" s="539" t="s">
        <v>312</v>
      </c>
      <c r="C4" s="545" t="s">
        <v>313</v>
      </c>
      <c r="D4" s="539">
        <v>400</v>
      </c>
      <c r="E4" s="539" t="s">
        <v>314</v>
      </c>
      <c r="F4" s="542"/>
      <c r="G4" s="543"/>
      <c r="H4" s="544"/>
      <c r="I4" s="544"/>
      <c r="J4" s="552" t="s">
        <v>57</v>
      </c>
      <c r="K4" s="549" t="s">
        <v>1285</v>
      </c>
      <c r="L4" s="549" t="s">
        <v>1286</v>
      </c>
      <c r="M4" s="549" t="s">
        <v>315</v>
      </c>
      <c r="N4" s="354"/>
      <c r="O4" s="358">
        <v>2020</v>
      </c>
      <c r="P4" s="359">
        <v>473</v>
      </c>
      <c r="Q4" s="359">
        <v>371</v>
      </c>
      <c r="R4" s="360">
        <f t="shared" ref="R4:R5" si="0">P4/Q4</f>
        <v>1.274932614555256</v>
      </c>
      <c r="S4" s="345"/>
      <c r="T4" s="345"/>
      <c r="U4" s="345"/>
      <c r="V4" s="345"/>
      <c r="W4" s="345"/>
      <c r="X4" s="345"/>
      <c r="Y4" s="345"/>
      <c r="Z4" s="345"/>
    </row>
    <row r="5" spans="1:26" ht="49.5" customHeight="1" x14ac:dyDescent="0.25">
      <c r="A5" s="540"/>
      <c r="B5" s="540"/>
      <c r="C5" s="540"/>
      <c r="D5" s="540"/>
      <c r="E5" s="540"/>
      <c r="F5" s="540"/>
      <c r="G5" s="540"/>
      <c r="H5" s="540"/>
      <c r="I5" s="540"/>
      <c r="J5" s="540"/>
      <c r="K5" s="550"/>
      <c r="L5" s="550"/>
      <c r="M5" s="550"/>
      <c r="N5" s="354"/>
      <c r="O5" s="358">
        <v>2021</v>
      </c>
      <c r="P5" s="359">
        <v>449</v>
      </c>
      <c r="Q5" s="359">
        <v>458</v>
      </c>
      <c r="R5" s="360">
        <f t="shared" si="0"/>
        <v>0.98034934497816595</v>
      </c>
      <c r="S5" s="354"/>
      <c r="T5" s="354"/>
      <c r="U5" s="354"/>
      <c r="V5" s="354"/>
      <c r="W5" s="354"/>
      <c r="X5" s="354"/>
      <c r="Y5" s="354"/>
      <c r="Z5" s="354"/>
    </row>
    <row r="6" spans="1:26" ht="49.5" customHeight="1" x14ac:dyDescent="0.25">
      <c r="A6" s="540"/>
      <c r="B6" s="540"/>
      <c r="C6" s="540"/>
      <c r="D6" s="540"/>
      <c r="E6" s="540"/>
      <c r="F6" s="540"/>
      <c r="G6" s="540"/>
      <c r="H6" s="540"/>
      <c r="I6" s="540"/>
      <c r="J6" s="540"/>
      <c r="K6" s="550"/>
      <c r="L6" s="550"/>
      <c r="M6" s="550"/>
      <c r="N6" s="355"/>
      <c r="O6" s="358">
        <v>2022</v>
      </c>
      <c r="P6" s="359">
        <v>425</v>
      </c>
      <c r="Q6" s="359">
        <v>553</v>
      </c>
      <c r="R6" s="360">
        <f t="shared" ref="R6:R8" si="1">IFERROR(P6/Q6,0)</f>
        <v>0.76853526220614832</v>
      </c>
      <c r="S6" s="353"/>
      <c r="T6" s="353"/>
      <c r="U6" s="353"/>
      <c r="V6" s="353"/>
      <c r="W6" s="353"/>
      <c r="X6" s="353"/>
      <c r="Y6" s="353"/>
      <c r="Z6" s="353"/>
    </row>
    <row r="7" spans="1:26" ht="49.5" customHeight="1" x14ac:dyDescent="0.25">
      <c r="A7" s="540"/>
      <c r="B7" s="540"/>
      <c r="C7" s="540"/>
      <c r="D7" s="540"/>
      <c r="E7" s="540"/>
      <c r="F7" s="540"/>
      <c r="G7" s="540"/>
      <c r="H7" s="540"/>
      <c r="I7" s="540"/>
      <c r="J7" s="540"/>
      <c r="K7" s="550"/>
      <c r="L7" s="550"/>
      <c r="M7" s="550"/>
      <c r="N7" s="354"/>
      <c r="O7" s="358">
        <v>2023</v>
      </c>
      <c r="P7" s="359">
        <v>405</v>
      </c>
      <c r="Q7" s="359">
        <v>554</v>
      </c>
      <c r="R7" s="360">
        <f t="shared" si="1"/>
        <v>0.73104693140794219</v>
      </c>
      <c r="S7" s="345"/>
      <c r="T7" s="345"/>
      <c r="U7" s="345"/>
      <c r="V7" s="345"/>
      <c r="W7" s="345"/>
      <c r="X7" s="345"/>
      <c r="Y7" s="345"/>
      <c r="Z7" s="345"/>
    </row>
    <row r="8" spans="1:26" ht="49.5" customHeight="1" x14ac:dyDescent="0.25">
      <c r="A8" s="540"/>
      <c r="B8" s="540"/>
      <c r="C8" s="540"/>
      <c r="D8" s="540"/>
      <c r="E8" s="540"/>
      <c r="F8" s="540"/>
      <c r="G8" s="540"/>
      <c r="H8" s="540"/>
      <c r="I8" s="540"/>
      <c r="J8" s="540"/>
      <c r="K8" s="550"/>
      <c r="L8" s="550"/>
      <c r="M8" s="550"/>
      <c r="N8" s="354"/>
      <c r="O8" s="361">
        <v>2024</v>
      </c>
      <c r="P8" s="362">
        <v>404</v>
      </c>
      <c r="Q8" s="359">
        <v>554</v>
      </c>
      <c r="R8" s="363">
        <f t="shared" si="1"/>
        <v>0.72924187725631773</v>
      </c>
      <c r="S8" s="345"/>
      <c r="T8" s="345"/>
      <c r="U8" s="345"/>
      <c r="V8" s="345"/>
      <c r="W8" s="345"/>
      <c r="X8" s="345"/>
      <c r="Y8" s="345"/>
      <c r="Z8" s="345"/>
    </row>
    <row r="9" spans="1:26" ht="49.5" customHeight="1" x14ac:dyDescent="0.25">
      <c r="A9" s="541"/>
      <c r="B9" s="541"/>
      <c r="C9" s="541"/>
      <c r="D9" s="541"/>
      <c r="E9" s="541"/>
      <c r="F9" s="541"/>
      <c r="G9" s="541"/>
      <c r="H9" s="541"/>
      <c r="I9" s="541"/>
      <c r="J9" s="541"/>
      <c r="K9" s="551"/>
      <c r="L9" s="551"/>
      <c r="M9" s="551"/>
      <c r="N9" s="354"/>
      <c r="O9" s="364" t="s">
        <v>316</v>
      </c>
      <c r="P9" s="365">
        <v>404</v>
      </c>
      <c r="Q9" s="365">
        <v>553</v>
      </c>
      <c r="R9" s="366">
        <f t="shared" ref="R9:R11" si="2">P9/Q9</f>
        <v>0.73056057866184454</v>
      </c>
      <c r="S9" s="345"/>
      <c r="T9" s="345"/>
      <c r="U9" s="345"/>
      <c r="V9" s="345"/>
      <c r="W9" s="345"/>
      <c r="X9" s="345"/>
      <c r="Y9" s="345"/>
      <c r="Z9" s="345"/>
    </row>
    <row r="10" spans="1:26" ht="40.5" customHeight="1" x14ac:dyDescent="0.25">
      <c r="A10" s="539" t="s">
        <v>317</v>
      </c>
      <c r="B10" s="539" t="s">
        <v>318</v>
      </c>
      <c r="C10" s="545" t="s">
        <v>319</v>
      </c>
      <c r="D10" s="539">
        <v>643</v>
      </c>
      <c r="E10" s="545" t="s">
        <v>320</v>
      </c>
      <c r="F10" s="542"/>
      <c r="G10" s="543"/>
      <c r="H10" s="544"/>
      <c r="I10" s="544"/>
      <c r="J10" s="552" t="s">
        <v>57</v>
      </c>
      <c r="K10" s="549" t="s">
        <v>1285</v>
      </c>
      <c r="L10" s="549" t="s">
        <v>321</v>
      </c>
      <c r="M10" s="553" t="s">
        <v>315</v>
      </c>
      <c r="N10" s="345"/>
      <c r="O10" s="358">
        <v>2020</v>
      </c>
      <c r="P10" s="359">
        <v>172</v>
      </c>
      <c r="Q10" s="359">
        <v>150</v>
      </c>
      <c r="R10" s="360">
        <f t="shared" si="2"/>
        <v>1.1466666666666667</v>
      </c>
      <c r="S10" s="345"/>
      <c r="T10" s="345"/>
      <c r="U10" s="345"/>
      <c r="V10" s="345"/>
      <c r="W10" s="345"/>
      <c r="X10" s="345"/>
      <c r="Y10" s="345"/>
      <c r="Z10" s="345"/>
    </row>
    <row r="11" spans="1:26" ht="40.5" customHeight="1" x14ac:dyDescent="0.25">
      <c r="A11" s="540"/>
      <c r="B11" s="540"/>
      <c r="C11" s="540"/>
      <c r="D11" s="540"/>
      <c r="E11" s="540"/>
      <c r="F11" s="540"/>
      <c r="G11" s="540"/>
      <c r="H11" s="540"/>
      <c r="I11" s="540"/>
      <c r="J11" s="540"/>
      <c r="K11" s="550"/>
      <c r="L11" s="550"/>
      <c r="M11" s="550"/>
      <c r="N11" s="345"/>
      <c r="O11" s="358">
        <v>2021</v>
      </c>
      <c r="P11" s="359">
        <v>163</v>
      </c>
      <c r="Q11" s="359">
        <v>153</v>
      </c>
      <c r="R11" s="360">
        <f t="shared" si="2"/>
        <v>1.065359477124183</v>
      </c>
      <c r="S11" s="345"/>
      <c r="T11" s="345"/>
      <c r="U11" s="345"/>
      <c r="V11" s="345"/>
      <c r="W11" s="345"/>
      <c r="X11" s="345"/>
      <c r="Y11" s="345"/>
      <c r="Z11" s="345"/>
    </row>
    <row r="12" spans="1:26" ht="40.5" customHeight="1" x14ac:dyDescent="0.25">
      <c r="A12" s="540"/>
      <c r="B12" s="540"/>
      <c r="C12" s="540"/>
      <c r="D12" s="540"/>
      <c r="E12" s="540"/>
      <c r="F12" s="540"/>
      <c r="G12" s="540"/>
      <c r="H12" s="540"/>
      <c r="I12" s="540"/>
      <c r="J12" s="540"/>
      <c r="K12" s="550"/>
      <c r="L12" s="550"/>
      <c r="M12" s="550"/>
      <c r="N12" s="345"/>
      <c r="O12" s="358">
        <v>2022</v>
      </c>
      <c r="P12" s="359">
        <v>154</v>
      </c>
      <c r="Q12" s="359">
        <v>186</v>
      </c>
      <c r="R12" s="360">
        <f t="shared" ref="R12:R14" si="3">IFERROR(P12/Q12,0)</f>
        <v>0.82795698924731187</v>
      </c>
      <c r="S12" s="345"/>
      <c r="T12" s="345"/>
      <c r="U12" s="345"/>
      <c r="V12" s="345"/>
      <c r="W12" s="345"/>
      <c r="X12" s="345"/>
      <c r="Y12" s="345"/>
      <c r="Z12" s="345"/>
    </row>
    <row r="13" spans="1:26" ht="40.5" customHeight="1" x14ac:dyDescent="0.25">
      <c r="A13" s="540"/>
      <c r="B13" s="540"/>
      <c r="C13" s="540"/>
      <c r="D13" s="540"/>
      <c r="E13" s="540"/>
      <c r="F13" s="540"/>
      <c r="G13" s="540"/>
      <c r="H13" s="540"/>
      <c r="I13" s="540"/>
      <c r="J13" s="540"/>
      <c r="K13" s="550"/>
      <c r="L13" s="550"/>
      <c r="M13" s="550"/>
      <c r="N13" s="345"/>
      <c r="O13" s="358">
        <v>2023</v>
      </c>
      <c r="P13" s="359">
        <v>147</v>
      </c>
      <c r="Q13" s="359">
        <v>184</v>
      </c>
      <c r="R13" s="360">
        <f t="shared" si="3"/>
        <v>0.79891304347826086</v>
      </c>
      <c r="S13" s="345"/>
      <c r="T13" s="345"/>
      <c r="U13" s="345"/>
      <c r="V13" s="345"/>
      <c r="W13" s="345"/>
      <c r="X13" s="345"/>
      <c r="Y13" s="345"/>
      <c r="Z13" s="345"/>
    </row>
    <row r="14" spans="1:26" ht="40.5" customHeight="1" x14ac:dyDescent="0.25">
      <c r="A14" s="540"/>
      <c r="B14" s="540"/>
      <c r="C14" s="540"/>
      <c r="D14" s="540"/>
      <c r="E14" s="540"/>
      <c r="F14" s="540"/>
      <c r="G14" s="540"/>
      <c r="H14" s="540"/>
      <c r="I14" s="540"/>
      <c r="J14" s="540"/>
      <c r="K14" s="550"/>
      <c r="L14" s="550"/>
      <c r="M14" s="550"/>
      <c r="N14" s="345"/>
      <c r="O14" s="361">
        <v>2024</v>
      </c>
      <c r="P14" s="362">
        <v>146</v>
      </c>
      <c r="Q14" s="359">
        <v>184</v>
      </c>
      <c r="R14" s="363">
        <f t="shared" si="3"/>
        <v>0.79347826086956519</v>
      </c>
      <c r="S14" s="345"/>
      <c r="T14" s="345"/>
      <c r="U14" s="345"/>
      <c r="V14" s="345"/>
      <c r="W14" s="345"/>
      <c r="X14" s="345"/>
      <c r="Y14" s="345"/>
      <c r="Z14" s="345"/>
    </row>
    <row r="15" spans="1:26" ht="40.5" customHeight="1" x14ac:dyDescent="0.25">
      <c r="A15" s="541"/>
      <c r="B15" s="541"/>
      <c r="C15" s="541"/>
      <c r="D15" s="541"/>
      <c r="E15" s="541"/>
      <c r="F15" s="541"/>
      <c r="G15" s="541"/>
      <c r="H15" s="541"/>
      <c r="I15" s="541"/>
      <c r="J15" s="541"/>
      <c r="K15" s="551"/>
      <c r="L15" s="551"/>
      <c r="M15" s="551"/>
      <c r="N15" s="345"/>
      <c r="O15" s="368" t="s">
        <v>316</v>
      </c>
      <c r="P15" s="369">
        <v>146</v>
      </c>
      <c r="Q15" s="369">
        <v>186</v>
      </c>
      <c r="R15" s="370">
        <f>P15/Q15</f>
        <v>0.78494623655913975</v>
      </c>
      <c r="S15" s="345"/>
      <c r="T15" s="345"/>
      <c r="U15" s="345"/>
      <c r="V15" s="345"/>
      <c r="W15" s="345"/>
      <c r="X15" s="345"/>
      <c r="Y15" s="345"/>
      <c r="Z15" s="345"/>
    </row>
    <row r="16" spans="1:26" ht="12.75" customHeight="1" x14ac:dyDescent="0.25">
      <c r="A16" s="345"/>
      <c r="B16" s="345"/>
      <c r="F16" s="346"/>
      <c r="G16" s="346"/>
      <c r="H16" s="346"/>
      <c r="I16" s="346"/>
      <c r="J16" s="345"/>
      <c r="K16" s="345"/>
      <c r="L16" s="345"/>
      <c r="M16" s="345"/>
      <c r="N16" s="345"/>
      <c r="O16" s="356"/>
      <c r="P16" s="356"/>
      <c r="Q16" s="356"/>
      <c r="R16" s="356"/>
      <c r="S16" s="345"/>
      <c r="T16" s="345"/>
      <c r="U16" s="345"/>
      <c r="V16" s="345"/>
      <c r="W16" s="345"/>
      <c r="X16" s="345"/>
      <c r="Y16" s="345"/>
      <c r="Z16" s="345"/>
    </row>
    <row r="17" spans="1:26" ht="9.75" hidden="1" customHeight="1" x14ac:dyDescent="0.25">
      <c r="A17" s="345"/>
      <c r="B17" s="345"/>
      <c r="F17" s="346"/>
      <c r="G17" s="346"/>
      <c r="H17" s="346"/>
      <c r="I17" s="346"/>
      <c r="J17" s="345"/>
      <c r="K17" s="345"/>
      <c r="L17" s="345"/>
      <c r="M17" s="345"/>
      <c r="N17" s="345"/>
      <c r="O17" s="356"/>
      <c r="P17" s="356"/>
      <c r="Q17" s="356"/>
      <c r="R17" s="356"/>
      <c r="S17" s="345"/>
      <c r="T17" s="345"/>
      <c r="U17" s="345"/>
      <c r="V17" s="345"/>
      <c r="W17" s="345"/>
      <c r="X17" s="345"/>
      <c r="Y17" s="345"/>
      <c r="Z17" s="345"/>
    </row>
    <row r="18" spans="1:26" ht="9.75" hidden="1" customHeight="1" x14ac:dyDescent="0.25">
      <c r="A18" s="345"/>
      <c r="B18" s="345"/>
      <c r="F18" s="346"/>
      <c r="G18" s="346"/>
      <c r="H18" s="346"/>
      <c r="I18" s="346"/>
      <c r="J18" s="345"/>
      <c r="K18" s="345">
        <f>+LEN(K4)</f>
        <v>2982</v>
      </c>
      <c r="L18" s="345">
        <f>LEN(L4)</f>
        <v>1012</v>
      </c>
      <c r="M18" s="345"/>
      <c r="N18" s="345"/>
      <c r="O18" s="356"/>
      <c r="P18" s="356"/>
      <c r="Q18" s="356"/>
      <c r="R18" s="356"/>
      <c r="S18" s="345"/>
      <c r="T18" s="345"/>
      <c r="U18" s="345"/>
      <c r="V18" s="345"/>
      <c r="W18" s="345"/>
      <c r="X18" s="345"/>
      <c r="Y18" s="345"/>
      <c r="Z18" s="345"/>
    </row>
    <row r="19" spans="1:26" ht="9.75" hidden="1" customHeight="1" x14ac:dyDescent="0.25">
      <c r="A19" s="345"/>
      <c r="B19" s="345"/>
      <c r="F19" s="346"/>
      <c r="G19" s="346"/>
      <c r="H19" s="346"/>
      <c r="I19" s="346"/>
      <c r="J19" s="345"/>
      <c r="K19" s="345">
        <f t="shared" ref="K19:L19" si="4">+LEN(K10)</f>
        <v>2982</v>
      </c>
      <c r="L19" s="345">
        <f t="shared" si="4"/>
        <v>833</v>
      </c>
      <c r="M19" s="345"/>
      <c r="N19" s="345"/>
      <c r="O19" s="356"/>
      <c r="P19" s="356"/>
      <c r="Q19" s="356"/>
      <c r="R19" s="356"/>
      <c r="S19" s="345"/>
      <c r="T19" s="345"/>
      <c r="U19" s="345"/>
      <c r="V19" s="345"/>
      <c r="W19" s="345"/>
      <c r="X19" s="345"/>
      <c r="Y19" s="345"/>
      <c r="Z19" s="345"/>
    </row>
    <row r="20" spans="1:26" ht="9.75" hidden="1" customHeight="1" x14ac:dyDescent="0.25">
      <c r="A20" s="345"/>
      <c r="B20" s="345"/>
      <c r="F20" s="346"/>
      <c r="G20" s="346"/>
      <c r="H20" s="346"/>
      <c r="I20" s="346"/>
      <c r="J20" s="345"/>
      <c r="K20" s="345"/>
      <c r="L20" s="345"/>
      <c r="M20" s="345"/>
      <c r="N20" s="345"/>
      <c r="O20" s="356"/>
      <c r="P20" s="356"/>
      <c r="Q20" s="356"/>
      <c r="R20" s="356"/>
      <c r="S20" s="345"/>
      <c r="T20" s="345"/>
      <c r="U20" s="345"/>
      <c r="V20" s="345"/>
      <c r="W20" s="345"/>
      <c r="X20" s="345"/>
      <c r="Y20" s="345"/>
      <c r="Z20" s="345"/>
    </row>
    <row r="21" spans="1:26" ht="9.75" hidden="1" customHeight="1" x14ac:dyDescent="0.25">
      <c r="A21" s="345"/>
      <c r="B21" s="345"/>
      <c r="F21" s="346"/>
      <c r="G21" s="346"/>
      <c r="H21" s="346"/>
      <c r="I21" s="346"/>
      <c r="J21" s="345"/>
      <c r="K21" s="345"/>
      <c r="L21" s="345"/>
      <c r="M21" s="345"/>
      <c r="N21" s="345"/>
      <c r="O21" s="356"/>
      <c r="P21" s="356"/>
      <c r="Q21" s="356"/>
      <c r="R21" s="356"/>
      <c r="S21" s="345"/>
      <c r="T21" s="345"/>
      <c r="U21" s="345"/>
      <c r="V21" s="345"/>
      <c r="W21" s="345"/>
      <c r="X21" s="345"/>
      <c r="Y21" s="345"/>
      <c r="Z21" s="345"/>
    </row>
    <row r="22" spans="1:26" ht="9.75" hidden="1" customHeight="1" x14ac:dyDescent="0.25">
      <c r="A22" s="345"/>
      <c r="B22" s="345"/>
      <c r="C22" s="345"/>
      <c r="D22" s="345"/>
      <c r="E22" s="345"/>
      <c r="F22" s="346"/>
      <c r="G22" s="346"/>
      <c r="H22" s="346"/>
      <c r="I22" s="346"/>
      <c r="J22" s="345"/>
      <c r="K22" s="345"/>
      <c r="L22" s="345"/>
      <c r="M22" s="345"/>
      <c r="N22" s="345"/>
      <c r="O22" s="356"/>
      <c r="P22" s="356"/>
      <c r="Q22" s="356"/>
      <c r="R22" s="356"/>
      <c r="S22" s="345"/>
      <c r="T22" s="345"/>
      <c r="U22" s="345"/>
      <c r="V22" s="345"/>
      <c r="W22" s="345"/>
      <c r="X22" s="345"/>
      <c r="Y22" s="345"/>
      <c r="Z22" s="345"/>
    </row>
    <row r="23" spans="1:26" ht="9.75" hidden="1" customHeight="1" x14ac:dyDescent="0.25">
      <c r="A23" s="345"/>
      <c r="B23" s="345"/>
      <c r="C23" s="345"/>
      <c r="D23" s="345"/>
      <c r="E23" s="345"/>
      <c r="F23" s="346"/>
      <c r="G23" s="346"/>
      <c r="H23" s="346"/>
      <c r="I23" s="346"/>
      <c r="J23" s="345"/>
      <c r="K23" s="345"/>
      <c r="L23" s="345"/>
      <c r="M23" s="345"/>
      <c r="N23" s="345"/>
      <c r="O23" s="356"/>
      <c r="P23" s="356"/>
      <c r="Q23" s="356"/>
      <c r="R23" s="356"/>
      <c r="S23" s="345"/>
      <c r="T23" s="345"/>
      <c r="U23" s="345"/>
      <c r="V23" s="345"/>
      <c r="W23" s="345"/>
      <c r="X23" s="345"/>
      <c r="Y23" s="345"/>
      <c r="Z23" s="345"/>
    </row>
    <row r="24" spans="1:26" ht="9.75" hidden="1" customHeight="1" x14ac:dyDescent="0.25">
      <c r="A24" s="345"/>
      <c r="B24" s="345"/>
      <c r="C24" s="345"/>
      <c r="D24" s="345"/>
      <c r="E24" s="345"/>
      <c r="F24" s="346"/>
      <c r="G24" s="346"/>
      <c r="H24" s="346"/>
      <c r="I24" s="346"/>
      <c r="J24" s="345"/>
      <c r="K24" s="345"/>
      <c r="L24" s="345"/>
      <c r="M24" s="345"/>
      <c r="N24" s="345"/>
      <c r="O24" s="356"/>
      <c r="P24" s="356"/>
      <c r="Q24" s="356"/>
      <c r="R24" s="356"/>
      <c r="S24" s="345"/>
      <c r="T24" s="345"/>
      <c r="U24" s="345"/>
      <c r="V24" s="345"/>
      <c r="W24" s="345"/>
      <c r="X24" s="345"/>
      <c r="Y24" s="345"/>
      <c r="Z24" s="345"/>
    </row>
    <row r="25" spans="1:26" ht="9.75" hidden="1" customHeight="1" x14ac:dyDescent="0.25">
      <c r="A25" s="345"/>
      <c r="B25" s="345"/>
      <c r="C25" s="345"/>
      <c r="D25" s="345"/>
      <c r="E25" s="345"/>
      <c r="F25" s="346"/>
      <c r="G25" s="346"/>
      <c r="H25" s="346"/>
      <c r="I25" s="346"/>
      <c r="J25" s="345"/>
      <c r="K25" s="345"/>
      <c r="L25" s="345"/>
      <c r="M25" s="345"/>
      <c r="N25" s="345"/>
      <c r="O25" s="356"/>
      <c r="P25" s="356"/>
      <c r="Q25" s="356"/>
      <c r="R25" s="356"/>
      <c r="S25" s="345"/>
      <c r="T25" s="345"/>
      <c r="U25" s="345"/>
      <c r="V25" s="345"/>
      <c r="W25" s="345"/>
      <c r="X25" s="345"/>
      <c r="Y25" s="345"/>
      <c r="Z25" s="345"/>
    </row>
    <row r="26" spans="1:26" ht="9.75" hidden="1" customHeight="1" x14ac:dyDescent="0.25">
      <c r="A26" s="345"/>
      <c r="B26" s="345"/>
      <c r="C26" s="345"/>
      <c r="D26" s="345"/>
      <c r="E26" s="345"/>
      <c r="F26" s="346"/>
      <c r="G26" s="346"/>
      <c r="H26" s="346"/>
      <c r="I26" s="346"/>
      <c r="J26" s="345"/>
      <c r="K26" s="345"/>
      <c r="L26" s="345"/>
      <c r="M26" s="345"/>
      <c r="N26" s="345"/>
      <c r="O26" s="356"/>
      <c r="P26" s="356"/>
      <c r="Q26" s="356"/>
      <c r="R26" s="356"/>
      <c r="S26" s="345"/>
      <c r="T26" s="345"/>
      <c r="U26" s="345"/>
      <c r="V26" s="345"/>
      <c r="W26" s="345"/>
      <c r="X26" s="345"/>
      <c r="Y26" s="345"/>
      <c r="Z26" s="345"/>
    </row>
    <row r="27" spans="1:26" ht="9.75" hidden="1" customHeight="1" x14ac:dyDescent="0.25">
      <c r="A27" s="345"/>
      <c r="B27" s="345"/>
      <c r="C27" s="345"/>
      <c r="D27" s="345"/>
      <c r="E27" s="345"/>
      <c r="F27" s="346"/>
      <c r="G27" s="346"/>
      <c r="H27" s="346"/>
      <c r="I27" s="346"/>
      <c r="J27" s="345"/>
      <c r="K27" s="345"/>
      <c r="L27" s="345"/>
      <c r="M27" s="345"/>
      <c r="N27" s="345"/>
      <c r="O27" s="356"/>
      <c r="P27" s="356"/>
      <c r="Q27" s="356"/>
      <c r="R27" s="356"/>
      <c r="S27" s="345"/>
      <c r="T27" s="345"/>
      <c r="U27" s="345"/>
      <c r="V27" s="345"/>
      <c r="W27" s="345"/>
      <c r="X27" s="345"/>
      <c r="Y27" s="345"/>
      <c r="Z27" s="345"/>
    </row>
    <row r="28" spans="1:26" ht="9.75" hidden="1" customHeight="1" x14ac:dyDescent="0.25">
      <c r="A28" s="345"/>
      <c r="B28" s="345"/>
      <c r="C28" s="345"/>
      <c r="D28" s="345"/>
      <c r="E28" s="345"/>
      <c r="F28" s="346"/>
      <c r="G28" s="346"/>
      <c r="H28" s="346"/>
      <c r="I28" s="346"/>
      <c r="J28" s="345"/>
      <c r="K28" s="345"/>
      <c r="L28" s="345"/>
      <c r="M28" s="345"/>
      <c r="N28" s="345"/>
      <c r="O28" s="356"/>
      <c r="P28" s="356"/>
      <c r="Q28" s="356"/>
      <c r="R28" s="356"/>
      <c r="S28" s="345"/>
      <c r="T28" s="345"/>
      <c r="U28" s="345"/>
      <c r="V28" s="345"/>
      <c r="W28" s="345"/>
      <c r="X28" s="345"/>
      <c r="Y28" s="345"/>
      <c r="Z28" s="345"/>
    </row>
    <row r="29" spans="1:26" ht="9.75" hidden="1" customHeight="1" x14ac:dyDescent="0.25">
      <c r="A29" s="345"/>
      <c r="B29" s="345"/>
      <c r="C29" s="345"/>
      <c r="D29" s="345"/>
      <c r="E29" s="345"/>
      <c r="F29" s="346"/>
      <c r="G29" s="346"/>
      <c r="H29" s="346"/>
      <c r="I29" s="346"/>
      <c r="J29" s="345"/>
      <c r="K29" s="345"/>
      <c r="L29" s="345"/>
      <c r="M29" s="345"/>
      <c r="N29" s="345"/>
      <c r="O29" s="356"/>
      <c r="P29" s="356"/>
      <c r="Q29" s="356"/>
      <c r="R29" s="356"/>
      <c r="S29" s="345"/>
      <c r="T29" s="345"/>
      <c r="U29" s="345"/>
      <c r="V29" s="345"/>
      <c r="W29" s="345"/>
      <c r="X29" s="345"/>
      <c r="Y29" s="345"/>
      <c r="Z29" s="345"/>
    </row>
    <row r="30" spans="1:26" ht="9.75" hidden="1" customHeight="1" x14ac:dyDescent="0.25">
      <c r="A30" s="345"/>
      <c r="B30" s="345"/>
      <c r="C30" s="345"/>
      <c r="D30" s="345"/>
      <c r="E30" s="345"/>
      <c r="F30" s="346"/>
      <c r="G30" s="346"/>
      <c r="H30" s="346"/>
      <c r="I30" s="346"/>
      <c r="J30" s="345"/>
      <c r="K30" s="345"/>
      <c r="L30" s="345"/>
      <c r="M30" s="345"/>
      <c r="N30" s="345"/>
      <c r="O30" s="356"/>
      <c r="P30" s="356"/>
      <c r="Q30" s="356"/>
      <c r="R30" s="356"/>
      <c r="S30" s="345"/>
      <c r="T30" s="345"/>
      <c r="U30" s="345"/>
      <c r="V30" s="345"/>
      <c r="W30" s="345"/>
      <c r="X30" s="345"/>
      <c r="Y30" s="345"/>
      <c r="Z30" s="345"/>
    </row>
    <row r="31" spans="1:26" ht="9.75" hidden="1" customHeight="1" x14ac:dyDescent="0.25">
      <c r="A31" s="345"/>
      <c r="B31" s="345"/>
      <c r="C31" s="345"/>
      <c r="D31" s="345"/>
      <c r="E31" s="345"/>
      <c r="F31" s="346"/>
      <c r="G31" s="346"/>
      <c r="H31" s="346"/>
      <c r="I31" s="346"/>
      <c r="J31" s="345"/>
      <c r="K31" s="345"/>
      <c r="L31" s="345"/>
      <c r="M31" s="345"/>
      <c r="N31" s="345"/>
      <c r="O31" s="356"/>
      <c r="P31" s="356"/>
      <c r="Q31" s="356"/>
      <c r="R31" s="356"/>
      <c r="S31" s="345"/>
      <c r="T31" s="345"/>
      <c r="U31" s="345"/>
      <c r="V31" s="345"/>
      <c r="W31" s="345"/>
      <c r="X31" s="345"/>
      <c r="Y31" s="345"/>
      <c r="Z31" s="345"/>
    </row>
    <row r="32" spans="1:26" ht="9.75" hidden="1" customHeight="1" x14ac:dyDescent="0.25">
      <c r="A32" s="345"/>
      <c r="B32" s="345"/>
      <c r="C32" s="345"/>
      <c r="D32" s="345"/>
      <c r="E32" s="345"/>
      <c r="F32" s="346"/>
      <c r="G32" s="346"/>
      <c r="H32" s="346"/>
      <c r="I32" s="346"/>
      <c r="J32" s="345"/>
      <c r="K32" s="345"/>
      <c r="L32" s="345"/>
      <c r="M32" s="345"/>
      <c r="N32" s="345"/>
      <c r="O32" s="356"/>
      <c r="P32" s="356"/>
      <c r="Q32" s="356"/>
      <c r="R32" s="356"/>
      <c r="S32" s="345"/>
      <c r="T32" s="345"/>
      <c r="U32" s="345"/>
      <c r="V32" s="345"/>
      <c r="W32" s="345"/>
      <c r="X32" s="345"/>
      <c r="Y32" s="345"/>
      <c r="Z32" s="345"/>
    </row>
    <row r="33" spans="1:26" ht="9.75" hidden="1" customHeight="1" x14ac:dyDescent="0.25">
      <c r="A33" s="345"/>
      <c r="B33" s="345"/>
      <c r="C33" s="345"/>
      <c r="D33" s="345"/>
      <c r="E33" s="345"/>
      <c r="F33" s="346"/>
      <c r="G33" s="346"/>
      <c r="H33" s="346"/>
      <c r="I33" s="346"/>
      <c r="J33" s="345"/>
      <c r="K33" s="345"/>
      <c r="L33" s="345"/>
      <c r="M33" s="345"/>
      <c r="N33" s="345"/>
      <c r="O33" s="356"/>
      <c r="P33" s="356"/>
      <c r="Q33" s="356"/>
      <c r="R33" s="356"/>
      <c r="S33" s="345"/>
      <c r="T33" s="345"/>
      <c r="U33" s="345"/>
      <c r="V33" s="345"/>
      <c r="W33" s="345"/>
      <c r="X33" s="345"/>
      <c r="Y33" s="345"/>
      <c r="Z33" s="345"/>
    </row>
    <row r="34" spans="1:26" ht="9.75" hidden="1" customHeight="1" x14ac:dyDescent="0.25">
      <c r="A34" s="345"/>
      <c r="B34" s="345"/>
      <c r="C34" s="345"/>
      <c r="D34" s="345"/>
      <c r="E34" s="345"/>
      <c r="F34" s="346"/>
      <c r="G34" s="346"/>
      <c r="H34" s="346"/>
      <c r="I34" s="346"/>
      <c r="J34" s="345"/>
      <c r="K34" s="345"/>
      <c r="L34" s="345"/>
      <c r="M34" s="345"/>
      <c r="N34" s="345"/>
      <c r="O34" s="356"/>
      <c r="P34" s="356"/>
      <c r="Q34" s="356"/>
      <c r="R34" s="356"/>
      <c r="S34" s="345"/>
      <c r="T34" s="345"/>
      <c r="U34" s="345"/>
      <c r="V34" s="345"/>
      <c r="W34" s="345"/>
      <c r="X34" s="345"/>
      <c r="Y34" s="345"/>
      <c r="Z34" s="345"/>
    </row>
    <row r="35" spans="1:26" ht="9.75" hidden="1" customHeight="1" x14ac:dyDescent="0.25">
      <c r="A35" s="345"/>
      <c r="B35" s="345"/>
      <c r="C35" s="345"/>
      <c r="D35" s="345"/>
      <c r="E35" s="345"/>
      <c r="F35" s="346"/>
      <c r="G35" s="346"/>
      <c r="H35" s="346"/>
      <c r="I35" s="346"/>
      <c r="J35" s="345"/>
      <c r="K35" s="345"/>
      <c r="L35" s="345"/>
      <c r="M35" s="345"/>
      <c r="N35" s="345"/>
      <c r="O35" s="356"/>
      <c r="P35" s="356"/>
      <c r="Q35" s="356"/>
      <c r="R35" s="356"/>
      <c r="S35" s="345"/>
      <c r="T35" s="345"/>
      <c r="U35" s="345"/>
      <c r="V35" s="345"/>
      <c r="W35" s="345"/>
      <c r="X35" s="345"/>
      <c r="Y35" s="345"/>
      <c r="Z35" s="345"/>
    </row>
    <row r="36" spans="1:26" ht="9.75" hidden="1" customHeight="1" x14ac:dyDescent="0.25">
      <c r="A36" s="345"/>
      <c r="B36" s="345"/>
      <c r="C36" s="345"/>
      <c r="D36" s="345"/>
      <c r="E36" s="345"/>
      <c r="F36" s="346"/>
      <c r="G36" s="346"/>
      <c r="H36" s="346"/>
      <c r="I36" s="346"/>
      <c r="J36" s="345"/>
      <c r="K36" s="345"/>
      <c r="L36" s="345"/>
      <c r="M36" s="345"/>
      <c r="N36" s="345"/>
      <c r="O36" s="356"/>
      <c r="P36" s="356"/>
      <c r="Q36" s="356"/>
      <c r="R36" s="356"/>
      <c r="S36" s="345"/>
      <c r="T36" s="345"/>
      <c r="U36" s="345"/>
      <c r="V36" s="345"/>
      <c r="W36" s="345"/>
      <c r="X36" s="345"/>
      <c r="Y36" s="345"/>
      <c r="Z36" s="345"/>
    </row>
    <row r="37" spans="1:26" ht="9.75" hidden="1" customHeight="1" x14ac:dyDescent="0.25">
      <c r="A37" s="345"/>
      <c r="B37" s="345"/>
      <c r="C37" s="345"/>
      <c r="D37" s="345"/>
      <c r="E37" s="345"/>
      <c r="F37" s="346"/>
      <c r="G37" s="346"/>
      <c r="H37" s="346"/>
      <c r="I37" s="346"/>
      <c r="J37" s="345"/>
      <c r="K37" s="345"/>
      <c r="L37" s="345"/>
      <c r="M37" s="345"/>
      <c r="N37" s="345"/>
      <c r="O37" s="356"/>
      <c r="P37" s="356"/>
      <c r="Q37" s="356"/>
      <c r="R37" s="356"/>
      <c r="S37" s="345"/>
      <c r="T37" s="345"/>
      <c r="U37" s="345"/>
      <c r="V37" s="345"/>
      <c r="W37" s="345"/>
      <c r="X37" s="345"/>
      <c r="Y37" s="345"/>
      <c r="Z37" s="345"/>
    </row>
    <row r="38" spans="1:26" ht="9.75" hidden="1" customHeight="1" x14ac:dyDescent="0.25">
      <c r="A38" s="345"/>
      <c r="B38" s="345"/>
      <c r="C38" s="345"/>
      <c r="D38" s="345"/>
      <c r="E38" s="345"/>
      <c r="F38" s="346"/>
      <c r="G38" s="346"/>
      <c r="H38" s="346"/>
      <c r="I38" s="346"/>
      <c r="J38" s="345"/>
      <c r="K38" s="345"/>
      <c r="L38" s="345"/>
      <c r="M38" s="345"/>
      <c r="N38" s="345"/>
      <c r="O38" s="356"/>
      <c r="P38" s="356"/>
      <c r="Q38" s="356"/>
      <c r="R38" s="356"/>
      <c r="S38" s="345"/>
      <c r="T38" s="345"/>
      <c r="U38" s="345"/>
      <c r="V38" s="345"/>
      <c r="W38" s="345"/>
      <c r="X38" s="345"/>
      <c r="Y38" s="345"/>
      <c r="Z38" s="345"/>
    </row>
    <row r="39" spans="1:26" ht="9.75" hidden="1" customHeight="1" x14ac:dyDescent="0.25">
      <c r="A39" s="345"/>
      <c r="B39" s="345"/>
      <c r="C39" s="345"/>
      <c r="D39" s="345"/>
      <c r="E39" s="345"/>
      <c r="F39" s="346"/>
      <c r="G39" s="346"/>
      <c r="H39" s="346"/>
      <c r="I39" s="346"/>
      <c r="J39" s="345"/>
      <c r="K39" s="345"/>
      <c r="L39" s="345"/>
      <c r="M39" s="345"/>
      <c r="N39" s="345"/>
      <c r="O39" s="356"/>
      <c r="P39" s="356"/>
      <c r="Q39" s="356"/>
      <c r="R39" s="356"/>
      <c r="S39" s="345"/>
      <c r="T39" s="345"/>
      <c r="U39" s="345"/>
      <c r="V39" s="345"/>
      <c r="W39" s="345"/>
      <c r="X39" s="345"/>
      <c r="Y39" s="345"/>
      <c r="Z39" s="345"/>
    </row>
    <row r="40" spans="1:26" ht="9.75" hidden="1" customHeight="1" x14ac:dyDescent="0.25">
      <c r="A40" s="345"/>
      <c r="B40" s="345"/>
      <c r="C40" s="345"/>
      <c r="D40" s="345"/>
      <c r="E40" s="345"/>
      <c r="F40" s="346"/>
      <c r="G40" s="346"/>
      <c r="H40" s="346"/>
      <c r="I40" s="346"/>
      <c r="J40" s="345"/>
      <c r="K40" s="345"/>
      <c r="L40" s="345"/>
      <c r="M40" s="345"/>
      <c r="N40" s="345"/>
      <c r="O40" s="356"/>
      <c r="P40" s="356"/>
      <c r="Q40" s="356"/>
      <c r="R40" s="356"/>
      <c r="S40" s="345"/>
      <c r="T40" s="345"/>
      <c r="U40" s="345"/>
      <c r="V40" s="345"/>
      <c r="W40" s="345"/>
      <c r="X40" s="345"/>
      <c r="Y40" s="345"/>
      <c r="Z40" s="345"/>
    </row>
    <row r="41" spans="1:26" ht="9.75" hidden="1" customHeight="1" x14ac:dyDescent="0.25">
      <c r="A41" s="345"/>
      <c r="B41" s="345"/>
      <c r="C41" s="345"/>
      <c r="D41" s="345"/>
      <c r="E41" s="345"/>
      <c r="F41" s="346"/>
      <c r="G41" s="346"/>
      <c r="H41" s="346"/>
      <c r="I41" s="346"/>
      <c r="J41" s="345"/>
      <c r="K41" s="345"/>
      <c r="L41" s="345"/>
      <c r="M41" s="345"/>
      <c r="N41" s="345"/>
      <c r="O41" s="356"/>
      <c r="P41" s="356"/>
      <c r="Q41" s="356"/>
      <c r="R41" s="356"/>
      <c r="S41" s="345"/>
      <c r="T41" s="345"/>
      <c r="U41" s="345"/>
      <c r="V41" s="345"/>
      <c r="W41" s="345"/>
      <c r="X41" s="345"/>
      <c r="Y41" s="345"/>
      <c r="Z41" s="345"/>
    </row>
    <row r="42" spans="1:26" ht="9.75" hidden="1" customHeight="1" x14ac:dyDescent="0.25">
      <c r="A42" s="345"/>
      <c r="B42" s="345"/>
      <c r="C42" s="345"/>
      <c r="D42" s="345"/>
      <c r="E42" s="345"/>
      <c r="F42" s="346"/>
      <c r="G42" s="346"/>
      <c r="H42" s="346"/>
      <c r="I42" s="346"/>
      <c r="J42" s="345"/>
      <c r="K42" s="345"/>
      <c r="L42" s="345"/>
      <c r="M42" s="345"/>
      <c r="N42" s="345"/>
      <c r="O42" s="356"/>
      <c r="P42" s="356"/>
      <c r="Q42" s="356"/>
      <c r="R42" s="356"/>
      <c r="S42" s="345"/>
      <c r="T42" s="345"/>
      <c r="U42" s="345"/>
      <c r="V42" s="345"/>
      <c r="W42" s="345"/>
      <c r="X42" s="345"/>
      <c r="Y42" s="345"/>
      <c r="Z42" s="345"/>
    </row>
    <row r="43" spans="1:26" ht="9.75" hidden="1" customHeight="1" x14ac:dyDescent="0.25">
      <c r="A43" s="345"/>
      <c r="B43" s="345"/>
      <c r="C43" s="345"/>
      <c r="D43" s="345"/>
      <c r="E43" s="345"/>
      <c r="F43" s="346"/>
      <c r="G43" s="346"/>
      <c r="H43" s="346"/>
      <c r="I43" s="346"/>
      <c r="J43" s="345"/>
      <c r="K43" s="345"/>
      <c r="L43" s="345"/>
      <c r="M43" s="345"/>
      <c r="N43" s="345"/>
      <c r="O43" s="356"/>
      <c r="P43" s="356"/>
      <c r="Q43" s="356"/>
      <c r="R43" s="356"/>
      <c r="S43" s="345"/>
      <c r="T43" s="345"/>
      <c r="U43" s="345"/>
      <c r="V43" s="345"/>
      <c r="W43" s="345"/>
      <c r="X43" s="345"/>
      <c r="Y43" s="345"/>
      <c r="Z43" s="345"/>
    </row>
    <row r="44" spans="1:26" ht="9.75" hidden="1" customHeight="1" x14ac:dyDescent="0.25">
      <c r="A44" s="345"/>
      <c r="B44" s="345"/>
      <c r="C44" s="345"/>
      <c r="D44" s="345"/>
      <c r="E44" s="345"/>
      <c r="F44" s="346"/>
      <c r="G44" s="346"/>
      <c r="H44" s="346"/>
      <c r="I44" s="346"/>
      <c r="J44" s="345"/>
      <c r="K44" s="345"/>
      <c r="L44" s="345"/>
      <c r="M44" s="345"/>
      <c r="N44" s="345"/>
      <c r="O44" s="356"/>
      <c r="P44" s="356"/>
      <c r="Q44" s="356"/>
      <c r="R44" s="356"/>
      <c r="S44" s="345"/>
      <c r="T44" s="345"/>
      <c r="U44" s="345"/>
      <c r="V44" s="345"/>
      <c r="W44" s="345"/>
      <c r="X44" s="345"/>
      <c r="Y44" s="345"/>
      <c r="Z44" s="345"/>
    </row>
    <row r="45" spans="1:26" ht="9.75" hidden="1" customHeight="1" x14ac:dyDescent="0.25">
      <c r="A45" s="345"/>
      <c r="B45" s="345"/>
      <c r="C45" s="345"/>
      <c r="D45" s="345"/>
      <c r="E45" s="345"/>
      <c r="F45" s="346"/>
      <c r="G45" s="346"/>
      <c r="H45" s="346"/>
      <c r="I45" s="346"/>
      <c r="J45" s="345"/>
      <c r="K45" s="345"/>
      <c r="L45" s="345"/>
      <c r="M45" s="345"/>
      <c r="N45" s="345"/>
      <c r="O45" s="356"/>
      <c r="P45" s="356"/>
      <c r="Q45" s="356"/>
      <c r="R45" s="356"/>
      <c r="S45" s="345"/>
      <c r="T45" s="345"/>
      <c r="U45" s="345"/>
      <c r="V45" s="345"/>
      <c r="W45" s="345"/>
      <c r="X45" s="345"/>
      <c r="Y45" s="345"/>
      <c r="Z45" s="345"/>
    </row>
    <row r="46" spans="1:26" ht="9.75" hidden="1" customHeight="1" x14ac:dyDescent="0.25">
      <c r="A46" s="345"/>
      <c r="B46" s="345"/>
      <c r="C46" s="345"/>
      <c r="D46" s="345"/>
      <c r="E46" s="345"/>
      <c r="F46" s="346"/>
      <c r="G46" s="346"/>
      <c r="H46" s="346"/>
      <c r="I46" s="346"/>
      <c r="J46" s="345"/>
      <c r="K46" s="345"/>
      <c r="L46" s="345"/>
      <c r="M46" s="345"/>
      <c r="N46" s="345"/>
      <c r="O46" s="356"/>
      <c r="P46" s="356"/>
      <c r="Q46" s="356"/>
      <c r="R46" s="356"/>
      <c r="S46" s="345"/>
      <c r="T46" s="345"/>
      <c r="U46" s="345"/>
      <c r="V46" s="345"/>
      <c r="W46" s="345"/>
      <c r="X46" s="345"/>
      <c r="Y46" s="345"/>
      <c r="Z46" s="345"/>
    </row>
    <row r="47" spans="1:26" ht="9.75" hidden="1" customHeight="1" x14ac:dyDescent="0.25">
      <c r="A47" s="345"/>
      <c r="B47" s="345"/>
      <c r="C47" s="345"/>
      <c r="D47" s="345"/>
      <c r="E47" s="345"/>
      <c r="F47" s="346"/>
      <c r="G47" s="346"/>
      <c r="H47" s="346"/>
      <c r="I47" s="346"/>
      <c r="J47" s="345"/>
      <c r="K47" s="345"/>
      <c r="L47" s="345"/>
      <c r="M47" s="345"/>
      <c r="N47" s="345"/>
      <c r="O47" s="356"/>
      <c r="P47" s="356"/>
      <c r="Q47" s="356"/>
      <c r="R47" s="356"/>
      <c r="S47" s="345"/>
      <c r="T47" s="345"/>
      <c r="U47" s="345"/>
      <c r="V47" s="345"/>
      <c r="W47" s="345"/>
      <c r="X47" s="345"/>
      <c r="Y47" s="345"/>
      <c r="Z47" s="345"/>
    </row>
    <row r="48" spans="1:26" ht="9.75" hidden="1" customHeight="1" x14ac:dyDescent="0.25">
      <c r="A48" s="345"/>
      <c r="B48" s="345"/>
      <c r="C48" s="345"/>
      <c r="D48" s="345"/>
      <c r="E48" s="345"/>
      <c r="F48" s="346"/>
      <c r="G48" s="346"/>
      <c r="H48" s="346"/>
      <c r="I48" s="346"/>
      <c r="J48" s="345"/>
      <c r="K48" s="345"/>
      <c r="L48" s="345"/>
      <c r="M48" s="345"/>
      <c r="N48" s="345"/>
      <c r="O48" s="356"/>
      <c r="P48" s="356"/>
      <c r="Q48" s="356"/>
      <c r="R48" s="356"/>
      <c r="S48" s="345"/>
      <c r="T48" s="345"/>
      <c r="U48" s="345"/>
      <c r="V48" s="345"/>
      <c r="W48" s="345"/>
      <c r="X48" s="345"/>
      <c r="Y48" s="345"/>
      <c r="Z48" s="345"/>
    </row>
    <row r="49" spans="1:26" ht="9.75" hidden="1" customHeight="1" x14ac:dyDescent="0.25">
      <c r="A49" s="345"/>
      <c r="B49" s="345"/>
      <c r="C49" s="345"/>
      <c r="D49" s="345"/>
      <c r="E49" s="345"/>
      <c r="F49" s="346"/>
      <c r="G49" s="346"/>
      <c r="H49" s="346"/>
      <c r="I49" s="346"/>
      <c r="J49" s="345"/>
      <c r="K49" s="345"/>
      <c r="L49" s="345"/>
      <c r="M49" s="345"/>
      <c r="N49" s="345"/>
      <c r="O49" s="356"/>
      <c r="P49" s="356"/>
      <c r="Q49" s="356"/>
      <c r="R49" s="356"/>
      <c r="S49" s="345"/>
      <c r="T49" s="345"/>
      <c r="U49" s="345"/>
      <c r="V49" s="345"/>
      <c r="W49" s="345"/>
      <c r="X49" s="345"/>
      <c r="Y49" s="345"/>
      <c r="Z49" s="345"/>
    </row>
    <row r="50" spans="1:26" ht="9.75" hidden="1" customHeight="1" x14ac:dyDescent="0.25">
      <c r="A50" s="345"/>
      <c r="B50" s="345"/>
      <c r="C50" s="345"/>
      <c r="D50" s="345"/>
      <c r="E50" s="345"/>
      <c r="F50" s="346"/>
      <c r="G50" s="346"/>
      <c r="H50" s="346"/>
      <c r="I50" s="346"/>
      <c r="J50" s="345"/>
      <c r="K50" s="345"/>
      <c r="L50" s="345"/>
      <c r="M50" s="345"/>
      <c r="N50" s="345"/>
      <c r="O50" s="356"/>
      <c r="P50" s="356"/>
      <c r="Q50" s="356"/>
      <c r="R50" s="356"/>
      <c r="S50" s="345"/>
      <c r="T50" s="345"/>
      <c r="U50" s="345"/>
      <c r="V50" s="345"/>
      <c r="W50" s="345"/>
      <c r="X50" s="345"/>
      <c r="Y50" s="345"/>
      <c r="Z50" s="345"/>
    </row>
    <row r="51" spans="1:26" ht="9.75" hidden="1" customHeight="1" x14ac:dyDescent="0.25">
      <c r="A51" s="345"/>
      <c r="B51" s="345"/>
      <c r="C51" s="345"/>
      <c r="D51" s="345"/>
      <c r="E51" s="345"/>
      <c r="F51" s="346"/>
      <c r="G51" s="346"/>
      <c r="H51" s="346"/>
      <c r="I51" s="346"/>
      <c r="J51" s="345"/>
      <c r="K51" s="345"/>
      <c r="L51" s="345"/>
      <c r="M51" s="345"/>
      <c r="N51" s="345"/>
      <c r="O51" s="356"/>
      <c r="P51" s="356"/>
      <c r="Q51" s="356"/>
      <c r="R51" s="356"/>
      <c r="S51" s="345"/>
      <c r="T51" s="345"/>
      <c r="U51" s="345"/>
      <c r="V51" s="345"/>
      <c r="W51" s="345"/>
      <c r="X51" s="345"/>
      <c r="Y51" s="345"/>
      <c r="Z51" s="345"/>
    </row>
    <row r="52" spans="1:26" ht="9.75" hidden="1" customHeight="1" x14ac:dyDescent="0.25">
      <c r="A52" s="345"/>
      <c r="B52" s="345"/>
      <c r="C52" s="345"/>
      <c r="D52" s="345"/>
      <c r="E52" s="345"/>
      <c r="F52" s="346"/>
      <c r="G52" s="346"/>
      <c r="H52" s="346"/>
      <c r="I52" s="346"/>
      <c r="J52" s="345"/>
      <c r="K52" s="345"/>
      <c r="L52" s="345"/>
      <c r="M52" s="345"/>
      <c r="N52" s="345"/>
      <c r="O52" s="356"/>
      <c r="P52" s="356"/>
      <c r="Q52" s="356"/>
      <c r="R52" s="356"/>
      <c r="S52" s="345"/>
      <c r="T52" s="345"/>
      <c r="U52" s="345"/>
      <c r="V52" s="345"/>
      <c r="W52" s="345"/>
      <c r="X52" s="345"/>
      <c r="Y52" s="345"/>
      <c r="Z52" s="345"/>
    </row>
    <row r="53" spans="1:26" ht="9.75" hidden="1" customHeight="1" x14ac:dyDescent="0.25">
      <c r="A53" s="345"/>
      <c r="B53" s="345"/>
      <c r="C53" s="345"/>
      <c r="D53" s="345"/>
      <c r="E53" s="345"/>
      <c r="F53" s="346"/>
      <c r="G53" s="346"/>
      <c r="H53" s="346"/>
      <c r="I53" s="346"/>
      <c r="J53" s="345"/>
      <c r="K53" s="345"/>
      <c r="L53" s="345"/>
      <c r="M53" s="345"/>
      <c r="N53" s="345"/>
      <c r="O53" s="356"/>
      <c r="P53" s="356"/>
      <c r="Q53" s="356"/>
      <c r="R53" s="356"/>
      <c r="S53" s="345"/>
      <c r="T53" s="345"/>
      <c r="U53" s="345"/>
      <c r="V53" s="345"/>
      <c r="W53" s="345"/>
      <c r="X53" s="345"/>
      <c r="Y53" s="345"/>
      <c r="Z53" s="345"/>
    </row>
    <row r="54" spans="1:26" ht="9.75" hidden="1" customHeight="1" x14ac:dyDescent="0.25">
      <c r="A54" s="345"/>
      <c r="B54" s="345"/>
      <c r="C54" s="345"/>
      <c r="D54" s="345"/>
      <c r="E54" s="345"/>
      <c r="F54" s="346"/>
      <c r="G54" s="346"/>
      <c r="H54" s="346"/>
      <c r="I54" s="346"/>
      <c r="J54" s="345"/>
      <c r="K54" s="345"/>
      <c r="L54" s="345"/>
      <c r="M54" s="345"/>
      <c r="N54" s="345"/>
      <c r="O54" s="356"/>
      <c r="P54" s="356"/>
      <c r="Q54" s="356"/>
      <c r="R54" s="356"/>
      <c r="S54" s="345"/>
      <c r="T54" s="345"/>
      <c r="U54" s="345"/>
      <c r="V54" s="345"/>
      <c r="W54" s="345"/>
      <c r="X54" s="345"/>
      <c r="Y54" s="345"/>
      <c r="Z54" s="345"/>
    </row>
    <row r="55" spans="1:26" ht="9.75" hidden="1" customHeight="1" x14ac:dyDescent="0.25">
      <c r="A55" s="345"/>
      <c r="B55" s="345"/>
      <c r="C55" s="345"/>
      <c r="D55" s="345"/>
      <c r="E55" s="345"/>
      <c r="F55" s="346"/>
      <c r="G55" s="346"/>
      <c r="H55" s="346"/>
      <c r="I55" s="346"/>
      <c r="J55" s="345"/>
      <c r="K55" s="345"/>
      <c r="L55" s="345"/>
      <c r="M55" s="345"/>
      <c r="N55" s="345"/>
      <c r="O55" s="356"/>
      <c r="P55" s="356"/>
      <c r="Q55" s="356"/>
      <c r="R55" s="356"/>
      <c r="S55" s="345"/>
      <c r="T55" s="345"/>
      <c r="U55" s="345"/>
      <c r="V55" s="345"/>
      <c r="W55" s="345"/>
      <c r="X55" s="345"/>
      <c r="Y55" s="345"/>
      <c r="Z55" s="345"/>
    </row>
    <row r="56" spans="1:26" ht="9.75" hidden="1" customHeight="1" x14ac:dyDescent="0.25">
      <c r="A56" s="345"/>
      <c r="B56" s="345"/>
      <c r="C56" s="345"/>
      <c r="D56" s="345"/>
      <c r="E56" s="345"/>
      <c r="F56" s="346"/>
      <c r="G56" s="346"/>
      <c r="H56" s="346"/>
      <c r="I56" s="346"/>
      <c r="J56" s="345"/>
      <c r="K56" s="345"/>
      <c r="L56" s="345"/>
      <c r="M56" s="345"/>
      <c r="N56" s="345"/>
      <c r="O56" s="356"/>
      <c r="P56" s="356"/>
      <c r="Q56" s="356"/>
      <c r="R56" s="356"/>
      <c r="S56" s="345"/>
      <c r="T56" s="345"/>
      <c r="U56" s="345"/>
      <c r="V56" s="345"/>
      <c r="W56" s="345"/>
      <c r="X56" s="345"/>
      <c r="Y56" s="345"/>
      <c r="Z56" s="345"/>
    </row>
    <row r="57" spans="1:26" ht="9.75" hidden="1" customHeight="1" x14ac:dyDescent="0.25">
      <c r="A57" s="345"/>
      <c r="B57" s="345"/>
      <c r="C57" s="345"/>
      <c r="D57" s="345"/>
      <c r="E57" s="345"/>
      <c r="F57" s="346"/>
      <c r="G57" s="346"/>
      <c r="H57" s="346"/>
      <c r="I57" s="346"/>
      <c r="J57" s="345"/>
      <c r="K57" s="345"/>
      <c r="L57" s="345"/>
      <c r="M57" s="345"/>
      <c r="N57" s="345"/>
      <c r="O57" s="356"/>
      <c r="P57" s="356"/>
      <c r="Q57" s="356"/>
      <c r="R57" s="356"/>
      <c r="S57" s="345"/>
      <c r="T57" s="345"/>
      <c r="U57" s="345"/>
      <c r="V57" s="345"/>
      <c r="W57" s="345"/>
      <c r="X57" s="345"/>
      <c r="Y57" s="345"/>
      <c r="Z57" s="345"/>
    </row>
    <row r="58" spans="1:26" ht="9.75" hidden="1" customHeight="1" x14ac:dyDescent="0.25">
      <c r="A58" s="345"/>
      <c r="B58" s="345"/>
      <c r="C58" s="345"/>
      <c r="D58" s="345"/>
      <c r="E58" s="345"/>
      <c r="F58" s="346"/>
      <c r="G58" s="346"/>
      <c r="H58" s="346"/>
      <c r="I58" s="346"/>
      <c r="J58" s="345"/>
      <c r="K58" s="345"/>
      <c r="L58" s="345"/>
      <c r="M58" s="345"/>
      <c r="N58" s="345"/>
      <c r="O58" s="356"/>
      <c r="P58" s="356"/>
      <c r="Q58" s="356"/>
      <c r="R58" s="356"/>
      <c r="S58" s="345"/>
      <c r="T58" s="345"/>
      <c r="U58" s="345"/>
      <c r="V58" s="345"/>
      <c r="W58" s="345"/>
      <c r="X58" s="345"/>
      <c r="Y58" s="345"/>
      <c r="Z58" s="345"/>
    </row>
    <row r="59" spans="1:26" ht="9.75" hidden="1" customHeight="1" x14ac:dyDescent="0.25">
      <c r="A59" s="345"/>
      <c r="B59" s="345"/>
      <c r="C59" s="345"/>
      <c r="D59" s="345"/>
      <c r="E59" s="345"/>
      <c r="F59" s="346"/>
      <c r="G59" s="346"/>
      <c r="H59" s="346"/>
      <c r="I59" s="346"/>
      <c r="J59" s="345"/>
      <c r="K59" s="345"/>
      <c r="L59" s="345"/>
      <c r="M59" s="345"/>
      <c r="N59" s="345"/>
      <c r="O59" s="356"/>
      <c r="P59" s="356"/>
      <c r="Q59" s="356"/>
      <c r="R59" s="356"/>
      <c r="S59" s="345"/>
      <c r="T59" s="345"/>
      <c r="U59" s="345"/>
      <c r="V59" s="345"/>
      <c r="W59" s="345"/>
      <c r="X59" s="345"/>
      <c r="Y59" s="345"/>
      <c r="Z59" s="345"/>
    </row>
    <row r="60" spans="1:26" ht="9.75" hidden="1" customHeight="1" x14ac:dyDescent="0.25">
      <c r="A60" s="345"/>
      <c r="B60" s="345"/>
      <c r="C60" s="345"/>
      <c r="D60" s="345"/>
      <c r="E60" s="345"/>
      <c r="F60" s="346"/>
      <c r="G60" s="346"/>
      <c r="H60" s="346"/>
      <c r="I60" s="346"/>
      <c r="J60" s="345"/>
      <c r="K60" s="345"/>
      <c r="L60" s="345"/>
      <c r="M60" s="345"/>
      <c r="N60" s="345"/>
      <c r="O60" s="356"/>
      <c r="P60" s="356"/>
      <c r="Q60" s="356"/>
      <c r="R60" s="356"/>
      <c r="S60" s="345"/>
      <c r="T60" s="345"/>
      <c r="U60" s="345"/>
      <c r="V60" s="345"/>
      <c r="W60" s="345"/>
      <c r="X60" s="345"/>
      <c r="Y60" s="345"/>
      <c r="Z60" s="345"/>
    </row>
    <row r="61" spans="1:26" ht="9.75" hidden="1" customHeight="1" x14ac:dyDescent="0.25">
      <c r="A61" s="345"/>
      <c r="B61" s="345"/>
      <c r="C61" s="345"/>
      <c r="D61" s="345"/>
      <c r="E61" s="345"/>
      <c r="F61" s="346"/>
      <c r="G61" s="346"/>
      <c r="H61" s="346"/>
      <c r="I61" s="346"/>
      <c r="J61" s="345"/>
      <c r="K61" s="345"/>
      <c r="L61" s="345"/>
      <c r="M61" s="345"/>
      <c r="N61" s="345"/>
      <c r="O61" s="356"/>
      <c r="P61" s="356"/>
      <c r="Q61" s="356"/>
      <c r="R61" s="356"/>
      <c r="S61" s="345"/>
      <c r="T61" s="345"/>
      <c r="U61" s="345"/>
      <c r="V61" s="345"/>
      <c r="W61" s="345"/>
      <c r="X61" s="345"/>
      <c r="Y61" s="345"/>
      <c r="Z61" s="345"/>
    </row>
    <row r="62" spans="1:26" ht="9.75" hidden="1" customHeight="1" x14ac:dyDescent="0.25">
      <c r="A62" s="345"/>
      <c r="B62" s="345"/>
      <c r="C62" s="345"/>
      <c r="D62" s="345"/>
      <c r="E62" s="345"/>
      <c r="F62" s="346"/>
      <c r="G62" s="346"/>
      <c r="H62" s="346"/>
      <c r="I62" s="346"/>
      <c r="J62" s="345"/>
      <c r="K62" s="345"/>
      <c r="L62" s="345"/>
      <c r="M62" s="345"/>
      <c r="N62" s="345"/>
      <c r="O62" s="356"/>
      <c r="P62" s="356"/>
      <c r="Q62" s="356"/>
      <c r="R62" s="356"/>
      <c r="S62" s="345"/>
      <c r="T62" s="345"/>
      <c r="U62" s="345"/>
      <c r="V62" s="345"/>
      <c r="W62" s="345"/>
      <c r="X62" s="345"/>
      <c r="Y62" s="345"/>
      <c r="Z62" s="345"/>
    </row>
    <row r="63" spans="1:26" ht="9.75" hidden="1" customHeight="1" x14ac:dyDescent="0.25">
      <c r="A63" s="345"/>
      <c r="B63" s="345"/>
      <c r="C63" s="345"/>
      <c r="D63" s="345"/>
      <c r="E63" s="345"/>
      <c r="F63" s="346"/>
      <c r="G63" s="346"/>
      <c r="H63" s="346"/>
      <c r="I63" s="346"/>
      <c r="J63" s="345"/>
      <c r="K63" s="345"/>
      <c r="L63" s="345"/>
      <c r="M63" s="345"/>
      <c r="N63" s="345"/>
      <c r="O63" s="356"/>
      <c r="P63" s="356"/>
      <c r="Q63" s="356"/>
      <c r="R63" s="356"/>
      <c r="S63" s="345"/>
      <c r="T63" s="345"/>
      <c r="U63" s="345"/>
      <c r="V63" s="345"/>
      <c r="W63" s="345"/>
      <c r="X63" s="345"/>
      <c r="Y63" s="345"/>
      <c r="Z63" s="345"/>
    </row>
    <row r="64" spans="1:26" ht="9.75" hidden="1" customHeight="1" x14ac:dyDescent="0.25">
      <c r="A64" s="345"/>
      <c r="B64" s="345"/>
      <c r="C64" s="345"/>
      <c r="D64" s="345"/>
      <c r="E64" s="345"/>
      <c r="F64" s="346"/>
      <c r="G64" s="346"/>
      <c r="H64" s="346"/>
      <c r="I64" s="346"/>
      <c r="J64" s="345"/>
      <c r="K64" s="345"/>
      <c r="L64" s="345"/>
      <c r="M64" s="345"/>
      <c r="N64" s="345"/>
      <c r="O64" s="356"/>
      <c r="P64" s="356"/>
      <c r="Q64" s="356"/>
      <c r="R64" s="356"/>
      <c r="S64" s="345"/>
      <c r="T64" s="345"/>
      <c r="U64" s="345"/>
      <c r="V64" s="345"/>
      <c r="W64" s="345"/>
      <c r="X64" s="345"/>
      <c r="Y64" s="345"/>
      <c r="Z64" s="345"/>
    </row>
    <row r="65" spans="1:26" ht="9.75" hidden="1" customHeight="1" x14ac:dyDescent="0.25">
      <c r="A65" s="345"/>
      <c r="B65" s="345"/>
      <c r="C65" s="345"/>
      <c r="D65" s="345"/>
      <c r="E65" s="345"/>
      <c r="F65" s="346"/>
      <c r="G65" s="346"/>
      <c r="H65" s="346"/>
      <c r="I65" s="346"/>
      <c r="J65" s="345"/>
      <c r="K65" s="345"/>
      <c r="L65" s="345"/>
      <c r="M65" s="345"/>
      <c r="N65" s="345"/>
      <c r="O65" s="356"/>
      <c r="P65" s="356"/>
      <c r="Q65" s="356"/>
      <c r="R65" s="356"/>
      <c r="S65" s="345"/>
      <c r="T65" s="345"/>
      <c r="U65" s="345"/>
      <c r="V65" s="345"/>
      <c r="W65" s="345"/>
      <c r="X65" s="345"/>
      <c r="Y65" s="345"/>
      <c r="Z65" s="345"/>
    </row>
    <row r="66" spans="1:26" ht="9.75" hidden="1" customHeight="1" x14ac:dyDescent="0.25">
      <c r="A66" s="345"/>
      <c r="B66" s="345"/>
      <c r="C66" s="345"/>
      <c r="D66" s="345"/>
      <c r="E66" s="345"/>
      <c r="F66" s="346"/>
      <c r="G66" s="346"/>
      <c r="H66" s="346"/>
      <c r="I66" s="346"/>
      <c r="J66" s="345"/>
      <c r="K66" s="345"/>
      <c r="L66" s="345"/>
      <c r="M66" s="345"/>
      <c r="N66" s="345"/>
      <c r="O66" s="356"/>
      <c r="P66" s="356"/>
      <c r="Q66" s="356"/>
      <c r="R66" s="356"/>
      <c r="S66" s="345"/>
      <c r="T66" s="345"/>
      <c r="U66" s="345"/>
      <c r="V66" s="345"/>
      <c r="W66" s="345"/>
      <c r="X66" s="345"/>
      <c r="Y66" s="345"/>
      <c r="Z66" s="345"/>
    </row>
    <row r="67" spans="1:26" ht="9.75" hidden="1" customHeight="1" x14ac:dyDescent="0.25">
      <c r="A67" s="345"/>
      <c r="B67" s="345"/>
      <c r="C67" s="345"/>
      <c r="D67" s="345"/>
      <c r="E67" s="345"/>
      <c r="F67" s="346"/>
      <c r="G67" s="346"/>
      <c r="H67" s="346"/>
      <c r="I67" s="346"/>
      <c r="J67" s="345"/>
      <c r="K67" s="345"/>
      <c r="L67" s="345"/>
      <c r="M67" s="345"/>
      <c r="N67" s="345"/>
      <c r="O67" s="356"/>
      <c r="P67" s="356"/>
      <c r="Q67" s="356"/>
      <c r="R67" s="356"/>
      <c r="S67" s="345"/>
      <c r="T67" s="345"/>
      <c r="U67" s="345"/>
      <c r="V67" s="345"/>
      <c r="W67" s="345"/>
      <c r="X67" s="345"/>
      <c r="Y67" s="345"/>
      <c r="Z67" s="345"/>
    </row>
    <row r="68" spans="1:26" ht="9.75" hidden="1" customHeight="1" x14ac:dyDescent="0.25">
      <c r="A68" s="345"/>
      <c r="B68" s="345"/>
      <c r="C68" s="345"/>
      <c r="D68" s="345"/>
      <c r="E68" s="345"/>
      <c r="F68" s="346"/>
      <c r="G68" s="346"/>
      <c r="H68" s="346"/>
      <c r="I68" s="346"/>
      <c r="J68" s="345"/>
      <c r="K68" s="345"/>
      <c r="L68" s="345"/>
      <c r="M68" s="345"/>
      <c r="N68" s="345"/>
      <c r="O68" s="356"/>
      <c r="P68" s="356"/>
      <c r="Q68" s="356"/>
      <c r="R68" s="356"/>
      <c r="S68" s="345"/>
      <c r="T68" s="345"/>
      <c r="U68" s="345"/>
      <c r="V68" s="345"/>
      <c r="W68" s="345"/>
      <c r="X68" s="345"/>
      <c r="Y68" s="345"/>
      <c r="Z68" s="345"/>
    </row>
    <row r="69" spans="1:26" ht="9.75" hidden="1" customHeight="1" x14ac:dyDescent="0.25">
      <c r="A69" s="345"/>
      <c r="B69" s="345"/>
      <c r="C69" s="345"/>
      <c r="D69" s="345"/>
      <c r="E69" s="345"/>
      <c r="F69" s="346"/>
      <c r="G69" s="346"/>
      <c r="H69" s="346"/>
      <c r="I69" s="346"/>
      <c r="J69" s="345"/>
      <c r="K69" s="345"/>
      <c r="L69" s="345"/>
      <c r="M69" s="345"/>
      <c r="N69" s="345"/>
      <c r="O69" s="356"/>
      <c r="P69" s="356"/>
      <c r="Q69" s="356"/>
      <c r="R69" s="356"/>
      <c r="S69" s="345"/>
      <c r="T69" s="345"/>
      <c r="U69" s="345"/>
      <c r="V69" s="345"/>
      <c r="W69" s="345"/>
      <c r="X69" s="345"/>
      <c r="Y69" s="345"/>
      <c r="Z69" s="345"/>
    </row>
    <row r="70" spans="1:26" ht="9.75" hidden="1" customHeight="1" x14ac:dyDescent="0.25">
      <c r="A70" s="345"/>
      <c r="B70" s="345"/>
      <c r="C70" s="345"/>
      <c r="D70" s="345"/>
      <c r="E70" s="345"/>
      <c r="F70" s="346"/>
      <c r="G70" s="346"/>
      <c r="H70" s="346"/>
      <c r="I70" s="346"/>
      <c r="J70" s="345"/>
      <c r="K70" s="345"/>
      <c r="L70" s="345"/>
      <c r="M70" s="345"/>
      <c r="N70" s="345"/>
      <c r="O70" s="356"/>
      <c r="P70" s="356"/>
      <c r="Q70" s="356"/>
      <c r="R70" s="356"/>
      <c r="S70" s="345"/>
      <c r="T70" s="345"/>
      <c r="U70" s="345"/>
      <c r="V70" s="345"/>
      <c r="W70" s="345"/>
      <c r="X70" s="345"/>
      <c r="Y70" s="345"/>
      <c r="Z70" s="345"/>
    </row>
    <row r="71" spans="1:26" ht="9.75" hidden="1" customHeight="1" x14ac:dyDescent="0.25">
      <c r="A71" s="345"/>
      <c r="B71" s="345"/>
      <c r="C71" s="345"/>
      <c r="D71" s="345"/>
      <c r="E71" s="345"/>
      <c r="F71" s="346"/>
      <c r="G71" s="346"/>
      <c r="H71" s="346"/>
      <c r="I71" s="346"/>
      <c r="J71" s="345"/>
      <c r="K71" s="345"/>
      <c r="L71" s="345"/>
      <c r="M71" s="345"/>
      <c r="N71" s="345"/>
      <c r="O71" s="356"/>
      <c r="P71" s="356"/>
      <c r="Q71" s="356"/>
      <c r="R71" s="356"/>
      <c r="S71" s="345"/>
      <c r="T71" s="345"/>
      <c r="U71" s="345"/>
      <c r="V71" s="345"/>
      <c r="W71" s="345"/>
      <c r="X71" s="345"/>
      <c r="Y71" s="345"/>
      <c r="Z71" s="345"/>
    </row>
    <row r="72" spans="1:26" ht="9.75" hidden="1" customHeight="1" x14ac:dyDescent="0.25">
      <c r="A72" s="345"/>
      <c r="B72" s="345"/>
      <c r="C72" s="345"/>
      <c r="D72" s="345"/>
      <c r="E72" s="345"/>
      <c r="F72" s="346"/>
      <c r="G72" s="346"/>
      <c r="H72" s="346"/>
      <c r="I72" s="346"/>
      <c r="J72" s="345"/>
      <c r="K72" s="345"/>
      <c r="L72" s="345"/>
      <c r="M72" s="345"/>
      <c r="N72" s="345"/>
      <c r="O72" s="356"/>
      <c r="P72" s="356"/>
      <c r="Q72" s="356"/>
      <c r="R72" s="356"/>
      <c r="S72" s="345"/>
      <c r="T72" s="345"/>
      <c r="U72" s="345"/>
      <c r="V72" s="345"/>
      <c r="W72" s="345"/>
      <c r="X72" s="345"/>
      <c r="Y72" s="345"/>
      <c r="Z72" s="345"/>
    </row>
    <row r="73" spans="1:26" ht="9.75" hidden="1" customHeight="1" x14ac:dyDescent="0.25">
      <c r="A73" s="345"/>
      <c r="B73" s="345"/>
      <c r="C73" s="345"/>
      <c r="D73" s="345"/>
      <c r="E73" s="345"/>
      <c r="F73" s="346"/>
      <c r="G73" s="346"/>
      <c r="H73" s="346"/>
      <c r="I73" s="346"/>
      <c r="J73" s="345"/>
      <c r="K73" s="345"/>
      <c r="L73" s="345"/>
      <c r="M73" s="345"/>
      <c r="N73" s="345"/>
      <c r="O73" s="356"/>
      <c r="P73" s="356"/>
      <c r="Q73" s="356"/>
      <c r="R73" s="356"/>
      <c r="S73" s="345"/>
      <c r="T73" s="345"/>
      <c r="U73" s="345"/>
      <c r="V73" s="345"/>
      <c r="W73" s="345"/>
      <c r="X73" s="345"/>
      <c r="Y73" s="345"/>
      <c r="Z73" s="345"/>
    </row>
    <row r="74" spans="1:26" ht="9.75" hidden="1" customHeight="1" x14ac:dyDescent="0.25">
      <c r="A74" s="345"/>
      <c r="B74" s="345"/>
      <c r="C74" s="345"/>
      <c r="D74" s="345"/>
      <c r="E74" s="345"/>
      <c r="F74" s="346"/>
      <c r="G74" s="346"/>
      <c r="H74" s="346"/>
      <c r="I74" s="346"/>
      <c r="J74" s="345"/>
      <c r="K74" s="345"/>
      <c r="L74" s="345"/>
      <c r="M74" s="345"/>
      <c r="N74" s="345"/>
      <c r="O74" s="356"/>
      <c r="P74" s="356"/>
      <c r="Q74" s="356"/>
      <c r="R74" s="356"/>
      <c r="S74" s="345"/>
      <c r="T74" s="345"/>
      <c r="U74" s="345"/>
      <c r="V74" s="345"/>
      <c r="W74" s="345"/>
      <c r="X74" s="345"/>
      <c r="Y74" s="345"/>
      <c r="Z74" s="345"/>
    </row>
    <row r="75" spans="1:26" ht="9.75" hidden="1" customHeight="1" x14ac:dyDescent="0.25">
      <c r="A75" s="345"/>
      <c r="B75" s="345"/>
      <c r="C75" s="345"/>
      <c r="D75" s="345"/>
      <c r="E75" s="345"/>
      <c r="F75" s="346"/>
      <c r="G75" s="346"/>
      <c r="H75" s="346"/>
      <c r="I75" s="346"/>
      <c r="J75" s="345"/>
      <c r="K75" s="345"/>
      <c r="L75" s="345"/>
      <c r="M75" s="345"/>
      <c r="N75" s="345"/>
      <c r="O75" s="356"/>
      <c r="P75" s="356"/>
      <c r="Q75" s="356"/>
      <c r="R75" s="356"/>
      <c r="S75" s="345"/>
      <c r="T75" s="345"/>
      <c r="U75" s="345"/>
      <c r="V75" s="345"/>
      <c r="W75" s="345"/>
      <c r="X75" s="345"/>
      <c r="Y75" s="345"/>
      <c r="Z75" s="345"/>
    </row>
    <row r="76" spans="1:26" ht="9.75" hidden="1" customHeight="1" x14ac:dyDescent="0.25">
      <c r="A76" s="345"/>
      <c r="B76" s="345"/>
      <c r="C76" s="345"/>
      <c r="D76" s="345"/>
      <c r="E76" s="345"/>
      <c r="F76" s="346"/>
      <c r="G76" s="346"/>
      <c r="H76" s="346"/>
      <c r="I76" s="346"/>
      <c r="J76" s="345"/>
      <c r="K76" s="345"/>
      <c r="L76" s="345"/>
      <c r="M76" s="345"/>
      <c r="N76" s="345"/>
      <c r="O76" s="356"/>
      <c r="P76" s="356"/>
      <c r="Q76" s="356"/>
      <c r="R76" s="356"/>
      <c r="S76" s="345"/>
      <c r="T76" s="345"/>
      <c r="U76" s="345"/>
      <c r="V76" s="345"/>
      <c r="W76" s="345"/>
      <c r="X76" s="345"/>
      <c r="Y76" s="345"/>
      <c r="Z76" s="345"/>
    </row>
    <row r="77" spans="1:26" ht="9.75" hidden="1" customHeight="1" x14ac:dyDescent="0.25">
      <c r="A77" s="345"/>
      <c r="B77" s="345"/>
      <c r="C77" s="345"/>
      <c r="D77" s="345"/>
      <c r="E77" s="345"/>
      <c r="F77" s="346"/>
      <c r="G77" s="346"/>
      <c r="H77" s="346"/>
      <c r="I77" s="346"/>
      <c r="J77" s="345"/>
      <c r="K77" s="345"/>
      <c r="L77" s="345"/>
      <c r="M77" s="345"/>
      <c r="N77" s="345"/>
      <c r="O77" s="356"/>
      <c r="P77" s="356"/>
      <c r="Q77" s="356"/>
      <c r="R77" s="356"/>
      <c r="S77" s="345"/>
      <c r="T77" s="345"/>
      <c r="U77" s="345"/>
      <c r="V77" s="345"/>
      <c r="W77" s="345"/>
      <c r="X77" s="345"/>
      <c r="Y77" s="345"/>
      <c r="Z77" s="345"/>
    </row>
    <row r="78" spans="1:26" ht="9.75" hidden="1" customHeight="1" x14ac:dyDescent="0.25">
      <c r="A78" s="345"/>
      <c r="B78" s="345"/>
      <c r="C78" s="345"/>
      <c r="D78" s="345"/>
      <c r="E78" s="345"/>
      <c r="F78" s="346"/>
      <c r="G78" s="346"/>
      <c r="H78" s="346"/>
      <c r="I78" s="346"/>
      <c r="J78" s="345"/>
      <c r="K78" s="345"/>
      <c r="L78" s="345"/>
      <c r="M78" s="345"/>
      <c r="N78" s="345"/>
      <c r="O78" s="356"/>
      <c r="P78" s="356"/>
      <c r="Q78" s="356"/>
      <c r="R78" s="356"/>
      <c r="S78" s="345"/>
      <c r="T78" s="345"/>
      <c r="U78" s="345"/>
      <c r="V78" s="345"/>
      <c r="W78" s="345"/>
      <c r="X78" s="345"/>
      <c r="Y78" s="345"/>
      <c r="Z78" s="345"/>
    </row>
    <row r="79" spans="1:26" ht="9.75" hidden="1" customHeight="1" x14ac:dyDescent="0.25">
      <c r="A79" s="345"/>
      <c r="B79" s="345"/>
      <c r="C79" s="345"/>
      <c r="D79" s="345"/>
      <c r="E79" s="345"/>
      <c r="F79" s="346"/>
      <c r="G79" s="346"/>
      <c r="H79" s="346"/>
      <c r="I79" s="346"/>
      <c r="J79" s="345"/>
      <c r="K79" s="345"/>
      <c r="L79" s="345"/>
      <c r="M79" s="345"/>
      <c r="N79" s="345"/>
      <c r="O79" s="356"/>
      <c r="P79" s="356"/>
      <c r="Q79" s="356"/>
      <c r="R79" s="356"/>
      <c r="S79" s="345"/>
      <c r="T79" s="345"/>
      <c r="U79" s="345"/>
      <c r="V79" s="345"/>
      <c r="W79" s="345"/>
      <c r="X79" s="345"/>
      <c r="Y79" s="345"/>
      <c r="Z79" s="345"/>
    </row>
    <row r="80" spans="1:26" ht="9.75" hidden="1" customHeight="1" x14ac:dyDescent="0.25">
      <c r="A80" s="345"/>
      <c r="B80" s="345"/>
      <c r="C80" s="345"/>
      <c r="D80" s="345"/>
      <c r="E80" s="345"/>
      <c r="F80" s="346"/>
      <c r="G80" s="346"/>
      <c r="H80" s="346"/>
      <c r="I80" s="346"/>
      <c r="J80" s="345"/>
      <c r="K80" s="345"/>
      <c r="L80" s="345"/>
      <c r="M80" s="345"/>
      <c r="N80" s="345"/>
      <c r="O80" s="356"/>
      <c r="P80" s="356"/>
      <c r="Q80" s="356"/>
      <c r="R80" s="356"/>
      <c r="S80" s="345"/>
      <c r="T80" s="345"/>
      <c r="U80" s="345"/>
      <c r="V80" s="345"/>
      <c r="W80" s="345"/>
      <c r="X80" s="345"/>
      <c r="Y80" s="345"/>
      <c r="Z80" s="345"/>
    </row>
    <row r="81" spans="1:26" ht="9.75" hidden="1" customHeight="1" x14ac:dyDescent="0.25">
      <c r="A81" s="345"/>
      <c r="B81" s="345"/>
      <c r="C81" s="345"/>
      <c r="D81" s="345"/>
      <c r="E81" s="345"/>
      <c r="F81" s="346"/>
      <c r="G81" s="346"/>
      <c r="H81" s="346"/>
      <c r="I81" s="346"/>
      <c r="J81" s="345"/>
      <c r="K81" s="345"/>
      <c r="L81" s="345"/>
      <c r="M81" s="345"/>
      <c r="N81" s="345"/>
      <c r="O81" s="356"/>
      <c r="P81" s="356"/>
      <c r="Q81" s="356"/>
      <c r="R81" s="356"/>
      <c r="S81" s="345"/>
      <c r="T81" s="345"/>
      <c r="U81" s="345"/>
      <c r="V81" s="345"/>
      <c r="W81" s="345"/>
      <c r="X81" s="345"/>
      <c r="Y81" s="345"/>
      <c r="Z81" s="345"/>
    </row>
    <row r="82" spans="1:26" ht="9.75" hidden="1" customHeight="1" x14ac:dyDescent="0.25">
      <c r="A82" s="345"/>
      <c r="B82" s="345"/>
      <c r="C82" s="345"/>
      <c r="D82" s="345"/>
      <c r="E82" s="345"/>
      <c r="F82" s="346"/>
      <c r="G82" s="346"/>
      <c r="H82" s="346"/>
      <c r="I82" s="346"/>
      <c r="J82" s="345"/>
      <c r="K82" s="345"/>
      <c r="L82" s="345"/>
      <c r="M82" s="345"/>
      <c r="N82" s="345"/>
      <c r="O82" s="356"/>
      <c r="P82" s="356"/>
      <c r="Q82" s="356"/>
      <c r="R82" s="356"/>
      <c r="S82" s="345"/>
      <c r="T82" s="345"/>
      <c r="U82" s="345"/>
      <c r="V82" s="345"/>
      <c r="W82" s="345"/>
      <c r="X82" s="345"/>
      <c r="Y82" s="345"/>
      <c r="Z82" s="345"/>
    </row>
    <row r="83" spans="1:26" ht="9.75" hidden="1" customHeight="1" x14ac:dyDescent="0.25">
      <c r="A83" s="345"/>
      <c r="B83" s="345"/>
      <c r="C83" s="345"/>
      <c r="D83" s="345"/>
      <c r="E83" s="345"/>
      <c r="F83" s="346"/>
      <c r="G83" s="346"/>
      <c r="H83" s="346"/>
      <c r="I83" s="346"/>
      <c r="J83" s="345"/>
      <c r="K83" s="345"/>
      <c r="L83" s="345"/>
      <c r="M83" s="345"/>
      <c r="N83" s="345"/>
      <c r="O83" s="356"/>
      <c r="P83" s="356"/>
      <c r="Q83" s="356"/>
      <c r="R83" s="356"/>
      <c r="S83" s="345"/>
      <c r="T83" s="345"/>
      <c r="U83" s="345"/>
      <c r="V83" s="345"/>
      <c r="W83" s="345"/>
      <c r="X83" s="345"/>
      <c r="Y83" s="345"/>
      <c r="Z83" s="345"/>
    </row>
    <row r="84" spans="1:26" ht="9.75" hidden="1" customHeight="1" x14ac:dyDescent="0.25">
      <c r="A84" s="345"/>
      <c r="B84" s="345"/>
      <c r="C84" s="345"/>
      <c r="D84" s="345"/>
      <c r="E84" s="345"/>
      <c r="F84" s="346"/>
      <c r="G84" s="346"/>
      <c r="H84" s="346"/>
      <c r="I84" s="346"/>
      <c r="J84" s="345"/>
      <c r="K84" s="345"/>
      <c r="L84" s="345"/>
      <c r="M84" s="345"/>
      <c r="N84" s="345"/>
      <c r="O84" s="356"/>
      <c r="P84" s="356"/>
      <c r="Q84" s="356"/>
      <c r="R84" s="356"/>
      <c r="S84" s="345"/>
      <c r="T84" s="345"/>
      <c r="U84" s="345"/>
      <c r="V84" s="345"/>
      <c r="W84" s="345"/>
      <c r="X84" s="345"/>
      <c r="Y84" s="345"/>
      <c r="Z84" s="345"/>
    </row>
    <row r="85" spans="1:26" ht="9.75" hidden="1" customHeight="1" x14ac:dyDescent="0.25">
      <c r="A85" s="345"/>
      <c r="B85" s="345"/>
      <c r="C85" s="345"/>
      <c r="D85" s="345"/>
      <c r="E85" s="345"/>
      <c r="F85" s="346"/>
      <c r="G85" s="346"/>
      <c r="H85" s="346"/>
      <c r="I85" s="346"/>
      <c r="J85" s="345"/>
      <c r="K85" s="345"/>
      <c r="L85" s="345"/>
      <c r="M85" s="345"/>
      <c r="N85" s="345"/>
      <c r="O85" s="356"/>
      <c r="P85" s="356"/>
      <c r="Q85" s="356"/>
      <c r="R85" s="356"/>
      <c r="S85" s="345"/>
      <c r="T85" s="345"/>
      <c r="U85" s="345"/>
      <c r="V85" s="345"/>
      <c r="W85" s="345"/>
      <c r="X85" s="345"/>
      <c r="Y85" s="345"/>
      <c r="Z85" s="345"/>
    </row>
    <row r="86" spans="1:26" ht="9.75" hidden="1" customHeight="1" x14ac:dyDescent="0.25">
      <c r="A86" s="345"/>
      <c r="B86" s="345"/>
      <c r="C86" s="345"/>
      <c r="D86" s="345"/>
      <c r="E86" s="345"/>
      <c r="F86" s="346"/>
      <c r="G86" s="346"/>
      <c r="H86" s="346"/>
      <c r="I86" s="346"/>
      <c r="J86" s="345"/>
      <c r="K86" s="345"/>
      <c r="L86" s="345"/>
      <c r="M86" s="345"/>
      <c r="N86" s="345"/>
      <c r="O86" s="356"/>
      <c r="P86" s="356"/>
      <c r="Q86" s="356"/>
      <c r="R86" s="356"/>
      <c r="S86" s="345"/>
      <c r="T86" s="345"/>
      <c r="U86" s="345"/>
      <c r="V86" s="345"/>
      <c r="W86" s="345"/>
      <c r="X86" s="345"/>
      <c r="Y86" s="345"/>
      <c r="Z86" s="345"/>
    </row>
    <row r="87" spans="1:26" ht="9.75" hidden="1" customHeight="1" x14ac:dyDescent="0.25">
      <c r="A87" s="345"/>
      <c r="B87" s="345"/>
      <c r="C87" s="345"/>
      <c r="D87" s="345"/>
      <c r="E87" s="345"/>
      <c r="F87" s="346"/>
      <c r="G87" s="346"/>
      <c r="H87" s="346"/>
      <c r="I87" s="346"/>
      <c r="J87" s="345"/>
      <c r="K87" s="345"/>
      <c r="L87" s="345"/>
      <c r="M87" s="345"/>
      <c r="N87" s="345"/>
      <c r="O87" s="356"/>
      <c r="P87" s="356"/>
      <c r="Q87" s="356"/>
      <c r="R87" s="356"/>
      <c r="S87" s="345"/>
      <c r="T87" s="345"/>
      <c r="U87" s="345"/>
      <c r="V87" s="345"/>
      <c r="W87" s="345"/>
      <c r="X87" s="345"/>
      <c r="Y87" s="345"/>
      <c r="Z87" s="345"/>
    </row>
    <row r="88" spans="1:26" ht="9.75" hidden="1" customHeight="1" x14ac:dyDescent="0.25">
      <c r="A88" s="345"/>
      <c r="B88" s="345"/>
      <c r="C88" s="345"/>
      <c r="D88" s="345"/>
      <c r="E88" s="345"/>
      <c r="F88" s="346"/>
      <c r="G88" s="346"/>
      <c r="H88" s="346"/>
      <c r="I88" s="346"/>
      <c r="J88" s="345"/>
      <c r="K88" s="345"/>
      <c r="L88" s="345"/>
      <c r="M88" s="345"/>
      <c r="N88" s="345"/>
      <c r="O88" s="356"/>
      <c r="P88" s="356"/>
      <c r="Q88" s="356"/>
      <c r="R88" s="356"/>
      <c r="S88" s="345"/>
      <c r="T88" s="345"/>
      <c r="U88" s="345"/>
      <c r="V88" s="345"/>
      <c r="W88" s="345"/>
      <c r="X88" s="345"/>
      <c r="Y88" s="345"/>
      <c r="Z88" s="345"/>
    </row>
    <row r="89" spans="1:26" ht="9.75" hidden="1" customHeight="1" x14ac:dyDescent="0.25">
      <c r="A89" s="345"/>
      <c r="B89" s="345"/>
      <c r="C89" s="345"/>
      <c r="D89" s="345"/>
      <c r="E89" s="345"/>
      <c r="F89" s="346"/>
      <c r="G89" s="346"/>
      <c r="H89" s="346"/>
      <c r="I89" s="346"/>
      <c r="J89" s="345"/>
      <c r="K89" s="345"/>
      <c r="L89" s="345"/>
      <c r="M89" s="345"/>
      <c r="N89" s="345"/>
      <c r="O89" s="356"/>
      <c r="P89" s="356"/>
      <c r="Q89" s="356"/>
      <c r="R89" s="356"/>
      <c r="S89" s="345"/>
      <c r="T89" s="345"/>
      <c r="U89" s="345"/>
      <c r="V89" s="345"/>
      <c r="W89" s="345"/>
      <c r="X89" s="345"/>
      <c r="Y89" s="345"/>
      <c r="Z89" s="345"/>
    </row>
    <row r="90" spans="1:26" ht="9.75" hidden="1" customHeight="1" x14ac:dyDescent="0.25">
      <c r="A90" s="345"/>
      <c r="B90" s="345"/>
      <c r="C90" s="345"/>
      <c r="D90" s="345"/>
      <c r="E90" s="345"/>
      <c r="F90" s="346"/>
      <c r="G90" s="346"/>
      <c r="H90" s="346"/>
      <c r="I90" s="346"/>
      <c r="J90" s="345"/>
      <c r="K90" s="345"/>
      <c r="L90" s="345"/>
      <c r="M90" s="345"/>
      <c r="N90" s="345"/>
      <c r="O90" s="356"/>
      <c r="P90" s="356"/>
      <c r="Q90" s="356"/>
      <c r="R90" s="356"/>
      <c r="S90" s="345"/>
      <c r="T90" s="345"/>
      <c r="U90" s="345"/>
      <c r="V90" s="345"/>
      <c r="W90" s="345"/>
      <c r="X90" s="345"/>
      <c r="Y90" s="345"/>
      <c r="Z90" s="345"/>
    </row>
    <row r="91" spans="1:26" ht="9.75" hidden="1" customHeight="1" x14ac:dyDescent="0.25">
      <c r="A91" s="345"/>
      <c r="B91" s="345"/>
      <c r="C91" s="345"/>
      <c r="D91" s="345"/>
      <c r="E91" s="345"/>
      <c r="F91" s="346"/>
      <c r="G91" s="346"/>
      <c r="H91" s="346"/>
      <c r="I91" s="346"/>
      <c r="J91" s="345"/>
      <c r="K91" s="345"/>
      <c r="L91" s="345"/>
      <c r="M91" s="345"/>
      <c r="N91" s="345"/>
      <c r="O91" s="356"/>
      <c r="P91" s="356"/>
      <c r="Q91" s="356"/>
      <c r="R91" s="356"/>
      <c r="S91" s="345"/>
      <c r="T91" s="345"/>
      <c r="U91" s="345"/>
      <c r="V91" s="345"/>
      <c r="W91" s="345"/>
      <c r="X91" s="345"/>
      <c r="Y91" s="345"/>
      <c r="Z91" s="345"/>
    </row>
    <row r="92" spans="1:26" ht="9.75" hidden="1" customHeight="1" x14ac:dyDescent="0.25">
      <c r="A92" s="345"/>
      <c r="B92" s="345"/>
      <c r="C92" s="345"/>
      <c r="D92" s="345"/>
      <c r="E92" s="345"/>
      <c r="F92" s="346"/>
      <c r="G92" s="346"/>
      <c r="H92" s="346"/>
      <c r="I92" s="346"/>
      <c r="J92" s="345"/>
      <c r="K92" s="345"/>
      <c r="L92" s="345"/>
      <c r="M92" s="345"/>
      <c r="N92" s="345"/>
      <c r="O92" s="356"/>
      <c r="P92" s="356"/>
      <c r="Q92" s="356"/>
      <c r="R92" s="356"/>
      <c r="S92" s="345"/>
      <c r="T92" s="345"/>
      <c r="U92" s="345"/>
      <c r="V92" s="345"/>
      <c r="W92" s="345"/>
      <c r="X92" s="345"/>
      <c r="Y92" s="345"/>
      <c r="Z92" s="345"/>
    </row>
    <row r="93" spans="1:26" ht="9.75" hidden="1" customHeight="1" x14ac:dyDescent="0.25">
      <c r="A93" s="345"/>
      <c r="B93" s="345"/>
      <c r="C93" s="345"/>
      <c r="D93" s="345"/>
      <c r="E93" s="345"/>
      <c r="F93" s="346"/>
      <c r="G93" s="346"/>
      <c r="H93" s="346"/>
      <c r="I93" s="346"/>
      <c r="J93" s="345"/>
      <c r="K93" s="345"/>
      <c r="L93" s="345"/>
      <c r="M93" s="345"/>
      <c r="N93" s="345"/>
      <c r="O93" s="356"/>
      <c r="P93" s="356"/>
      <c r="Q93" s="356"/>
      <c r="R93" s="356"/>
      <c r="S93" s="345"/>
      <c r="T93" s="345"/>
      <c r="U93" s="345"/>
      <c r="V93" s="345"/>
      <c r="W93" s="345"/>
      <c r="X93" s="345"/>
      <c r="Y93" s="345"/>
      <c r="Z93" s="345"/>
    </row>
    <row r="94" spans="1:26" ht="9.75" hidden="1" customHeight="1" x14ac:dyDescent="0.25">
      <c r="A94" s="345"/>
      <c r="B94" s="345"/>
      <c r="C94" s="345"/>
      <c r="D94" s="345"/>
      <c r="E94" s="345"/>
      <c r="F94" s="346"/>
      <c r="G94" s="346"/>
      <c r="H94" s="346"/>
      <c r="I94" s="346"/>
      <c r="J94" s="345"/>
      <c r="K94" s="345"/>
      <c r="L94" s="345"/>
      <c r="M94" s="345"/>
      <c r="N94" s="345"/>
      <c r="O94" s="356"/>
      <c r="P94" s="356"/>
      <c r="Q94" s="356"/>
      <c r="R94" s="356"/>
      <c r="S94" s="345"/>
      <c r="T94" s="345"/>
      <c r="U94" s="345"/>
      <c r="V94" s="345"/>
      <c r="W94" s="345"/>
      <c r="X94" s="345"/>
      <c r="Y94" s="345"/>
      <c r="Z94" s="345"/>
    </row>
    <row r="95" spans="1:26" ht="9.75" hidden="1" customHeight="1" x14ac:dyDescent="0.25">
      <c r="A95" s="345"/>
      <c r="B95" s="345"/>
      <c r="C95" s="345"/>
      <c r="D95" s="345"/>
      <c r="E95" s="345"/>
      <c r="F95" s="346"/>
      <c r="G95" s="346"/>
      <c r="H95" s="346"/>
      <c r="I95" s="346"/>
      <c r="J95" s="345"/>
      <c r="K95" s="345"/>
      <c r="L95" s="345"/>
      <c r="M95" s="345"/>
      <c r="N95" s="345"/>
      <c r="O95" s="356"/>
      <c r="P95" s="356"/>
      <c r="Q95" s="356"/>
      <c r="R95" s="356"/>
      <c r="S95" s="345"/>
      <c r="T95" s="345"/>
      <c r="U95" s="345"/>
      <c r="V95" s="345"/>
      <c r="W95" s="345"/>
      <c r="X95" s="345"/>
      <c r="Y95" s="345"/>
      <c r="Z95" s="345"/>
    </row>
    <row r="96" spans="1:26" ht="9.75" hidden="1" customHeight="1" x14ac:dyDescent="0.25">
      <c r="A96" s="345"/>
      <c r="B96" s="345"/>
      <c r="C96" s="345"/>
      <c r="D96" s="345"/>
      <c r="E96" s="345"/>
      <c r="F96" s="346"/>
      <c r="G96" s="346"/>
      <c r="H96" s="346"/>
      <c r="I96" s="346"/>
      <c r="J96" s="345"/>
      <c r="K96" s="345"/>
      <c r="L96" s="345"/>
      <c r="M96" s="345"/>
      <c r="N96" s="345"/>
      <c r="O96" s="356"/>
      <c r="P96" s="356"/>
      <c r="Q96" s="356"/>
      <c r="R96" s="356"/>
      <c r="S96" s="345"/>
      <c r="T96" s="345"/>
      <c r="U96" s="345"/>
      <c r="V96" s="345"/>
      <c r="W96" s="345"/>
      <c r="X96" s="345"/>
      <c r="Y96" s="345"/>
      <c r="Z96" s="345"/>
    </row>
    <row r="97" spans="1:26" ht="9.75" hidden="1" customHeight="1" x14ac:dyDescent="0.25">
      <c r="A97" s="345"/>
      <c r="B97" s="345"/>
      <c r="C97" s="345"/>
      <c r="D97" s="345"/>
      <c r="E97" s="345"/>
      <c r="F97" s="346"/>
      <c r="G97" s="346"/>
      <c r="H97" s="346"/>
      <c r="I97" s="346"/>
      <c r="J97" s="345"/>
      <c r="K97" s="345"/>
      <c r="L97" s="345"/>
      <c r="M97" s="345"/>
      <c r="N97" s="345"/>
      <c r="O97" s="356"/>
      <c r="P97" s="356"/>
      <c r="Q97" s="356"/>
      <c r="R97" s="356"/>
      <c r="S97" s="345"/>
      <c r="T97" s="345"/>
      <c r="U97" s="345"/>
      <c r="V97" s="345"/>
      <c r="W97" s="345"/>
      <c r="X97" s="345"/>
      <c r="Y97" s="345"/>
      <c r="Z97" s="345"/>
    </row>
    <row r="98" spans="1:26" ht="9.75" hidden="1" customHeight="1" x14ac:dyDescent="0.25">
      <c r="A98" s="345"/>
      <c r="B98" s="345"/>
      <c r="C98" s="345"/>
      <c r="D98" s="345"/>
      <c r="E98" s="345"/>
      <c r="F98" s="346"/>
      <c r="G98" s="346"/>
      <c r="H98" s="346"/>
      <c r="I98" s="346"/>
      <c r="J98" s="345"/>
      <c r="K98" s="345"/>
      <c r="L98" s="345"/>
      <c r="M98" s="345"/>
      <c r="N98" s="345"/>
      <c r="O98" s="356"/>
      <c r="P98" s="356"/>
      <c r="Q98" s="356"/>
      <c r="R98" s="356"/>
      <c r="S98" s="345"/>
      <c r="T98" s="345"/>
      <c r="U98" s="345"/>
      <c r="V98" s="345"/>
      <c r="W98" s="345"/>
      <c r="X98" s="345"/>
      <c r="Y98" s="345"/>
      <c r="Z98" s="345"/>
    </row>
    <row r="99" spans="1:26" ht="9.75" hidden="1" customHeight="1" x14ac:dyDescent="0.25">
      <c r="A99" s="345"/>
      <c r="B99" s="345"/>
      <c r="C99" s="345"/>
      <c r="D99" s="345"/>
      <c r="E99" s="345"/>
      <c r="F99" s="346"/>
      <c r="G99" s="346"/>
      <c r="H99" s="346"/>
      <c r="I99" s="346"/>
      <c r="J99" s="345"/>
      <c r="K99" s="345"/>
      <c r="L99" s="345"/>
      <c r="M99" s="345"/>
      <c r="N99" s="345"/>
      <c r="O99" s="356"/>
      <c r="P99" s="356"/>
      <c r="Q99" s="356"/>
      <c r="R99" s="356"/>
      <c r="S99" s="345"/>
      <c r="T99" s="345"/>
      <c r="U99" s="345"/>
      <c r="V99" s="345"/>
      <c r="W99" s="345"/>
      <c r="X99" s="345"/>
      <c r="Y99" s="345"/>
      <c r="Z99" s="345"/>
    </row>
    <row r="100" spans="1:26" ht="9.75" hidden="1" customHeight="1" x14ac:dyDescent="0.25">
      <c r="A100" s="345"/>
      <c r="B100" s="345"/>
      <c r="C100" s="345"/>
      <c r="D100" s="345"/>
      <c r="E100" s="345"/>
      <c r="F100" s="346"/>
      <c r="G100" s="346"/>
      <c r="H100" s="346"/>
      <c r="I100" s="346"/>
      <c r="J100" s="345"/>
      <c r="K100" s="345"/>
      <c r="L100" s="345"/>
      <c r="M100" s="345"/>
      <c r="N100" s="345"/>
      <c r="O100" s="356"/>
      <c r="P100" s="356"/>
      <c r="Q100" s="356"/>
      <c r="R100" s="356"/>
      <c r="S100" s="345"/>
      <c r="T100" s="345"/>
      <c r="U100" s="345"/>
      <c r="V100" s="345"/>
      <c r="W100" s="345"/>
      <c r="X100" s="345"/>
      <c r="Y100" s="345"/>
      <c r="Z100" s="345"/>
    </row>
    <row r="101" spans="1:26" ht="9.75" hidden="1" customHeight="1" x14ac:dyDescent="0.25">
      <c r="A101" s="345"/>
      <c r="B101" s="345"/>
      <c r="C101" s="345"/>
      <c r="D101" s="345"/>
      <c r="E101" s="345"/>
      <c r="F101" s="346"/>
      <c r="G101" s="346"/>
      <c r="H101" s="346"/>
      <c r="I101" s="346"/>
      <c r="J101" s="345"/>
      <c r="K101" s="345"/>
      <c r="L101" s="345"/>
      <c r="M101" s="345"/>
      <c r="N101" s="345"/>
      <c r="O101" s="356"/>
      <c r="P101" s="356"/>
      <c r="Q101" s="356"/>
      <c r="R101" s="356"/>
      <c r="S101" s="345"/>
      <c r="T101" s="345"/>
      <c r="U101" s="345"/>
      <c r="V101" s="345"/>
      <c r="W101" s="345"/>
      <c r="X101" s="345"/>
      <c r="Y101" s="345"/>
      <c r="Z101" s="345"/>
    </row>
    <row r="102" spans="1:26" ht="9.75" hidden="1" customHeight="1" x14ac:dyDescent="0.25">
      <c r="A102" s="345"/>
      <c r="B102" s="345"/>
      <c r="C102" s="345"/>
      <c r="D102" s="345"/>
      <c r="E102" s="345"/>
      <c r="F102" s="346"/>
      <c r="G102" s="346"/>
      <c r="H102" s="346"/>
      <c r="I102" s="346"/>
      <c r="J102" s="345"/>
      <c r="K102" s="345"/>
      <c r="L102" s="345"/>
      <c r="M102" s="345"/>
      <c r="N102" s="345"/>
      <c r="O102" s="356"/>
      <c r="P102" s="356"/>
      <c r="Q102" s="356"/>
      <c r="R102" s="356"/>
      <c r="S102" s="345"/>
      <c r="T102" s="345"/>
      <c r="U102" s="345"/>
      <c r="V102" s="345"/>
      <c r="W102" s="345"/>
      <c r="X102" s="345"/>
      <c r="Y102" s="345"/>
      <c r="Z102" s="345"/>
    </row>
    <row r="103" spans="1:26" ht="9.75" hidden="1" customHeight="1" x14ac:dyDescent="0.25">
      <c r="A103" s="345"/>
      <c r="B103" s="345"/>
      <c r="C103" s="345"/>
      <c r="D103" s="345"/>
      <c r="E103" s="345"/>
      <c r="F103" s="346"/>
      <c r="G103" s="346"/>
      <c r="H103" s="346"/>
      <c r="I103" s="346"/>
      <c r="J103" s="345"/>
      <c r="K103" s="345"/>
      <c r="L103" s="345"/>
      <c r="M103" s="345"/>
      <c r="N103" s="345"/>
      <c r="O103" s="356"/>
      <c r="P103" s="356"/>
      <c r="Q103" s="356"/>
      <c r="R103" s="356"/>
      <c r="S103" s="345"/>
      <c r="T103" s="345"/>
      <c r="U103" s="345"/>
      <c r="V103" s="345"/>
      <c r="W103" s="345"/>
      <c r="X103" s="345"/>
      <c r="Y103" s="345"/>
      <c r="Z103" s="345"/>
    </row>
    <row r="104" spans="1:26" ht="9.75" hidden="1" customHeight="1" x14ac:dyDescent="0.25">
      <c r="A104" s="345"/>
      <c r="B104" s="345"/>
      <c r="C104" s="345"/>
      <c r="D104" s="345"/>
      <c r="E104" s="345"/>
      <c r="F104" s="346"/>
      <c r="G104" s="346"/>
      <c r="H104" s="346"/>
      <c r="I104" s="346"/>
      <c r="J104" s="345"/>
      <c r="K104" s="345"/>
      <c r="L104" s="345"/>
      <c r="M104" s="345"/>
      <c r="N104" s="345"/>
      <c r="O104" s="356"/>
      <c r="P104" s="356"/>
      <c r="Q104" s="356"/>
      <c r="R104" s="356"/>
      <c r="S104" s="345"/>
      <c r="T104" s="345"/>
      <c r="U104" s="345"/>
      <c r="V104" s="345"/>
      <c r="W104" s="345"/>
      <c r="X104" s="345"/>
      <c r="Y104" s="345"/>
      <c r="Z104" s="345"/>
    </row>
    <row r="105" spans="1:26" ht="9.75" hidden="1" customHeight="1" x14ac:dyDescent="0.25">
      <c r="A105" s="345"/>
      <c r="B105" s="345"/>
      <c r="C105" s="345"/>
      <c r="D105" s="345"/>
      <c r="E105" s="345"/>
      <c r="F105" s="346"/>
      <c r="G105" s="346"/>
      <c r="H105" s="346"/>
      <c r="I105" s="346"/>
      <c r="J105" s="345"/>
      <c r="K105" s="345"/>
      <c r="L105" s="345"/>
      <c r="M105" s="345"/>
      <c r="N105" s="345"/>
      <c r="O105" s="356"/>
      <c r="P105" s="356"/>
      <c r="Q105" s="356"/>
      <c r="R105" s="356"/>
      <c r="S105" s="345"/>
      <c r="T105" s="345"/>
      <c r="U105" s="345"/>
      <c r="V105" s="345"/>
      <c r="W105" s="345"/>
      <c r="X105" s="345"/>
      <c r="Y105" s="345"/>
      <c r="Z105" s="345"/>
    </row>
    <row r="106" spans="1:26" ht="9.75" hidden="1" customHeight="1" x14ac:dyDescent="0.25">
      <c r="A106" s="345"/>
      <c r="B106" s="345"/>
      <c r="C106" s="345"/>
      <c r="D106" s="345"/>
      <c r="E106" s="345"/>
      <c r="F106" s="346"/>
      <c r="G106" s="346"/>
      <c r="H106" s="346"/>
      <c r="I106" s="346"/>
      <c r="J106" s="345"/>
      <c r="K106" s="345"/>
      <c r="L106" s="345"/>
      <c r="M106" s="345"/>
      <c r="N106" s="345"/>
      <c r="O106" s="356"/>
      <c r="P106" s="356"/>
      <c r="Q106" s="356"/>
      <c r="R106" s="356"/>
      <c r="S106" s="345"/>
      <c r="T106" s="345"/>
      <c r="U106" s="345"/>
      <c r="V106" s="345"/>
      <c r="W106" s="345"/>
      <c r="X106" s="345"/>
      <c r="Y106" s="345"/>
      <c r="Z106" s="345"/>
    </row>
    <row r="107" spans="1:26" ht="9.75" hidden="1" customHeight="1" x14ac:dyDescent="0.25">
      <c r="A107" s="345"/>
      <c r="B107" s="345"/>
      <c r="C107" s="345"/>
      <c r="D107" s="345"/>
      <c r="E107" s="345"/>
      <c r="F107" s="346"/>
      <c r="G107" s="346"/>
      <c r="H107" s="346"/>
      <c r="I107" s="346"/>
      <c r="J107" s="345"/>
      <c r="K107" s="345"/>
      <c r="L107" s="345"/>
      <c r="M107" s="345"/>
      <c r="N107" s="345"/>
      <c r="O107" s="356"/>
      <c r="P107" s="356"/>
      <c r="Q107" s="356"/>
      <c r="R107" s="356"/>
      <c r="S107" s="345"/>
      <c r="T107" s="345"/>
      <c r="U107" s="345"/>
      <c r="V107" s="345"/>
      <c r="W107" s="345"/>
      <c r="X107" s="345"/>
      <c r="Y107" s="345"/>
      <c r="Z107" s="345"/>
    </row>
    <row r="108" spans="1:26" ht="9.75" hidden="1" customHeight="1" x14ac:dyDescent="0.25">
      <c r="A108" s="345"/>
      <c r="B108" s="345"/>
      <c r="C108" s="345"/>
      <c r="D108" s="345"/>
      <c r="E108" s="345"/>
      <c r="F108" s="346"/>
      <c r="G108" s="346"/>
      <c r="H108" s="346"/>
      <c r="I108" s="346"/>
      <c r="J108" s="345"/>
      <c r="K108" s="345"/>
      <c r="L108" s="345"/>
      <c r="M108" s="345"/>
      <c r="N108" s="345"/>
      <c r="O108" s="356"/>
      <c r="P108" s="356"/>
      <c r="Q108" s="356"/>
      <c r="R108" s="356"/>
      <c r="S108" s="345"/>
      <c r="T108" s="345"/>
      <c r="U108" s="345"/>
      <c r="V108" s="345"/>
      <c r="W108" s="345"/>
      <c r="X108" s="345"/>
      <c r="Y108" s="345"/>
      <c r="Z108" s="345"/>
    </row>
    <row r="109" spans="1:26" ht="9.75" hidden="1" customHeight="1" x14ac:dyDescent="0.25">
      <c r="A109" s="345"/>
      <c r="B109" s="345"/>
      <c r="C109" s="345"/>
      <c r="D109" s="345"/>
      <c r="E109" s="345"/>
      <c r="F109" s="346"/>
      <c r="G109" s="346"/>
      <c r="H109" s="346"/>
      <c r="I109" s="346"/>
      <c r="J109" s="345"/>
      <c r="K109" s="345"/>
      <c r="L109" s="345"/>
      <c r="M109" s="345"/>
      <c r="N109" s="345"/>
      <c r="O109" s="356"/>
      <c r="P109" s="356"/>
      <c r="Q109" s="356"/>
      <c r="R109" s="356"/>
      <c r="S109" s="345"/>
      <c r="T109" s="345"/>
      <c r="U109" s="345"/>
      <c r="V109" s="345"/>
      <c r="W109" s="345"/>
      <c r="X109" s="345"/>
      <c r="Y109" s="345"/>
      <c r="Z109" s="345"/>
    </row>
    <row r="110" spans="1:26" ht="9.75" hidden="1" customHeight="1" x14ac:dyDescent="0.25">
      <c r="A110" s="345"/>
      <c r="B110" s="345"/>
      <c r="C110" s="345"/>
      <c r="D110" s="345"/>
      <c r="E110" s="345"/>
      <c r="F110" s="346"/>
      <c r="G110" s="346"/>
      <c r="H110" s="346"/>
      <c r="I110" s="346"/>
      <c r="J110" s="345"/>
      <c r="K110" s="345"/>
      <c r="L110" s="345"/>
      <c r="M110" s="345"/>
      <c r="N110" s="345"/>
      <c r="O110" s="356"/>
      <c r="P110" s="356"/>
      <c r="Q110" s="356"/>
      <c r="R110" s="356"/>
      <c r="S110" s="345"/>
      <c r="T110" s="345"/>
      <c r="U110" s="345"/>
      <c r="V110" s="345"/>
      <c r="W110" s="345"/>
      <c r="X110" s="345"/>
      <c r="Y110" s="345"/>
      <c r="Z110" s="345"/>
    </row>
    <row r="111" spans="1:26" ht="9.75" hidden="1" customHeight="1" x14ac:dyDescent="0.25">
      <c r="A111" s="345"/>
      <c r="B111" s="345"/>
      <c r="C111" s="345"/>
      <c r="D111" s="345"/>
      <c r="E111" s="345"/>
      <c r="F111" s="346"/>
      <c r="G111" s="346"/>
      <c r="H111" s="346"/>
      <c r="I111" s="346"/>
      <c r="J111" s="345"/>
      <c r="K111" s="345"/>
      <c r="L111" s="345"/>
      <c r="M111" s="345"/>
      <c r="N111" s="345"/>
      <c r="O111" s="356"/>
      <c r="P111" s="356"/>
      <c r="Q111" s="356"/>
      <c r="R111" s="356"/>
      <c r="S111" s="345"/>
      <c r="T111" s="345"/>
      <c r="U111" s="345"/>
      <c r="V111" s="345"/>
      <c r="W111" s="345"/>
      <c r="X111" s="345"/>
      <c r="Y111" s="345"/>
      <c r="Z111" s="345"/>
    </row>
    <row r="112" spans="1:26" ht="9.75" hidden="1" customHeight="1" x14ac:dyDescent="0.25">
      <c r="A112" s="345"/>
      <c r="B112" s="345"/>
      <c r="C112" s="345"/>
      <c r="D112" s="345"/>
      <c r="E112" s="345"/>
      <c r="F112" s="346"/>
      <c r="G112" s="346"/>
      <c r="H112" s="346"/>
      <c r="I112" s="346"/>
      <c r="J112" s="345"/>
      <c r="K112" s="345"/>
      <c r="L112" s="345"/>
      <c r="M112" s="345"/>
      <c r="N112" s="345"/>
      <c r="O112" s="356"/>
      <c r="P112" s="356"/>
      <c r="Q112" s="356"/>
      <c r="R112" s="356"/>
      <c r="S112" s="345"/>
      <c r="T112" s="345"/>
      <c r="U112" s="345"/>
      <c r="V112" s="345"/>
      <c r="W112" s="345"/>
      <c r="X112" s="345"/>
      <c r="Y112" s="345"/>
      <c r="Z112" s="345"/>
    </row>
    <row r="113" spans="1:26" ht="9.75" hidden="1" customHeight="1" x14ac:dyDescent="0.25">
      <c r="A113" s="345"/>
      <c r="B113" s="345"/>
      <c r="C113" s="345"/>
      <c r="D113" s="345"/>
      <c r="E113" s="345"/>
      <c r="F113" s="346"/>
      <c r="G113" s="346"/>
      <c r="H113" s="346"/>
      <c r="I113" s="346"/>
      <c r="J113" s="345"/>
      <c r="K113" s="345"/>
      <c r="L113" s="345"/>
      <c r="M113" s="345"/>
      <c r="N113" s="345"/>
      <c r="O113" s="356"/>
      <c r="P113" s="356"/>
      <c r="Q113" s="356"/>
      <c r="R113" s="356"/>
      <c r="S113" s="345"/>
      <c r="T113" s="345"/>
      <c r="U113" s="345"/>
      <c r="V113" s="345"/>
      <c r="W113" s="345"/>
      <c r="X113" s="345"/>
      <c r="Y113" s="345"/>
      <c r="Z113" s="345"/>
    </row>
    <row r="114" spans="1:26" ht="9.75" hidden="1" customHeight="1" x14ac:dyDescent="0.25">
      <c r="A114" s="345"/>
      <c r="B114" s="345"/>
      <c r="C114" s="345"/>
      <c r="D114" s="345"/>
      <c r="E114" s="345"/>
      <c r="F114" s="346"/>
      <c r="G114" s="346"/>
      <c r="H114" s="346"/>
      <c r="I114" s="346"/>
      <c r="J114" s="345"/>
      <c r="K114" s="345"/>
      <c r="L114" s="345"/>
      <c r="M114" s="345"/>
      <c r="N114" s="345"/>
      <c r="O114" s="356"/>
      <c r="P114" s="356"/>
      <c r="Q114" s="356"/>
      <c r="R114" s="356"/>
      <c r="S114" s="345"/>
      <c r="T114" s="345"/>
      <c r="U114" s="345"/>
      <c r="V114" s="345"/>
      <c r="W114" s="345"/>
      <c r="X114" s="345"/>
      <c r="Y114" s="345"/>
      <c r="Z114" s="345"/>
    </row>
    <row r="115" spans="1:26" ht="9.75" hidden="1" customHeight="1" x14ac:dyDescent="0.25">
      <c r="A115" s="345"/>
      <c r="B115" s="345"/>
      <c r="C115" s="345"/>
      <c r="D115" s="345"/>
      <c r="E115" s="345"/>
      <c r="F115" s="346"/>
      <c r="G115" s="346"/>
      <c r="H115" s="346"/>
      <c r="I115" s="346"/>
      <c r="J115" s="345"/>
      <c r="K115" s="345"/>
      <c r="L115" s="345"/>
      <c r="M115" s="345"/>
      <c r="N115" s="345"/>
      <c r="O115" s="356"/>
      <c r="P115" s="356"/>
      <c r="Q115" s="356"/>
      <c r="R115" s="356"/>
      <c r="S115" s="345"/>
      <c r="T115" s="345"/>
      <c r="U115" s="345"/>
      <c r="V115" s="345"/>
      <c r="W115" s="345"/>
      <c r="X115" s="345"/>
      <c r="Y115" s="345"/>
      <c r="Z115" s="345"/>
    </row>
    <row r="116" spans="1:26" ht="9.75" hidden="1" customHeight="1" x14ac:dyDescent="0.25">
      <c r="A116" s="345"/>
      <c r="B116" s="345"/>
      <c r="C116" s="345"/>
      <c r="D116" s="345"/>
      <c r="E116" s="345"/>
      <c r="F116" s="346"/>
      <c r="G116" s="346"/>
      <c r="H116" s="346"/>
      <c r="I116" s="346"/>
      <c r="J116" s="345"/>
      <c r="K116" s="345"/>
      <c r="L116" s="345"/>
      <c r="M116" s="345"/>
      <c r="N116" s="345"/>
      <c r="O116" s="356"/>
      <c r="P116" s="356"/>
      <c r="Q116" s="356"/>
      <c r="R116" s="356"/>
      <c r="S116" s="345"/>
      <c r="T116" s="345"/>
      <c r="U116" s="345"/>
      <c r="V116" s="345"/>
      <c r="W116" s="345"/>
      <c r="X116" s="345"/>
      <c r="Y116" s="345"/>
      <c r="Z116" s="345"/>
    </row>
    <row r="117" spans="1:26" ht="9.75" hidden="1" customHeight="1" x14ac:dyDescent="0.25">
      <c r="A117" s="345"/>
      <c r="B117" s="345"/>
      <c r="C117" s="345"/>
      <c r="D117" s="345"/>
      <c r="E117" s="345"/>
      <c r="F117" s="346"/>
      <c r="G117" s="346"/>
      <c r="H117" s="346"/>
      <c r="I117" s="346"/>
      <c r="J117" s="345"/>
      <c r="K117" s="345"/>
      <c r="L117" s="345"/>
      <c r="M117" s="345"/>
      <c r="N117" s="345"/>
      <c r="O117" s="356"/>
      <c r="P117" s="356"/>
      <c r="Q117" s="356"/>
      <c r="R117" s="356"/>
      <c r="S117" s="345"/>
      <c r="T117" s="345"/>
      <c r="U117" s="345"/>
      <c r="V117" s="345"/>
      <c r="W117" s="345"/>
      <c r="X117" s="345"/>
      <c r="Y117" s="345"/>
      <c r="Z117" s="345"/>
    </row>
    <row r="118" spans="1:26" ht="9.75" hidden="1" customHeight="1" x14ac:dyDescent="0.25">
      <c r="A118" s="345"/>
      <c r="B118" s="345"/>
      <c r="C118" s="345"/>
      <c r="D118" s="345"/>
      <c r="E118" s="345"/>
      <c r="F118" s="346"/>
      <c r="G118" s="346"/>
      <c r="H118" s="346"/>
      <c r="I118" s="346"/>
      <c r="J118" s="345"/>
      <c r="K118" s="345"/>
      <c r="L118" s="345"/>
      <c r="M118" s="345"/>
      <c r="N118" s="345"/>
      <c r="O118" s="356"/>
      <c r="P118" s="356"/>
      <c r="Q118" s="356"/>
      <c r="R118" s="356"/>
      <c r="S118" s="345"/>
      <c r="T118" s="345"/>
      <c r="U118" s="345"/>
      <c r="V118" s="345"/>
      <c r="W118" s="345"/>
      <c r="X118" s="345"/>
      <c r="Y118" s="345"/>
      <c r="Z118" s="345"/>
    </row>
    <row r="119" spans="1:26" ht="9.75" hidden="1" customHeight="1" x14ac:dyDescent="0.25">
      <c r="A119" s="345"/>
      <c r="B119" s="345"/>
      <c r="C119" s="345"/>
      <c r="D119" s="345"/>
      <c r="E119" s="345"/>
      <c r="F119" s="346"/>
      <c r="G119" s="346"/>
      <c r="H119" s="346"/>
      <c r="I119" s="346"/>
      <c r="J119" s="345"/>
      <c r="K119" s="345"/>
      <c r="L119" s="345"/>
      <c r="M119" s="345"/>
      <c r="N119" s="345"/>
      <c r="O119" s="356"/>
      <c r="P119" s="356"/>
      <c r="Q119" s="356"/>
      <c r="R119" s="356"/>
      <c r="S119" s="345"/>
      <c r="T119" s="345"/>
      <c r="U119" s="345"/>
      <c r="V119" s="345"/>
      <c r="W119" s="345"/>
      <c r="X119" s="345"/>
      <c r="Y119" s="345"/>
      <c r="Z119" s="345"/>
    </row>
    <row r="120" spans="1:26" ht="9.75" hidden="1" customHeight="1" x14ac:dyDescent="0.25">
      <c r="A120" s="345"/>
      <c r="B120" s="345"/>
      <c r="C120" s="345"/>
      <c r="D120" s="345"/>
      <c r="E120" s="345"/>
      <c r="F120" s="346"/>
      <c r="G120" s="346"/>
      <c r="H120" s="346"/>
      <c r="I120" s="346"/>
      <c r="J120" s="345"/>
      <c r="K120" s="345"/>
      <c r="L120" s="345"/>
      <c r="M120" s="345"/>
      <c r="N120" s="345"/>
      <c r="O120" s="356"/>
      <c r="P120" s="356"/>
      <c r="Q120" s="356"/>
      <c r="R120" s="356"/>
      <c r="S120" s="345"/>
      <c r="T120" s="345"/>
      <c r="U120" s="345"/>
      <c r="V120" s="345"/>
      <c r="W120" s="345"/>
      <c r="X120" s="345"/>
      <c r="Y120" s="345"/>
      <c r="Z120" s="345"/>
    </row>
    <row r="121" spans="1:26" ht="9.75" hidden="1" customHeight="1" x14ac:dyDescent="0.25">
      <c r="A121" s="345"/>
      <c r="B121" s="345"/>
      <c r="C121" s="345"/>
      <c r="D121" s="345"/>
      <c r="E121" s="345"/>
      <c r="F121" s="346"/>
      <c r="G121" s="346"/>
      <c r="H121" s="346"/>
      <c r="I121" s="346"/>
      <c r="J121" s="345"/>
      <c r="K121" s="345"/>
      <c r="L121" s="345"/>
      <c r="M121" s="345"/>
      <c r="N121" s="345"/>
      <c r="O121" s="356"/>
      <c r="P121" s="356"/>
      <c r="Q121" s="356"/>
      <c r="R121" s="356"/>
      <c r="S121" s="345"/>
      <c r="T121" s="345"/>
      <c r="U121" s="345"/>
      <c r="V121" s="345"/>
      <c r="W121" s="345"/>
      <c r="X121" s="345"/>
      <c r="Y121" s="345"/>
      <c r="Z121" s="345"/>
    </row>
    <row r="122" spans="1:26" ht="9.75" hidden="1" customHeight="1" x14ac:dyDescent="0.25">
      <c r="A122" s="345"/>
      <c r="B122" s="345"/>
      <c r="C122" s="345"/>
      <c r="D122" s="351"/>
      <c r="E122" s="345"/>
      <c r="F122" s="346"/>
      <c r="G122" s="346"/>
      <c r="H122" s="346"/>
      <c r="I122" s="346"/>
      <c r="J122" s="345"/>
      <c r="K122" s="345"/>
      <c r="L122" s="345"/>
      <c r="M122" s="345"/>
      <c r="N122" s="345"/>
      <c r="O122" s="356"/>
      <c r="P122" s="356"/>
      <c r="Q122" s="356"/>
      <c r="R122" s="356"/>
      <c r="S122" s="345"/>
      <c r="T122" s="345"/>
      <c r="U122" s="345"/>
      <c r="V122" s="345"/>
      <c r="W122" s="345"/>
      <c r="X122" s="345"/>
      <c r="Y122" s="345"/>
      <c r="Z122" s="345"/>
    </row>
    <row r="123" spans="1:26" ht="9.75" hidden="1" customHeight="1" x14ac:dyDescent="0.25">
      <c r="A123" s="345"/>
      <c r="B123" s="345"/>
      <c r="C123" s="345"/>
      <c r="D123" s="345"/>
      <c r="E123" s="345"/>
      <c r="F123" s="346"/>
      <c r="G123" s="346"/>
      <c r="H123" s="346"/>
      <c r="I123" s="346"/>
      <c r="J123" s="345"/>
      <c r="K123" s="345"/>
      <c r="L123" s="345"/>
      <c r="M123" s="345"/>
      <c r="N123" s="345"/>
      <c r="O123" s="356"/>
      <c r="P123" s="356"/>
      <c r="Q123" s="356"/>
      <c r="R123" s="356"/>
      <c r="S123" s="345"/>
      <c r="T123" s="345"/>
      <c r="U123" s="345"/>
      <c r="V123" s="345"/>
      <c r="W123" s="345"/>
      <c r="X123" s="345"/>
      <c r="Y123" s="345"/>
      <c r="Z123" s="345"/>
    </row>
    <row r="124" spans="1:26" ht="9.75" hidden="1" customHeight="1" x14ac:dyDescent="0.25">
      <c r="A124" s="345"/>
      <c r="B124" s="345"/>
      <c r="C124" s="345"/>
      <c r="D124" s="345"/>
      <c r="E124" s="345"/>
      <c r="F124" s="346"/>
      <c r="G124" s="346"/>
      <c r="H124" s="346"/>
      <c r="I124" s="346"/>
      <c r="J124" s="345"/>
      <c r="K124" s="345"/>
      <c r="L124" s="345"/>
      <c r="M124" s="345"/>
      <c r="N124" s="345"/>
      <c r="O124" s="356"/>
      <c r="P124" s="356"/>
      <c r="Q124" s="356"/>
      <c r="R124" s="356"/>
      <c r="S124" s="345"/>
      <c r="T124" s="345"/>
      <c r="U124" s="345"/>
      <c r="V124" s="345"/>
      <c r="W124" s="345"/>
      <c r="X124" s="345"/>
      <c r="Y124" s="345"/>
      <c r="Z124" s="345"/>
    </row>
    <row r="125" spans="1:26" ht="9.75" hidden="1" customHeight="1" x14ac:dyDescent="0.25">
      <c r="A125" s="345"/>
      <c r="B125" s="345"/>
      <c r="C125" s="345"/>
      <c r="D125" s="345"/>
      <c r="E125" s="345"/>
      <c r="F125" s="346"/>
      <c r="G125" s="346"/>
      <c r="H125" s="346"/>
      <c r="I125" s="346"/>
      <c r="J125" s="345"/>
      <c r="K125" s="345"/>
      <c r="L125" s="345"/>
      <c r="M125" s="345"/>
      <c r="N125" s="345"/>
      <c r="O125" s="356"/>
      <c r="P125" s="356"/>
      <c r="Q125" s="356"/>
      <c r="R125" s="356"/>
      <c r="S125" s="345"/>
      <c r="T125" s="345"/>
      <c r="U125" s="345"/>
      <c r="V125" s="345"/>
      <c r="W125" s="345"/>
      <c r="X125" s="345"/>
      <c r="Y125" s="345"/>
      <c r="Z125" s="345"/>
    </row>
    <row r="126" spans="1:26" ht="9.75" hidden="1" customHeight="1" x14ac:dyDescent="0.25">
      <c r="A126" s="345"/>
      <c r="B126" s="345"/>
      <c r="C126" s="345"/>
      <c r="D126" s="345"/>
      <c r="E126" s="345"/>
      <c r="F126" s="346"/>
      <c r="G126" s="346"/>
      <c r="H126" s="346"/>
      <c r="I126" s="346"/>
      <c r="J126" s="345"/>
      <c r="K126" s="345"/>
      <c r="L126" s="345"/>
      <c r="M126" s="345"/>
      <c r="N126" s="345"/>
      <c r="O126" s="356"/>
      <c r="P126" s="356"/>
      <c r="Q126" s="356"/>
      <c r="R126" s="356"/>
      <c r="S126" s="345"/>
      <c r="T126" s="345"/>
      <c r="U126" s="345"/>
      <c r="V126" s="345"/>
      <c r="W126" s="345"/>
      <c r="X126" s="345"/>
      <c r="Y126" s="345"/>
      <c r="Z126" s="345"/>
    </row>
    <row r="127" spans="1:26" ht="9.75" hidden="1" customHeight="1" x14ac:dyDescent="0.25">
      <c r="A127" s="345"/>
      <c r="B127" s="345"/>
      <c r="C127" s="345"/>
      <c r="D127" s="345"/>
      <c r="E127" s="345"/>
      <c r="F127" s="346"/>
      <c r="G127" s="346"/>
      <c r="H127" s="346"/>
      <c r="I127" s="346"/>
      <c r="J127" s="345"/>
      <c r="K127" s="345"/>
      <c r="L127" s="345"/>
      <c r="M127" s="345"/>
      <c r="N127" s="345"/>
      <c r="O127" s="356"/>
      <c r="P127" s="356"/>
      <c r="Q127" s="356"/>
      <c r="R127" s="356"/>
      <c r="S127" s="345"/>
      <c r="T127" s="345"/>
      <c r="U127" s="345"/>
      <c r="V127" s="345"/>
      <c r="W127" s="345"/>
      <c r="X127" s="345"/>
      <c r="Y127" s="345"/>
      <c r="Z127" s="345"/>
    </row>
    <row r="128" spans="1:26" ht="9.75" hidden="1" customHeight="1" x14ac:dyDescent="0.25">
      <c r="A128" s="345"/>
      <c r="B128" s="345"/>
      <c r="C128" s="345"/>
      <c r="D128" s="345"/>
      <c r="E128" s="345"/>
      <c r="F128" s="346"/>
      <c r="G128" s="346"/>
      <c r="H128" s="346"/>
      <c r="I128" s="346"/>
      <c r="J128" s="345"/>
      <c r="K128" s="345"/>
      <c r="L128" s="345"/>
      <c r="M128" s="345"/>
      <c r="N128" s="345"/>
      <c r="O128" s="356"/>
      <c r="P128" s="356"/>
      <c r="Q128" s="356"/>
      <c r="R128" s="356"/>
      <c r="S128" s="345"/>
      <c r="T128" s="345"/>
      <c r="U128" s="345"/>
      <c r="V128" s="345"/>
      <c r="W128" s="345"/>
      <c r="X128" s="345"/>
      <c r="Y128" s="345"/>
      <c r="Z128" s="345"/>
    </row>
    <row r="129" spans="1:26" ht="9.75" hidden="1" customHeight="1" x14ac:dyDescent="0.25">
      <c r="A129" s="345"/>
      <c r="B129" s="345"/>
      <c r="C129" s="345"/>
      <c r="D129" s="345"/>
      <c r="E129" s="345"/>
      <c r="F129" s="346"/>
      <c r="G129" s="346"/>
      <c r="H129" s="346"/>
      <c r="I129" s="346"/>
      <c r="J129" s="345"/>
      <c r="K129" s="345"/>
      <c r="L129" s="345"/>
      <c r="M129" s="345"/>
      <c r="N129" s="345"/>
      <c r="O129" s="356"/>
      <c r="P129" s="356"/>
      <c r="Q129" s="356"/>
      <c r="R129" s="356"/>
      <c r="S129" s="345"/>
      <c r="T129" s="345"/>
      <c r="U129" s="345"/>
      <c r="V129" s="345"/>
      <c r="W129" s="345"/>
      <c r="X129" s="345"/>
      <c r="Y129" s="345"/>
      <c r="Z129" s="345"/>
    </row>
    <row r="130" spans="1:26" ht="9.75" hidden="1" customHeight="1" x14ac:dyDescent="0.25">
      <c r="A130" s="345"/>
      <c r="B130" s="345"/>
      <c r="C130" s="345"/>
      <c r="D130" s="345"/>
      <c r="E130" s="345"/>
      <c r="F130" s="346"/>
      <c r="G130" s="346"/>
      <c r="H130" s="346"/>
      <c r="I130" s="346"/>
      <c r="J130" s="345"/>
      <c r="K130" s="345"/>
      <c r="L130" s="345"/>
      <c r="M130" s="345"/>
      <c r="N130" s="345"/>
      <c r="O130" s="356"/>
      <c r="P130" s="356"/>
      <c r="Q130" s="356"/>
      <c r="R130" s="356"/>
      <c r="S130" s="345"/>
      <c r="T130" s="345"/>
      <c r="U130" s="345"/>
      <c r="V130" s="345"/>
      <c r="W130" s="345"/>
      <c r="X130" s="345"/>
      <c r="Y130" s="345"/>
      <c r="Z130" s="345"/>
    </row>
    <row r="131" spans="1:26" ht="9.75" hidden="1" customHeight="1" x14ac:dyDescent="0.25">
      <c r="A131" s="345"/>
      <c r="B131" s="345"/>
      <c r="C131" s="345"/>
      <c r="D131" s="345"/>
      <c r="E131" s="345"/>
      <c r="F131" s="346"/>
      <c r="G131" s="346"/>
      <c r="H131" s="346"/>
      <c r="I131" s="346"/>
      <c r="J131" s="345"/>
      <c r="K131" s="345"/>
      <c r="L131" s="345"/>
      <c r="M131" s="345"/>
      <c r="N131" s="345"/>
      <c r="O131" s="356"/>
      <c r="P131" s="356"/>
      <c r="Q131" s="356"/>
      <c r="R131" s="356"/>
      <c r="S131" s="345"/>
      <c r="T131" s="345"/>
      <c r="U131" s="345"/>
      <c r="V131" s="345"/>
      <c r="W131" s="345"/>
      <c r="X131" s="345"/>
      <c r="Y131" s="345"/>
      <c r="Z131" s="345"/>
    </row>
    <row r="132" spans="1:26" ht="9.75" hidden="1" customHeight="1" x14ac:dyDescent="0.25">
      <c r="A132" s="345"/>
      <c r="B132" s="345"/>
      <c r="C132" s="345"/>
      <c r="D132" s="345"/>
      <c r="E132" s="345"/>
      <c r="F132" s="346"/>
      <c r="G132" s="346"/>
      <c r="H132" s="346"/>
      <c r="I132" s="346"/>
      <c r="J132" s="345"/>
      <c r="K132" s="345"/>
      <c r="L132" s="345"/>
      <c r="M132" s="345"/>
      <c r="N132" s="345"/>
      <c r="O132" s="356"/>
      <c r="P132" s="356"/>
      <c r="Q132" s="356"/>
      <c r="R132" s="356"/>
      <c r="S132" s="345"/>
      <c r="T132" s="345"/>
      <c r="U132" s="345"/>
      <c r="V132" s="345"/>
      <c r="W132" s="345"/>
      <c r="X132" s="345"/>
      <c r="Y132" s="345"/>
      <c r="Z132" s="345"/>
    </row>
    <row r="133" spans="1:26" ht="9.75" hidden="1" customHeight="1" x14ac:dyDescent="0.25">
      <c r="A133" s="345"/>
      <c r="B133" s="345"/>
      <c r="C133" s="345"/>
      <c r="D133" s="345"/>
      <c r="E133" s="345"/>
      <c r="F133" s="346"/>
      <c r="G133" s="346"/>
      <c r="H133" s="346"/>
      <c r="I133" s="346"/>
      <c r="J133" s="345"/>
      <c r="K133" s="345"/>
      <c r="L133" s="345"/>
      <c r="M133" s="345"/>
      <c r="N133" s="345"/>
      <c r="O133" s="356"/>
      <c r="P133" s="356"/>
      <c r="Q133" s="356"/>
      <c r="R133" s="356"/>
      <c r="S133" s="345"/>
      <c r="T133" s="345"/>
      <c r="U133" s="345"/>
      <c r="V133" s="345"/>
      <c r="W133" s="345"/>
      <c r="X133" s="345"/>
      <c r="Y133" s="345"/>
      <c r="Z133" s="345"/>
    </row>
    <row r="134" spans="1:26" ht="9.75" hidden="1" customHeight="1" x14ac:dyDescent="0.25">
      <c r="A134" s="345"/>
      <c r="B134" s="345"/>
      <c r="C134" s="345"/>
      <c r="D134" s="345"/>
      <c r="E134" s="345"/>
      <c r="F134" s="346"/>
      <c r="G134" s="346"/>
      <c r="H134" s="346"/>
      <c r="I134" s="346"/>
      <c r="J134" s="345"/>
      <c r="K134" s="345"/>
      <c r="L134" s="345"/>
      <c r="M134" s="345"/>
      <c r="N134" s="345"/>
      <c r="O134" s="356"/>
      <c r="P134" s="356"/>
      <c r="Q134" s="356"/>
      <c r="R134" s="356"/>
      <c r="S134" s="345"/>
      <c r="T134" s="345"/>
      <c r="U134" s="345"/>
      <c r="V134" s="345"/>
      <c r="W134" s="345"/>
      <c r="X134" s="345"/>
      <c r="Y134" s="345"/>
      <c r="Z134" s="345"/>
    </row>
    <row r="135" spans="1:26" ht="9.75" hidden="1" customHeight="1" x14ac:dyDescent="0.25">
      <c r="A135" s="345"/>
      <c r="B135" s="345"/>
      <c r="C135" s="345"/>
      <c r="D135" s="345"/>
      <c r="E135" s="345"/>
      <c r="F135" s="346"/>
      <c r="G135" s="346"/>
      <c r="H135" s="346"/>
      <c r="I135" s="346"/>
      <c r="J135" s="345"/>
      <c r="K135" s="345"/>
      <c r="L135" s="345"/>
      <c r="M135" s="345"/>
      <c r="N135" s="345"/>
      <c r="O135" s="356"/>
      <c r="P135" s="356"/>
      <c r="Q135" s="356"/>
      <c r="R135" s="356"/>
      <c r="S135" s="345"/>
      <c r="T135" s="345"/>
      <c r="U135" s="345"/>
      <c r="V135" s="345"/>
      <c r="W135" s="345"/>
      <c r="X135" s="345"/>
      <c r="Y135" s="345"/>
      <c r="Z135" s="345"/>
    </row>
    <row r="136" spans="1:26" ht="9.75" hidden="1" customHeight="1" x14ac:dyDescent="0.25">
      <c r="A136" s="345"/>
      <c r="B136" s="345"/>
      <c r="C136" s="345"/>
      <c r="D136" s="345"/>
      <c r="E136" s="345"/>
      <c r="F136" s="346"/>
      <c r="G136" s="346"/>
      <c r="H136" s="346"/>
      <c r="I136" s="346"/>
      <c r="J136" s="345"/>
      <c r="K136" s="345"/>
      <c r="L136" s="345"/>
      <c r="M136" s="345"/>
      <c r="N136" s="345"/>
      <c r="O136" s="356"/>
      <c r="P136" s="356"/>
      <c r="Q136" s="356"/>
      <c r="R136" s="356"/>
      <c r="S136" s="345"/>
      <c r="T136" s="345"/>
      <c r="U136" s="345"/>
      <c r="V136" s="345"/>
      <c r="W136" s="345"/>
      <c r="X136" s="345"/>
      <c r="Y136" s="345"/>
      <c r="Z136" s="345"/>
    </row>
    <row r="137" spans="1:26" ht="9.75" hidden="1" customHeight="1" x14ac:dyDescent="0.25">
      <c r="A137" s="345"/>
      <c r="B137" s="345"/>
      <c r="C137" s="345"/>
      <c r="D137" s="345"/>
      <c r="E137" s="345"/>
      <c r="F137" s="346"/>
      <c r="G137" s="346"/>
      <c r="H137" s="346"/>
      <c r="I137" s="346"/>
      <c r="J137" s="345"/>
      <c r="K137" s="345"/>
      <c r="L137" s="345"/>
      <c r="M137" s="345"/>
      <c r="N137" s="345"/>
      <c r="O137" s="356"/>
      <c r="P137" s="356"/>
      <c r="Q137" s="356"/>
      <c r="R137" s="356"/>
      <c r="S137" s="345"/>
      <c r="T137" s="345"/>
      <c r="U137" s="345"/>
      <c r="V137" s="345"/>
      <c r="W137" s="345"/>
      <c r="X137" s="345"/>
      <c r="Y137" s="345"/>
      <c r="Z137" s="345"/>
    </row>
    <row r="138" spans="1:26" ht="9.75" hidden="1" customHeight="1" x14ac:dyDescent="0.25">
      <c r="A138" s="345"/>
      <c r="B138" s="345"/>
      <c r="C138" s="345"/>
      <c r="D138" s="345"/>
      <c r="E138" s="345"/>
      <c r="F138" s="346"/>
      <c r="G138" s="346"/>
      <c r="H138" s="346"/>
      <c r="I138" s="346"/>
      <c r="J138" s="345"/>
      <c r="K138" s="345"/>
      <c r="L138" s="345"/>
      <c r="M138" s="345"/>
      <c r="N138" s="345"/>
      <c r="O138" s="356"/>
      <c r="P138" s="356"/>
      <c r="Q138" s="356"/>
      <c r="R138" s="356"/>
      <c r="S138" s="345"/>
      <c r="T138" s="345"/>
      <c r="U138" s="345"/>
      <c r="V138" s="345"/>
      <c r="W138" s="345"/>
      <c r="X138" s="345"/>
      <c r="Y138" s="345"/>
      <c r="Z138" s="345"/>
    </row>
    <row r="139" spans="1:26" ht="9.75" hidden="1" customHeight="1" x14ac:dyDescent="0.25">
      <c r="A139" s="345"/>
      <c r="B139" s="345"/>
      <c r="C139" s="345"/>
      <c r="D139" s="345"/>
      <c r="E139" s="345"/>
      <c r="F139" s="346"/>
      <c r="G139" s="346"/>
      <c r="H139" s="346"/>
      <c r="I139" s="346"/>
      <c r="J139" s="345"/>
      <c r="K139" s="345"/>
      <c r="L139" s="345"/>
      <c r="M139" s="345"/>
      <c r="N139" s="345"/>
      <c r="O139" s="356"/>
      <c r="P139" s="356"/>
      <c r="Q139" s="356"/>
      <c r="R139" s="356"/>
      <c r="S139" s="345"/>
      <c r="T139" s="345"/>
      <c r="U139" s="345"/>
      <c r="V139" s="345"/>
      <c r="W139" s="345"/>
      <c r="X139" s="345"/>
      <c r="Y139" s="345"/>
      <c r="Z139" s="345"/>
    </row>
    <row r="140" spans="1:26" ht="9.75" hidden="1" customHeight="1" x14ac:dyDescent="0.25">
      <c r="A140" s="345"/>
      <c r="B140" s="345"/>
      <c r="C140" s="345"/>
      <c r="D140" s="345"/>
      <c r="E140" s="345"/>
      <c r="F140" s="346"/>
      <c r="G140" s="346"/>
      <c r="H140" s="346"/>
      <c r="I140" s="346"/>
      <c r="J140" s="345"/>
      <c r="K140" s="345"/>
      <c r="L140" s="345"/>
      <c r="M140" s="345"/>
      <c r="N140" s="345"/>
      <c r="O140" s="356"/>
      <c r="P140" s="356"/>
      <c r="Q140" s="356"/>
      <c r="R140" s="356"/>
      <c r="S140" s="345"/>
      <c r="T140" s="345"/>
      <c r="U140" s="345"/>
      <c r="V140" s="345"/>
      <c r="W140" s="345"/>
      <c r="X140" s="345"/>
      <c r="Y140" s="345"/>
      <c r="Z140" s="345"/>
    </row>
    <row r="141" spans="1:26" ht="9.75" hidden="1" customHeight="1" x14ac:dyDescent="0.25">
      <c r="A141" s="345"/>
      <c r="B141" s="345"/>
      <c r="C141" s="345"/>
      <c r="D141" s="345"/>
      <c r="E141" s="345"/>
      <c r="F141" s="346"/>
      <c r="G141" s="346"/>
      <c r="H141" s="346"/>
      <c r="I141" s="346"/>
      <c r="J141" s="345"/>
      <c r="K141" s="345"/>
      <c r="L141" s="345"/>
      <c r="M141" s="345"/>
      <c r="N141" s="345"/>
      <c r="O141" s="356"/>
      <c r="P141" s="356"/>
      <c r="Q141" s="356"/>
      <c r="R141" s="356"/>
      <c r="S141" s="345"/>
      <c r="T141" s="345"/>
      <c r="U141" s="345"/>
      <c r="V141" s="345"/>
      <c r="W141" s="345"/>
      <c r="X141" s="345"/>
      <c r="Y141" s="345"/>
      <c r="Z141" s="345"/>
    </row>
    <row r="142" spans="1:26" ht="9.75" hidden="1" customHeight="1" x14ac:dyDescent="0.25">
      <c r="A142" s="345"/>
      <c r="B142" s="345"/>
      <c r="C142" s="345"/>
      <c r="D142" s="345"/>
      <c r="E142" s="345"/>
      <c r="F142" s="346"/>
      <c r="G142" s="346"/>
      <c r="H142" s="346"/>
      <c r="I142" s="346"/>
      <c r="J142" s="345"/>
      <c r="K142" s="345"/>
      <c r="L142" s="345"/>
      <c r="M142" s="345"/>
      <c r="N142" s="345"/>
      <c r="O142" s="356"/>
      <c r="P142" s="356"/>
      <c r="Q142" s="356"/>
      <c r="R142" s="356"/>
      <c r="S142" s="345"/>
      <c r="T142" s="345"/>
      <c r="U142" s="345"/>
      <c r="V142" s="345"/>
      <c r="W142" s="345"/>
      <c r="X142" s="345"/>
      <c r="Y142" s="345"/>
      <c r="Z142" s="345"/>
    </row>
    <row r="143" spans="1:26" ht="9.75" hidden="1" customHeight="1" x14ac:dyDescent="0.25">
      <c r="A143" s="345"/>
      <c r="B143" s="345"/>
      <c r="C143" s="345"/>
      <c r="D143" s="345"/>
      <c r="E143" s="345"/>
      <c r="F143" s="346"/>
      <c r="G143" s="346"/>
      <c r="H143" s="346"/>
      <c r="I143" s="346"/>
      <c r="J143" s="345"/>
      <c r="K143" s="345"/>
      <c r="L143" s="345"/>
      <c r="M143" s="345"/>
      <c r="N143" s="345"/>
      <c r="O143" s="356"/>
      <c r="P143" s="356"/>
      <c r="Q143" s="356"/>
      <c r="R143" s="356"/>
      <c r="S143" s="345"/>
      <c r="T143" s="345"/>
      <c r="U143" s="345"/>
      <c r="V143" s="345"/>
      <c r="W143" s="345"/>
      <c r="X143" s="345"/>
      <c r="Y143" s="345"/>
      <c r="Z143" s="345"/>
    </row>
    <row r="144" spans="1:26" ht="9.75" hidden="1" customHeight="1" x14ac:dyDescent="0.25">
      <c r="A144" s="345"/>
      <c r="B144" s="345"/>
      <c r="C144" s="345"/>
      <c r="D144" s="345"/>
      <c r="E144" s="345"/>
      <c r="F144" s="346"/>
      <c r="G144" s="346"/>
      <c r="H144" s="346"/>
      <c r="I144" s="346"/>
      <c r="J144" s="345"/>
      <c r="K144" s="345"/>
      <c r="L144" s="345"/>
      <c r="M144" s="345"/>
      <c r="N144" s="345"/>
      <c r="O144" s="356"/>
      <c r="P144" s="356"/>
      <c r="Q144" s="356"/>
      <c r="R144" s="356"/>
      <c r="S144" s="345"/>
      <c r="T144" s="345"/>
      <c r="U144" s="345"/>
      <c r="V144" s="345"/>
      <c r="W144" s="345"/>
      <c r="X144" s="345"/>
      <c r="Y144" s="345"/>
      <c r="Z144" s="345"/>
    </row>
    <row r="145" spans="1:26" ht="9.75" hidden="1" customHeight="1" x14ac:dyDescent="0.25">
      <c r="A145" s="345"/>
      <c r="B145" s="345"/>
      <c r="C145" s="345"/>
      <c r="D145" s="345"/>
      <c r="E145" s="345"/>
      <c r="F145" s="346"/>
      <c r="G145" s="346"/>
      <c r="H145" s="346"/>
      <c r="I145" s="346"/>
      <c r="J145" s="345"/>
      <c r="K145" s="345"/>
      <c r="L145" s="345"/>
      <c r="M145" s="345"/>
      <c r="N145" s="345"/>
      <c r="O145" s="356"/>
      <c r="P145" s="356"/>
      <c r="Q145" s="356"/>
      <c r="R145" s="356"/>
      <c r="S145" s="345"/>
      <c r="T145" s="345"/>
      <c r="U145" s="345"/>
      <c r="V145" s="345"/>
      <c r="W145" s="345"/>
      <c r="X145" s="345"/>
      <c r="Y145" s="345"/>
      <c r="Z145" s="345"/>
    </row>
    <row r="146" spans="1:26" ht="9.75" hidden="1" customHeight="1" x14ac:dyDescent="0.25">
      <c r="A146" s="345"/>
      <c r="B146" s="345"/>
      <c r="C146" s="345"/>
      <c r="D146" s="345"/>
      <c r="E146" s="345"/>
      <c r="F146" s="346"/>
      <c r="G146" s="346"/>
      <c r="H146" s="346"/>
      <c r="I146" s="346"/>
      <c r="J146" s="345"/>
      <c r="K146" s="345"/>
      <c r="L146" s="345"/>
      <c r="M146" s="345"/>
      <c r="N146" s="345"/>
      <c r="O146" s="356"/>
      <c r="P146" s="356"/>
      <c r="Q146" s="356"/>
      <c r="R146" s="356"/>
      <c r="S146" s="345"/>
      <c r="T146" s="345"/>
      <c r="U146" s="345"/>
      <c r="V146" s="345"/>
      <c r="W146" s="345"/>
      <c r="X146" s="345"/>
      <c r="Y146" s="345"/>
      <c r="Z146" s="345"/>
    </row>
    <row r="147" spans="1:26" ht="9.75" hidden="1" customHeight="1" x14ac:dyDescent="0.25">
      <c r="A147" s="345"/>
      <c r="B147" s="345"/>
      <c r="C147" s="345"/>
      <c r="D147" s="345"/>
      <c r="E147" s="345"/>
      <c r="F147" s="346"/>
      <c r="G147" s="346"/>
      <c r="H147" s="346"/>
      <c r="I147" s="346"/>
      <c r="J147" s="345"/>
      <c r="K147" s="345"/>
      <c r="L147" s="345"/>
      <c r="M147" s="345"/>
      <c r="N147" s="345"/>
      <c r="O147" s="356"/>
      <c r="P147" s="356"/>
      <c r="Q147" s="356"/>
      <c r="R147" s="356"/>
      <c r="S147" s="345"/>
      <c r="T147" s="345"/>
      <c r="U147" s="345"/>
      <c r="V147" s="345"/>
      <c r="W147" s="345"/>
      <c r="X147" s="345"/>
      <c r="Y147" s="345"/>
      <c r="Z147" s="345"/>
    </row>
    <row r="148" spans="1:26" ht="9.75" hidden="1" customHeight="1" x14ac:dyDescent="0.25">
      <c r="A148" s="345"/>
      <c r="B148" s="345"/>
      <c r="C148" s="345"/>
      <c r="D148" s="345"/>
      <c r="E148" s="345"/>
      <c r="F148" s="346"/>
      <c r="G148" s="346"/>
      <c r="H148" s="346"/>
      <c r="I148" s="346"/>
      <c r="J148" s="345"/>
      <c r="K148" s="345"/>
      <c r="L148" s="345"/>
      <c r="M148" s="345"/>
      <c r="N148" s="345"/>
      <c r="O148" s="356"/>
      <c r="P148" s="356"/>
      <c r="Q148" s="356"/>
      <c r="R148" s="356"/>
      <c r="S148" s="345"/>
      <c r="T148" s="345"/>
      <c r="U148" s="345"/>
      <c r="V148" s="345"/>
      <c r="W148" s="345"/>
      <c r="X148" s="345"/>
      <c r="Y148" s="345"/>
      <c r="Z148" s="345"/>
    </row>
    <row r="149" spans="1:26" ht="9.75" hidden="1" customHeight="1" x14ac:dyDescent="0.25">
      <c r="A149" s="345"/>
      <c r="B149" s="345"/>
      <c r="C149" s="345"/>
      <c r="D149" s="345"/>
      <c r="E149" s="345"/>
      <c r="F149" s="346"/>
      <c r="G149" s="346"/>
      <c r="H149" s="346"/>
      <c r="I149" s="346"/>
      <c r="J149" s="345"/>
      <c r="K149" s="345"/>
      <c r="L149" s="345"/>
      <c r="M149" s="345"/>
      <c r="N149" s="345"/>
      <c r="O149" s="356"/>
      <c r="P149" s="356"/>
      <c r="Q149" s="356"/>
      <c r="R149" s="356"/>
      <c r="S149" s="345"/>
      <c r="T149" s="345"/>
      <c r="U149" s="345"/>
      <c r="V149" s="345"/>
      <c r="W149" s="345"/>
      <c r="X149" s="345"/>
      <c r="Y149" s="345"/>
      <c r="Z149" s="345"/>
    </row>
    <row r="150" spans="1:26" ht="9.75" hidden="1" customHeight="1" x14ac:dyDescent="0.25">
      <c r="A150" s="345"/>
      <c r="B150" s="345"/>
      <c r="C150" s="345"/>
      <c r="D150" s="345"/>
      <c r="E150" s="345"/>
      <c r="F150" s="346"/>
      <c r="G150" s="346"/>
      <c r="H150" s="346"/>
      <c r="I150" s="346"/>
      <c r="J150" s="345"/>
      <c r="K150" s="345"/>
      <c r="L150" s="345"/>
      <c r="M150" s="345"/>
      <c r="N150" s="345"/>
      <c r="O150" s="356"/>
      <c r="P150" s="356"/>
      <c r="Q150" s="356"/>
      <c r="R150" s="356"/>
      <c r="S150" s="345"/>
      <c r="T150" s="345"/>
      <c r="U150" s="345"/>
      <c r="V150" s="345"/>
      <c r="W150" s="345"/>
      <c r="X150" s="345"/>
      <c r="Y150" s="345"/>
      <c r="Z150" s="345"/>
    </row>
    <row r="151" spans="1:26" ht="9.75" hidden="1" customHeight="1" x14ac:dyDescent="0.25">
      <c r="A151" s="345"/>
      <c r="B151" s="345"/>
      <c r="C151" s="345"/>
      <c r="D151" s="345"/>
      <c r="E151" s="345"/>
      <c r="F151" s="346"/>
      <c r="G151" s="346"/>
      <c r="H151" s="346"/>
      <c r="I151" s="346"/>
      <c r="J151" s="345"/>
      <c r="K151" s="345"/>
      <c r="L151" s="345"/>
      <c r="M151" s="345"/>
      <c r="N151" s="345"/>
      <c r="O151" s="356"/>
      <c r="P151" s="356"/>
      <c r="Q151" s="356"/>
      <c r="R151" s="356"/>
      <c r="S151" s="345"/>
      <c r="T151" s="345"/>
      <c r="U151" s="345"/>
      <c r="V151" s="345"/>
      <c r="W151" s="345"/>
      <c r="X151" s="345"/>
      <c r="Y151" s="345"/>
      <c r="Z151" s="345"/>
    </row>
    <row r="152" spans="1:26" ht="9.75" hidden="1" customHeight="1" x14ac:dyDescent="0.25">
      <c r="A152" s="345"/>
      <c r="B152" s="345"/>
      <c r="C152" s="345"/>
      <c r="D152" s="345"/>
      <c r="E152" s="345"/>
      <c r="F152" s="346"/>
      <c r="G152" s="346"/>
      <c r="H152" s="346"/>
      <c r="I152" s="346"/>
      <c r="J152" s="345"/>
      <c r="K152" s="345"/>
      <c r="L152" s="345"/>
      <c r="M152" s="345"/>
      <c r="N152" s="345"/>
      <c r="O152" s="356"/>
      <c r="P152" s="356"/>
      <c r="Q152" s="356"/>
      <c r="R152" s="356"/>
      <c r="S152" s="345"/>
      <c r="T152" s="345"/>
      <c r="U152" s="345"/>
      <c r="V152" s="345"/>
      <c r="W152" s="345"/>
      <c r="X152" s="345"/>
      <c r="Y152" s="345"/>
      <c r="Z152" s="345"/>
    </row>
    <row r="153" spans="1:26" ht="9.75" hidden="1" customHeight="1" x14ac:dyDescent="0.25">
      <c r="A153" s="345"/>
      <c r="B153" s="345"/>
      <c r="C153" s="345"/>
      <c r="D153" s="345"/>
      <c r="E153" s="345"/>
      <c r="F153" s="346"/>
      <c r="G153" s="346"/>
      <c r="H153" s="346"/>
      <c r="I153" s="346"/>
      <c r="J153" s="345"/>
      <c r="K153" s="345"/>
      <c r="L153" s="345"/>
      <c r="M153" s="345"/>
      <c r="N153" s="345"/>
      <c r="O153" s="356"/>
      <c r="P153" s="356"/>
      <c r="Q153" s="356"/>
      <c r="R153" s="356"/>
      <c r="S153" s="345"/>
      <c r="T153" s="345"/>
      <c r="U153" s="345"/>
      <c r="V153" s="345"/>
      <c r="W153" s="345"/>
      <c r="X153" s="345"/>
      <c r="Y153" s="345"/>
      <c r="Z153" s="345"/>
    </row>
    <row r="154" spans="1:26" ht="9.75" hidden="1" customHeight="1" x14ac:dyDescent="0.25">
      <c r="A154" s="345"/>
      <c r="B154" s="345"/>
      <c r="C154" s="345"/>
      <c r="D154" s="345"/>
      <c r="E154" s="345"/>
      <c r="F154" s="346"/>
      <c r="G154" s="346"/>
      <c r="H154" s="346"/>
      <c r="I154" s="346"/>
      <c r="J154" s="345"/>
      <c r="K154" s="345"/>
      <c r="L154" s="345"/>
      <c r="M154" s="345"/>
      <c r="N154" s="345"/>
      <c r="O154" s="356"/>
      <c r="P154" s="356"/>
      <c r="Q154" s="356"/>
      <c r="R154" s="356"/>
      <c r="S154" s="345"/>
      <c r="T154" s="345"/>
      <c r="U154" s="345"/>
      <c r="V154" s="345"/>
      <c r="W154" s="345"/>
      <c r="X154" s="345"/>
      <c r="Y154" s="345"/>
      <c r="Z154" s="345"/>
    </row>
    <row r="155" spans="1:26" ht="9.75" hidden="1" customHeight="1" x14ac:dyDescent="0.25">
      <c r="A155" s="345"/>
      <c r="B155" s="345"/>
      <c r="C155" s="345"/>
      <c r="D155" s="345"/>
      <c r="E155" s="345"/>
      <c r="F155" s="346"/>
      <c r="G155" s="346"/>
      <c r="H155" s="346"/>
      <c r="I155" s="346"/>
      <c r="J155" s="345"/>
      <c r="K155" s="345"/>
      <c r="L155" s="345"/>
      <c r="M155" s="345"/>
      <c r="N155" s="345"/>
      <c r="O155" s="356"/>
      <c r="P155" s="356"/>
      <c r="Q155" s="356"/>
      <c r="R155" s="356"/>
      <c r="S155" s="345"/>
      <c r="T155" s="345"/>
      <c r="U155" s="345"/>
      <c r="V155" s="345"/>
      <c r="W155" s="345"/>
      <c r="X155" s="345"/>
      <c r="Y155" s="345"/>
      <c r="Z155" s="345"/>
    </row>
    <row r="156" spans="1:26" ht="9.75" hidden="1" customHeight="1" x14ac:dyDescent="0.25">
      <c r="A156" s="345"/>
      <c r="B156" s="345"/>
      <c r="C156" s="345"/>
      <c r="D156" s="345"/>
      <c r="E156" s="345"/>
      <c r="F156" s="346"/>
      <c r="G156" s="346"/>
      <c r="H156" s="346"/>
      <c r="I156" s="346"/>
      <c r="J156" s="345"/>
      <c r="K156" s="345"/>
      <c r="L156" s="345"/>
      <c r="M156" s="345"/>
      <c r="N156" s="345"/>
      <c r="O156" s="356"/>
      <c r="P156" s="356"/>
      <c r="Q156" s="356"/>
      <c r="R156" s="356"/>
      <c r="S156" s="345"/>
      <c r="T156" s="345"/>
      <c r="U156" s="345"/>
      <c r="V156" s="345"/>
      <c r="W156" s="345"/>
      <c r="X156" s="345"/>
      <c r="Y156" s="345"/>
      <c r="Z156" s="345"/>
    </row>
    <row r="157" spans="1:26" ht="9.75" hidden="1" customHeight="1" x14ac:dyDescent="0.25">
      <c r="A157" s="345"/>
      <c r="B157" s="345"/>
      <c r="C157" s="345"/>
      <c r="D157" s="345"/>
      <c r="E157" s="345"/>
      <c r="F157" s="346"/>
      <c r="G157" s="346"/>
      <c r="H157" s="346"/>
      <c r="I157" s="346"/>
      <c r="J157" s="345"/>
      <c r="K157" s="345"/>
      <c r="L157" s="345"/>
      <c r="M157" s="345"/>
      <c r="N157" s="345"/>
      <c r="O157" s="356"/>
      <c r="P157" s="356"/>
      <c r="Q157" s="356"/>
      <c r="R157" s="356"/>
      <c r="S157" s="345"/>
      <c r="T157" s="345"/>
      <c r="U157" s="345"/>
      <c r="V157" s="345"/>
      <c r="W157" s="345"/>
      <c r="X157" s="345"/>
      <c r="Y157" s="345"/>
      <c r="Z157" s="345"/>
    </row>
    <row r="158" spans="1:26" ht="9.75" hidden="1" customHeight="1" x14ac:dyDescent="0.25">
      <c r="A158" s="345"/>
      <c r="B158" s="345"/>
      <c r="C158" s="345"/>
      <c r="D158" s="345"/>
      <c r="E158" s="345"/>
      <c r="F158" s="346"/>
      <c r="G158" s="346"/>
      <c r="H158" s="346"/>
      <c r="I158" s="346"/>
      <c r="J158" s="345"/>
      <c r="K158" s="345"/>
      <c r="L158" s="345"/>
      <c r="M158" s="345"/>
      <c r="N158" s="345"/>
      <c r="O158" s="356"/>
      <c r="P158" s="356"/>
      <c r="Q158" s="356"/>
      <c r="R158" s="356"/>
      <c r="S158" s="345"/>
      <c r="T158" s="345"/>
      <c r="U158" s="345"/>
      <c r="V158" s="345"/>
      <c r="W158" s="345"/>
      <c r="X158" s="345"/>
      <c r="Y158" s="345"/>
      <c r="Z158" s="345"/>
    </row>
    <row r="159" spans="1:26" ht="9.75" hidden="1" customHeight="1" x14ac:dyDescent="0.25">
      <c r="A159" s="345"/>
      <c r="B159" s="345"/>
      <c r="C159" s="345"/>
      <c r="D159" s="345"/>
      <c r="E159" s="345"/>
      <c r="F159" s="346"/>
      <c r="G159" s="346"/>
      <c r="H159" s="346"/>
      <c r="I159" s="346"/>
      <c r="J159" s="345"/>
      <c r="K159" s="345"/>
      <c r="L159" s="345"/>
      <c r="M159" s="345"/>
      <c r="N159" s="345"/>
      <c r="O159" s="356"/>
      <c r="P159" s="356"/>
      <c r="Q159" s="356"/>
      <c r="R159" s="356"/>
      <c r="S159" s="345"/>
      <c r="T159" s="345"/>
      <c r="U159" s="345"/>
      <c r="V159" s="345"/>
      <c r="W159" s="345"/>
      <c r="X159" s="345"/>
      <c r="Y159" s="345"/>
      <c r="Z159" s="345"/>
    </row>
    <row r="160" spans="1:26" ht="9.75" hidden="1" customHeight="1" x14ac:dyDescent="0.25">
      <c r="A160" s="345"/>
      <c r="B160" s="345"/>
      <c r="C160" s="345"/>
      <c r="D160" s="345"/>
      <c r="E160" s="345"/>
      <c r="F160" s="346"/>
      <c r="G160" s="346"/>
      <c r="H160" s="346"/>
      <c r="I160" s="346"/>
      <c r="J160" s="345"/>
      <c r="K160" s="345"/>
      <c r="L160" s="345"/>
      <c r="M160" s="345"/>
      <c r="N160" s="345"/>
      <c r="O160" s="356"/>
      <c r="P160" s="356"/>
      <c r="Q160" s="356"/>
      <c r="R160" s="356"/>
      <c r="S160" s="345"/>
      <c r="T160" s="345"/>
      <c r="U160" s="345"/>
      <c r="V160" s="345"/>
      <c r="W160" s="345"/>
      <c r="X160" s="345"/>
      <c r="Y160" s="345"/>
      <c r="Z160" s="345"/>
    </row>
    <row r="161" spans="1:26" ht="9.75" hidden="1" customHeight="1" x14ac:dyDescent="0.25">
      <c r="A161" s="345"/>
      <c r="B161" s="345"/>
      <c r="C161" s="345"/>
      <c r="D161" s="345"/>
      <c r="E161" s="345"/>
      <c r="F161" s="346"/>
      <c r="G161" s="346"/>
      <c r="H161" s="346"/>
      <c r="I161" s="346"/>
      <c r="J161" s="345"/>
      <c r="K161" s="345"/>
      <c r="L161" s="345"/>
      <c r="M161" s="345"/>
      <c r="N161" s="345"/>
      <c r="O161" s="356"/>
      <c r="P161" s="356"/>
      <c r="Q161" s="356"/>
      <c r="R161" s="356"/>
      <c r="S161" s="345"/>
      <c r="T161" s="345"/>
      <c r="U161" s="345"/>
      <c r="V161" s="345"/>
      <c r="W161" s="345"/>
      <c r="X161" s="345"/>
      <c r="Y161" s="345"/>
      <c r="Z161" s="345"/>
    </row>
    <row r="162" spans="1:26" ht="9.75" hidden="1" customHeight="1" x14ac:dyDescent="0.25">
      <c r="A162" s="345"/>
      <c r="B162" s="345"/>
      <c r="C162" s="345"/>
      <c r="D162" s="345"/>
      <c r="E162" s="345"/>
      <c r="F162" s="346"/>
      <c r="G162" s="346"/>
      <c r="H162" s="346"/>
      <c r="I162" s="346"/>
      <c r="J162" s="345"/>
      <c r="K162" s="345"/>
      <c r="L162" s="345"/>
      <c r="M162" s="345"/>
      <c r="N162" s="345"/>
      <c r="O162" s="356"/>
      <c r="P162" s="356"/>
      <c r="Q162" s="356"/>
      <c r="R162" s="356"/>
      <c r="S162" s="345"/>
      <c r="T162" s="345"/>
      <c r="U162" s="345"/>
      <c r="V162" s="345"/>
      <c r="W162" s="345"/>
      <c r="X162" s="345"/>
      <c r="Y162" s="345"/>
      <c r="Z162" s="345"/>
    </row>
    <row r="163" spans="1:26" ht="9.75" hidden="1" customHeight="1" x14ac:dyDescent="0.25">
      <c r="A163" s="345"/>
      <c r="B163" s="345"/>
      <c r="C163" s="345"/>
      <c r="D163" s="345"/>
      <c r="E163" s="345"/>
      <c r="F163" s="346"/>
      <c r="G163" s="346"/>
      <c r="H163" s="346"/>
      <c r="I163" s="346"/>
      <c r="J163" s="345"/>
      <c r="K163" s="345"/>
      <c r="L163" s="345"/>
      <c r="M163" s="345"/>
      <c r="N163" s="345"/>
      <c r="O163" s="356"/>
      <c r="P163" s="356"/>
      <c r="Q163" s="356"/>
      <c r="R163" s="356"/>
      <c r="S163" s="345"/>
      <c r="T163" s="345"/>
      <c r="U163" s="345"/>
      <c r="V163" s="345"/>
      <c r="W163" s="345"/>
      <c r="X163" s="345"/>
      <c r="Y163" s="345"/>
      <c r="Z163" s="345"/>
    </row>
    <row r="164" spans="1:26" ht="9.75" hidden="1" customHeight="1" x14ac:dyDescent="0.25">
      <c r="A164" s="345"/>
      <c r="B164" s="345"/>
      <c r="C164" s="345"/>
      <c r="D164" s="345"/>
      <c r="E164" s="345"/>
      <c r="F164" s="346"/>
      <c r="G164" s="346"/>
      <c r="H164" s="346"/>
      <c r="I164" s="346"/>
      <c r="J164" s="345"/>
      <c r="K164" s="345"/>
      <c r="L164" s="345"/>
      <c r="M164" s="345"/>
      <c r="N164" s="345"/>
      <c r="O164" s="356"/>
      <c r="P164" s="356"/>
      <c r="Q164" s="356"/>
      <c r="R164" s="356"/>
      <c r="S164" s="345"/>
      <c r="T164" s="345"/>
      <c r="U164" s="345"/>
      <c r="V164" s="345"/>
      <c r="W164" s="345"/>
      <c r="X164" s="345"/>
      <c r="Y164" s="345"/>
      <c r="Z164" s="345"/>
    </row>
    <row r="165" spans="1:26" ht="9.75" hidden="1" customHeight="1" x14ac:dyDescent="0.25">
      <c r="A165" s="345"/>
      <c r="B165" s="345"/>
      <c r="C165" s="345"/>
      <c r="D165" s="345"/>
      <c r="E165" s="345"/>
      <c r="F165" s="346"/>
      <c r="G165" s="346"/>
      <c r="H165" s="346"/>
      <c r="I165" s="346"/>
      <c r="J165" s="345"/>
      <c r="K165" s="345"/>
      <c r="L165" s="345"/>
      <c r="M165" s="345"/>
      <c r="N165" s="345"/>
      <c r="O165" s="356"/>
      <c r="P165" s="356"/>
      <c r="Q165" s="356"/>
      <c r="R165" s="356"/>
      <c r="S165" s="345"/>
      <c r="T165" s="345"/>
      <c r="U165" s="345"/>
      <c r="V165" s="345"/>
      <c r="W165" s="345"/>
      <c r="X165" s="345"/>
      <c r="Y165" s="345"/>
      <c r="Z165" s="345"/>
    </row>
    <row r="166" spans="1:26" ht="9.75" hidden="1" customHeight="1" x14ac:dyDescent="0.25">
      <c r="A166" s="345"/>
      <c r="B166" s="345"/>
      <c r="C166" s="345"/>
      <c r="D166" s="345"/>
      <c r="E166" s="345"/>
      <c r="F166" s="346"/>
      <c r="G166" s="346"/>
      <c r="H166" s="346"/>
      <c r="I166" s="346"/>
      <c r="J166" s="345"/>
      <c r="K166" s="345"/>
      <c r="L166" s="345"/>
      <c r="M166" s="345"/>
      <c r="N166" s="345"/>
      <c r="O166" s="356"/>
      <c r="P166" s="356"/>
      <c r="Q166" s="356"/>
      <c r="R166" s="356"/>
      <c r="S166" s="345"/>
      <c r="T166" s="345"/>
      <c r="U166" s="345"/>
      <c r="V166" s="345"/>
      <c r="W166" s="345"/>
      <c r="X166" s="345"/>
      <c r="Y166" s="345"/>
      <c r="Z166" s="345"/>
    </row>
    <row r="167" spans="1:26" ht="9.75" hidden="1" customHeight="1" x14ac:dyDescent="0.25">
      <c r="A167" s="345"/>
      <c r="B167" s="345"/>
      <c r="C167" s="345"/>
      <c r="D167" s="345"/>
      <c r="E167" s="345"/>
      <c r="F167" s="346"/>
      <c r="G167" s="346"/>
      <c r="H167" s="346"/>
      <c r="I167" s="346"/>
      <c r="J167" s="345"/>
      <c r="K167" s="345"/>
      <c r="L167" s="345"/>
      <c r="M167" s="345"/>
      <c r="N167" s="345"/>
      <c r="O167" s="356"/>
      <c r="P167" s="356"/>
      <c r="Q167" s="356"/>
      <c r="R167" s="356"/>
      <c r="S167" s="345"/>
      <c r="T167" s="345"/>
      <c r="U167" s="345"/>
      <c r="V167" s="345"/>
      <c r="W167" s="345"/>
      <c r="X167" s="345"/>
      <c r="Y167" s="345"/>
      <c r="Z167" s="345"/>
    </row>
    <row r="168" spans="1:26" ht="9.75" hidden="1" customHeight="1" x14ac:dyDescent="0.25">
      <c r="A168" s="345"/>
      <c r="B168" s="345"/>
      <c r="C168" s="345"/>
      <c r="D168" s="345"/>
      <c r="E168" s="345"/>
      <c r="F168" s="346"/>
      <c r="G168" s="346"/>
      <c r="H168" s="346"/>
      <c r="I168" s="346"/>
      <c r="J168" s="345"/>
      <c r="K168" s="345"/>
      <c r="L168" s="345"/>
      <c r="M168" s="345"/>
      <c r="N168" s="345"/>
      <c r="O168" s="356"/>
      <c r="P168" s="356"/>
      <c r="Q168" s="356"/>
      <c r="R168" s="356"/>
      <c r="S168" s="345"/>
      <c r="T168" s="345"/>
      <c r="U168" s="345"/>
      <c r="V168" s="345"/>
      <c r="W168" s="345"/>
      <c r="X168" s="345"/>
      <c r="Y168" s="345"/>
      <c r="Z168" s="345"/>
    </row>
    <row r="169" spans="1:26" ht="9.75" hidden="1" customHeight="1" x14ac:dyDescent="0.25">
      <c r="A169" s="345"/>
      <c r="B169" s="345"/>
      <c r="C169" s="345"/>
      <c r="D169" s="345"/>
      <c r="E169" s="345"/>
      <c r="F169" s="346"/>
      <c r="G169" s="346"/>
      <c r="H169" s="346"/>
      <c r="I169" s="346"/>
      <c r="J169" s="345"/>
      <c r="K169" s="345"/>
      <c r="L169" s="345"/>
      <c r="M169" s="345"/>
      <c r="N169" s="345"/>
      <c r="O169" s="356"/>
      <c r="P169" s="356"/>
      <c r="Q169" s="356"/>
      <c r="R169" s="356"/>
      <c r="S169" s="345"/>
      <c r="T169" s="345"/>
      <c r="U169" s="345"/>
      <c r="V169" s="345"/>
      <c r="W169" s="345"/>
      <c r="X169" s="345"/>
      <c r="Y169" s="345"/>
      <c r="Z169" s="345"/>
    </row>
    <row r="170" spans="1:26" ht="9.75" hidden="1" customHeight="1" x14ac:dyDescent="0.25">
      <c r="A170" s="345"/>
      <c r="B170" s="345"/>
      <c r="C170" s="345"/>
      <c r="D170" s="345"/>
      <c r="E170" s="345"/>
      <c r="F170" s="346"/>
      <c r="G170" s="346"/>
      <c r="H170" s="346"/>
      <c r="I170" s="346"/>
      <c r="J170" s="345"/>
      <c r="K170" s="345"/>
      <c r="L170" s="345"/>
      <c r="M170" s="345"/>
      <c r="N170" s="345"/>
      <c r="O170" s="356"/>
      <c r="P170" s="356"/>
      <c r="Q170" s="356"/>
      <c r="R170" s="356"/>
      <c r="S170" s="345"/>
      <c r="T170" s="345"/>
      <c r="U170" s="345"/>
      <c r="V170" s="345"/>
      <c r="W170" s="345"/>
      <c r="X170" s="345"/>
      <c r="Y170" s="345"/>
      <c r="Z170" s="345"/>
    </row>
    <row r="171" spans="1:26" ht="9.75" hidden="1" customHeight="1" x14ac:dyDescent="0.25">
      <c r="A171" s="345"/>
      <c r="B171" s="345"/>
      <c r="C171" s="345"/>
      <c r="D171" s="345"/>
      <c r="E171" s="345"/>
      <c r="F171" s="346"/>
      <c r="G171" s="346"/>
      <c r="H171" s="346"/>
      <c r="I171" s="346"/>
      <c r="J171" s="345"/>
      <c r="K171" s="345"/>
      <c r="L171" s="345"/>
      <c r="M171" s="345"/>
      <c r="N171" s="345"/>
      <c r="O171" s="356"/>
      <c r="P171" s="356"/>
      <c r="Q171" s="356"/>
      <c r="R171" s="356"/>
      <c r="S171" s="345"/>
      <c r="T171" s="345"/>
      <c r="U171" s="345"/>
      <c r="V171" s="345"/>
      <c r="W171" s="345"/>
      <c r="X171" s="345"/>
      <c r="Y171" s="345"/>
      <c r="Z171" s="345"/>
    </row>
    <row r="172" spans="1:26" ht="9.75" hidden="1" customHeight="1" x14ac:dyDescent="0.25">
      <c r="A172" s="345"/>
      <c r="B172" s="345"/>
      <c r="C172" s="345"/>
      <c r="D172" s="345"/>
      <c r="E172" s="345"/>
      <c r="F172" s="346"/>
      <c r="G172" s="346"/>
      <c r="H172" s="346"/>
      <c r="I172" s="346"/>
      <c r="J172" s="345"/>
      <c r="K172" s="345"/>
      <c r="L172" s="345"/>
      <c r="M172" s="345"/>
      <c r="N172" s="345"/>
      <c r="O172" s="356"/>
      <c r="P172" s="356"/>
      <c r="Q172" s="356"/>
      <c r="R172" s="356"/>
      <c r="S172" s="345"/>
      <c r="T172" s="345"/>
      <c r="U172" s="345"/>
      <c r="V172" s="345"/>
      <c r="W172" s="345"/>
      <c r="X172" s="345"/>
      <c r="Y172" s="345"/>
      <c r="Z172" s="345"/>
    </row>
    <row r="173" spans="1:26" ht="9.75" hidden="1" customHeight="1" x14ac:dyDescent="0.25">
      <c r="A173" s="345"/>
      <c r="B173" s="345"/>
      <c r="C173" s="345"/>
      <c r="D173" s="345"/>
      <c r="E173" s="345"/>
      <c r="F173" s="346"/>
      <c r="G173" s="346"/>
      <c r="H173" s="346"/>
      <c r="I173" s="346"/>
      <c r="J173" s="345"/>
      <c r="K173" s="345"/>
      <c r="L173" s="345"/>
      <c r="M173" s="345"/>
      <c r="N173" s="345"/>
      <c r="O173" s="356"/>
      <c r="P173" s="356"/>
      <c r="Q173" s="356"/>
      <c r="R173" s="356"/>
      <c r="S173" s="345"/>
      <c r="T173" s="345"/>
      <c r="U173" s="345"/>
      <c r="V173" s="345"/>
      <c r="W173" s="345"/>
      <c r="X173" s="345"/>
      <c r="Y173" s="345"/>
      <c r="Z173" s="345"/>
    </row>
    <row r="174" spans="1:26" ht="9.75" hidden="1" customHeight="1" x14ac:dyDescent="0.25">
      <c r="A174" s="345"/>
      <c r="B174" s="345"/>
      <c r="C174" s="345"/>
      <c r="D174" s="345"/>
      <c r="E174" s="345"/>
      <c r="F174" s="346"/>
      <c r="G174" s="346"/>
      <c r="H174" s="346"/>
      <c r="I174" s="346"/>
      <c r="J174" s="345"/>
      <c r="K174" s="345"/>
      <c r="L174" s="345"/>
      <c r="M174" s="345"/>
      <c r="N174" s="345"/>
      <c r="O174" s="356"/>
      <c r="P174" s="356"/>
      <c r="Q174" s="356"/>
      <c r="R174" s="356"/>
      <c r="S174" s="345"/>
      <c r="T174" s="345"/>
      <c r="U174" s="345"/>
      <c r="V174" s="345"/>
      <c r="W174" s="345"/>
      <c r="X174" s="345"/>
      <c r="Y174" s="345"/>
      <c r="Z174" s="345"/>
    </row>
    <row r="175" spans="1:26" ht="9.75" hidden="1" customHeight="1" x14ac:dyDescent="0.25">
      <c r="A175" s="345"/>
      <c r="B175" s="345"/>
      <c r="C175" s="345"/>
      <c r="D175" s="345"/>
      <c r="E175" s="345"/>
      <c r="F175" s="346"/>
      <c r="G175" s="346"/>
      <c r="H175" s="346"/>
      <c r="I175" s="346"/>
      <c r="J175" s="345"/>
      <c r="K175" s="345"/>
      <c r="L175" s="345"/>
      <c r="M175" s="345"/>
      <c r="N175" s="345"/>
      <c r="O175" s="356"/>
      <c r="P175" s="356"/>
      <c r="Q175" s="356"/>
      <c r="R175" s="356"/>
      <c r="S175" s="345"/>
      <c r="T175" s="345"/>
      <c r="U175" s="345"/>
      <c r="V175" s="345"/>
      <c r="W175" s="345"/>
      <c r="X175" s="345"/>
      <c r="Y175" s="345"/>
      <c r="Z175" s="345"/>
    </row>
    <row r="176" spans="1:26" ht="9.75" hidden="1" customHeight="1" x14ac:dyDescent="0.25">
      <c r="A176" s="345"/>
      <c r="B176" s="345"/>
      <c r="C176" s="345"/>
      <c r="D176" s="345"/>
      <c r="E176" s="345"/>
      <c r="F176" s="346"/>
      <c r="G176" s="346"/>
      <c r="H176" s="346"/>
      <c r="I176" s="346"/>
      <c r="J176" s="345"/>
      <c r="K176" s="345"/>
      <c r="L176" s="345"/>
      <c r="M176" s="345"/>
      <c r="N176" s="345"/>
      <c r="O176" s="356"/>
      <c r="P176" s="356"/>
      <c r="Q176" s="356"/>
      <c r="R176" s="356"/>
      <c r="S176" s="345"/>
      <c r="T176" s="345"/>
      <c r="U176" s="345"/>
      <c r="V176" s="345"/>
      <c r="W176" s="345"/>
      <c r="X176" s="345"/>
      <c r="Y176" s="345"/>
      <c r="Z176" s="345"/>
    </row>
    <row r="177" spans="1:26" ht="9.75" hidden="1" customHeight="1" x14ac:dyDescent="0.25">
      <c r="A177" s="345"/>
      <c r="B177" s="345"/>
      <c r="C177" s="345"/>
      <c r="D177" s="345"/>
      <c r="E177" s="345"/>
      <c r="F177" s="346"/>
      <c r="G177" s="346"/>
      <c r="H177" s="346"/>
      <c r="I177" s="346"/>
      <c r="J177" s="345"/>
      <c r="K177" s="345"/>
      <c r="L177" s="345"/>
      <c r="M177" s="345"/>
      <c r="N177" s="345"/>
      <c r="O177" s="356"/>
      <c r="P177" s="356"/>
      <c r="Q177" s="356"/>
      <c r="R177" s="356"/>
      <c r="S177" s="345"/>
      <c r="T177" s="345"/>
      <c r="U177" s="345"/>
      <c r="V177" s="345"/>
      <c r="W177" s="345"/>
      <c r="X177" s="345"/>
      <c r="Y177" s="345"/>
      <c r="Z177" s="345"/>
    </row>
    <row r="178" spans="1:26" ht="9.75" hidden="1" customHeight="1" x14ac:dyDescent="0.25">
      <c r="A178" s="345"/>
      <c r="B178" s="345"/>
      <c r="C178" s="345"/>
      <c r="D178" s="345"/>
      <c r="E178" s="345"/>
      <c r="F178" s="346"/>
      <c r="G178" s="346"/>
      <c r="H178" s="346"/>
      <c r="I178" s="346"/>
      <c r="J178" s="345"/>
      <c r="K178" s="345"/>
      <c r="L178" s="345"/>
      <c r="M178" s="345"/>
      <c r="N178" s="345"/>
      <c r="O178" s="356"/>
      <c r="P178" s="356"/>
      <c r="Q178" s="356"/>
      <c r="R178" s="356"/>
      <c r="S178" s="345"/>
      <c r="T178" s="345"/>
      <c r="U178" s="345"/>
      <c r="V178" s="345"/>
      <c r="W178" s="345"/>
      <c r="X178" s="345"/>
      <c r="Y178" s="345"/>
      <c r="Z178" s="345"/>
    </row>
    <row r="179" spans="1:26" ht="9.75" hidden="1" customHeight="1" x14ac:dyDescent="0.25">
      <c r="A179" s="345"/>
      <c r="B179" s="345"/>
      <c r="C179" s="345"/>
      <c r="D179" s="345"/>
      <c r="E179" s="345"/>
      <c r="F179" s="346"/>
      <c r="G179" s="346"/>
      <c r="H179" s="346"/>
      <c r="I179" s="346"/>
      <c r="J179" s="345"/>
      <c r="K179" s="345"/>
      <c r="L179" s="345"/>
      <c r="M179" s="345"/>
      <c r="N179" s="345"/>
      <c r="O179" s="356"/>
      <c r="P179" s="356"/>
      <c r="Q179" s="356"/>
      <c r="R179" s="356"/>
      <c r="S179" s="345"/>
      <c r="T179" s="345"/>
      <c r="U179" s="345"/>
      <c r="V179" s="345"/>
      <c r="W179" s="345"/>
      <c r="X179" s="345"/>
      <c r="Y179" s="345"/>
      <c r="Z179" s="345"/>
    </row>
    <row r="180" spans="1:26" ht="9.75" hidden="1" customHeight="1" x14ac:dyDescent="0.25">
      <c r="A180" s="345"/>
      <c r="B180" s="345"/>
      <c r="C180" s="345"/>
      <c r="D180" s="345"/>
      <c r="E180" s="345"/>
      <c r="F180" s="346"/>
      <c r="G180" s="346"/>
      <c r="H180" s="346"/>
      <c r="I180" s="346"/>
      <c r="J180" s="345"/>
      <c r="K180" s="345"/>
      <c r="L180" s="345"/>
      <c r="M180" s="345"/>
      <c r="N180" s="345"/>
      <c r="O180" s="356"/>
      <c r="P180" s="356"/>
      <c r="Q180" s="356"/>
      <c r="R180" s="356"/>
      <c r="S180" s="345"/>
      <c r="T180" s="345"/>
      <c r="U180" s="345"/>
      <c r="V180" s="345"/>
      <c r="W180" s="345"/>
      <c r="X180" s="345"/>
      <c r="Y180" s="345"/>
      <c r="Z180" s="345"/>
    </row>
    <row r="181" spans="1:26" ht="9.75" hidden="1" customHeight="1" x14ac:dyDescent="0.25">
      <c r="A181" s="345"/>
      <c r="B181" s="345"/>
      <c r="C181" s="345"/>
      <c r="D181" s="345"/>
      <c r="E181" s="345"/>
      <c r="F181" s="346"/>
      <c r="G181" s="346"/>
      <c r="H181" s="346"/>
      <c r="I181" s="346"/>
      <c r="J181" s="345"/>
      <c r="K181" s="345"/>
      <c r="L181" s="345"/>
      <c r="M181" s="345"/>
      <c r="N181" s="345"/>
      <c r="O181" s="356"/>
      <c r="P181" s="356"/>
      <c r="Q181" s="356"/>
      <c r="R181" s="356"/>
      <c r="S181" s="345"/>
      <c r="T181" s="345"/>
      <c r="U181" s="345"/>
      <c r="V181" s="345"/>
      <c r="W181" s="345"/>
      <c r="X181" s="345"/>
      <c r="Y181" s="345"/>
      <c r="Z181" s="345"/>
    </row>
    <row r="182" spans="1:26" ht="9.75" hidden="1" customHeight="1" x14ac:dyDescent="0.25">
      <c r="A182" s="345"/>
      <c r="B182" s="345"/>
      <c r="C182" s="345"/>
      <c r="D182" s="345"/>
      <c r="E182" s="345"/>
      <c r="F182" s="346"/>
      <c r="G182" s="346"/>
      <c r="H182" s="346"/>
      <c r="I182" s="346"/>
      <c r="J182" s="345"/>
      <c r="K182" s="345"/>
      <c r="L182" s="345"/>
      <c r="M182" s="345"/>
      <c r="N182" s="345"/>
      <c r="O182" s="356"/>
      <c r="P182" s="356"/>
      <c r="Q182" s="356"/>
      <c r="R182" s="356"/>
      <c r="S182" s="345"/>
      <c r="T182" s="345"/>
      <c r="U182" s="345"/>
      <c r="V182" s="345"/>
      <c r="W182" s="345"/>
      <c r="X182" s="345"/>
      <c r="Y182" s="345"/>
      <c r="Z182" s="345"/>
    </row>
    <row r="183" spans="1:26" ht="9.75" hidden="1" customHeight="1" x14ac:dyDescent="0.25">
      <c r="A183" s="345"/>
      <c r="B183" s="345"/>
      <c r="C183" s="345"/>
      <c r="D183" s="345"/>
      <c r="E183" s="345"/>
      <c r="F183" s="346"/>
      <c r="G183" s="346"/>
      <c r="H183" s="346"/>
      <c r="I183" s="346"/>
      <c r="J183" s="345"/>
      <c r="K183" s="345"/>
      <c r="L183" s="345"/>
      <c r="M183" s="345"/>
      <c r="N183" s="345"/>
      <c r="O183" s="356"/>
      <c r="P183" s="356"/>
      <c r="Q183" s="356"/>
      <c r="R183" s="356"/>
      <c r="S183" s="345"/>
      <c r="T183" s="345"/>
      <c r="U183" s="345"/>
      <c r="V183" s="345"/>
      <c r="W183" s="345"/>
      <c r="X183" s="345"/>
      <c r="Y183" s="345"/>
      <c r="Z183" s="345"/>
    </row>
    <row r="184" spans="1:26" ht="9.75" hidden="1" customHeight="1" x14ac:dyDescent="0.25">
      <c r="A184" s="345"/>
      <c r="B184" s="345"/>
      <c r="C184" s="345"/>
      <c r="D184" s="345"/>
      <c r="E184" s="345"/>
      <c r="F184" s="346"/>
      <c r="G184" s="346"/>
      <c r="H184" s="346"/>
      <c r="I184" s="346"/>
      <c r="J184" s="345"/>
      <c r="K184" s="345"/>
      <c r="L184" s="345"/>
      <c r="M184" s="345"/>
      <c r="N184" s="345"/>
      <c r="O184" s="356"/>
      <c r="P184" s="356"/>
      <c r="Q184" s="356"/>
      <c r="R184" s="356"/>
      <c r="S184" s="345"/>
      <c r="T184" s="345"/>
      <c r="U184" s="345"/>
      <c r="V184" s="345"/>
      <c r="W184" s="345"/>
      <c r="X184" s="345"/>
      <c r="Y184" s="345"/>
      <c r="Z184" s="345"/>
    </row>
    <row r="185" spans="1:26" ht="9.75" hidden="1" customHeight="1" x14ac:dyDescent="0.25">
      <c r="A185" s="345"/>
      <c r="B185" s="345"/>
      <c r="C185" s="345"/>
      <c r="D185" s="345"/>
      <c r="E185" s="345"/>
      <c r="F185" s="346"/>
      <c r="G185" s="346"/>
      <c r="H185" s="346"/>
      <c r="I185" s="346"/>
      <c r="J185" s="345"/>
      <c r="K185" s="345"/>
      <c r="L185" s="345"/>
      <c r="M185" s="345"/>
      <c r="N185" s="345"/>
      <c r="O185" s="356"/>
      <c r="P185" s="356"/>
      <c r="Q185" s="356"/>
      <c r="R185" s="356"/>
      <c r="S185" s="345"/>
      <c r="T185" s="345"/>
      <c r="U185" s="345"/>
      <c r="V185" s="345"/>
      <c r="W185" s="345"/>
      <c r="X185" s="345"/>
      <c r="Y185" s="345"/>
      <c r="Z185" s="345"/>
    </row>
    <row r="186" spans="1:26" ht="9.75" hidden="1" customHeight="1" x14ac:dyDescent="0.25">
      <c r="A186" s="345"/>
      <c r="B186" s="345"/>
      <c r="C186" s="345"/>
      <c r="D186" s="345"/>
      <c r="E186" s="345"/>
      <c r="F186" s="346"/>
      <c r="G186" s="346"/>
      <c r="H186" s="346"/>
      <c r="I186" s="346"/>
      <c r="J186" s="345"/>
      <c r="K186" s="345"/>
      <c r="L186" s="345"/>
      <c r="M186" s="345"/>
      <c r="N186" s="345"/>
      <c r="O186" s="356"/>
      <c r="P186" s="356"/>
      <c r="Q186" s="356"/>
      <c r="R186" s="356"/>
      <c r="S186" s="345"/>
      <c r="T186" s="345"/>
      <c r="U186" s="345"/>
      <c r="V186" s="345"/>
      <c r="W186" s="345"/>
      <c r="X186" s="345"/>
      <c r="Y186" s="345"/>
      <c r="Z186" s="345"/>
    </row>
    <row r="187" spans="1:26" ht="9.75" hidden="1" customHeight="1" x14ac:dyDescent="0.25">
      <c r="A187" s="345"/>
      <c r="B187" s="345"/>
      <c r="C187" s="345"/>
      <c r="D187" s="345"/>
      <c r="E187" s="345"/>
      <c r="F187" s="346"/>
      <c r="G187" s="346"/>
      <c r="H187" s="346"/>
      <c r="I187" s="346"/>
      <c r="J187" s="345"/>
      <c r="K187" s="345"/>
      <c r="L187" s="345"/>
      <c r="M187" s="345"/>
      <c r="N187" s="345"/>
      <c r="O187" s="356"/>
      <c r="P187" s="356"/>
      <c r="Q187" s="356"/>
      <c r="R187" s="356"/>
      <c r="S187" s="345"/>
      <c r="T187" s="345"/>
      <c r="U187" s="345"/>
      <c r="V187" s="345"/>
      <c r="W187" s="345"/>
      <c r="X187" s="345"/>
      <c r="Y187" s="345"/>
      <c r="Z187" s="345"/>
    </row>
    <row r="188" spans="1:26" ht="9.75" hidden="1" customHeight="1" x14ac:dyDescent="0.25">
      <c r="A188" s="345"/>
      <c r="B188" s="345"/>
      <c r="C188" s="345"/>
      <c r="D188" s="345"/>
      <c r="E188" s="345"/>
      <c r="F188" s="346"/>
      <c r="G188" s="346"/>
      <c r="H188" s="346"/>
      <c r="I188" s="346"/>
      <c r="J188" s="345"/>
      <c r="K188" s="345"/>
      <c r="L188" s="345"/>
      <c r="M188" s="345"/>
      <c r="N188" s="345"/>
      <c r="O188" s="356"/>
      <c r="P188" s="356"/>
      <c r="Q188" s="356"/>
      <c r="R188" s="356"/>
      <c r="S188" s="345"/>
      <c r="T188" s="345"/>
      <c r="U188" s="345"/>
      <c r="V188" s="345"/>
      <c r="W188" s="345"/>
      <c r="X188" s="345"/>
      <c r="Y188" s="345"/>
      <c r="Z188" s="345"/>
    </row>
    <row r="189" spans="1:26" ht="9.75" hidden="1" customHeight="1" x14ac:dyDescent="0.25">
      <c r="A189" s="345"/>
      <c r="B189" s="345"/>
      <c r="C189" s="345"/>
      <c r="D189" s="345"/>
      <c r="E189" s="345"/>
      <c r="F189" s="346"/>
      <c r="G189" s="346"/>
      <c r="H189" s="346"/>
      <c r="I189" s="346"/>
      <c r="J189" s="345"/>
      <c r="K189" s="345"/>
      <c r="L189" s="345"/>
      <c r="M189" s="345"/>
      <c r="N189" s="345"/>
      <c r="O189" s="356"/>
      <c r="P189" s="356"/>
      <c r="Q189" s="356"/>
      <c r="R189" s="356"/>
      <c r="S189" s="345"/>
      <c r="T189" s="345"/>
      <c r="U189" s="345"/>
      <c r="V189" s="345"/>
      <c r="W189" s="345"/>
      <c r="X189" s="345"/>
      <c r="Y189" s="345"/>
      <c r="Z189" s="345"/>
    </row>
    <row r="190" spans="1:26" ht="9.75" hidden="1" customHeight="1" x14ac:dyDescent="0.25">
      <c r="A190" s="345"/>
      <c r="B190" s="345"/>
      <c r="C190" s="345"/>
      <c r="D190" s="345"/>
      <c r="E190" s="345"/>
      <c r="F190" s="346"/>
      <c r="G190" s="346"/>
      <c r="H190" s="346"/>
      <c r="I190" s="346"/>
      <c r="J190" s="345"/>
      <c r="K190" s="345"/>
      <c r="L190" s="345"/>
      <c r="M190" s="345"/>
      <c r="N190" s="345"/>
      <c r="O190" s="356"/>
      <c r="P190" s="356"/>
      <c r="Q190" s="356"/>
      <c r="R190" s="356"/>
      <c r="S190" s="345"/>
      <c r="T190" s="345"/>
      <c r="U190" s="345"/>
      <c r="V190" s="345"/>
      <c r="W190" s="345"/>
      <c r="X190" s="345"/>
      <c r="Y190" s="345"/>
      <c r="Z190" s="345"/>
    </row>
    <row r="191" spans="1:26" ht="9.75" hidden="1" customHeight="1" x14ac:dyDescent="0.25">
      <c r="A191" s="345"/>
      <c r="B191" s="345"/>
      <c r="C191" s="345"/>
      <c r="D191" s="345"/>
      <c r="E191" s="345"/>
      <c r="F191" s="346"/>
      <c r="G191" s="346"/>
      <c r="H191" s="346"/>
      <c r="I191" s="346"/>
      <c r="J191" s="345"/>
      <c r="K191" s="345"/>
      <c r="L191" s="345"/>
      <c r="M191" s="345"/>
      <c r="N191" s="345"/>
      <c r="O191" s="356"/>
      <c r="P191" s="356"/>
      <c r="Q191" s="356"/>
      <c r="R191" s="356"/>
      <c r="S191" s="345"/>
      <c r="T191" s="345"/>
      <c r="U191" s="345"/>
      <c r="V191" s="345"/>
      <c r="W191" s="345"/>
      <c r="X191" s="345"/>
      <c r="Y191" s="345"/>
      <c r="Z191" s="345"/>
    </row>
    <row r="192" spans="1:26" ht="9.75" hidden="1" customHeight="1" x14ac:dyDescent="0.25">
      <c r="A192" s="345"/>
      <c r="B192" s="345"/>
      <c r="C192" s="345"/>
      <c r="D192" s="345"/>
      <c r="E192" s="345"/>
      <c r="F192" s="346"/>
      <c r="G192" s="346"/>
      <c r="H192" s="346"/>
      <c r="I192" s="346"/>
      <c r="J192" s="345"/>
      <c r="K192" s="345"/>
      <c r="L192" s="345"/>
      <c r="M192" s="345"/>
      <c r="N192" s="345"/>
      <c r="O192" s="356"/>
      <c r="P192" s="356"/>
      <c r="Q192" s="356"/>
      <c r="R192" s="356"/>
      <c r="S192" s="345"/>
      <c r="T192" s="345"/>
      <c r="U192" s="345"/>
      <c r="V192" s="345"/>
      <c r="W192" s="345"/>
      <c r="X192" s="345"/>
      <c r="Y192" s="345"/>
      <c r="Z192" s="345"/>
    </row>
    <row r="193" spans="1:26" ht="9.75" hidden="1" customHeight="1" x14ac:dyDescent="0.25">
      <c r="A193" s="345"/>
      <c r="B193" s="345"/>
      <c r="C193" s="345"/>
      <c r="D193" s="345"/>
      <c r="E193" s="345"/>
      <c r="F193" s="346"/>
      <c r="G193" s="346"/>
      <c r="H193" s="346"/>
      <c r="I193" s="346"/>
      <c r="J193" s="345"/>
      <c r="K193" s="345"/>
      <c r="L193" s="345"/>
      <c r="M193" s="345"/>
      <c r="N193" s="345"/>
      <c r="O193" s="356"/>
      <c r="P193" s="356"/>
      <c r="Q193" s="356"/>
      <c r="R193" s="356"/>
      <c r="S193" s="345"/>
      <c r="T193" s="345"/>
      <c r="U193" s="345"/>
      <c r="V193" s="345"/>
      <c r="W193" s="345"/>
      <c r="X193" s="345"/>
      <c r="Y193" s="345"/>
      <c r="Z193" s="345"/>
    </row>
    <row r="194" spans="1:26" ht="9.75" hidden="1" customHeight="1" x14ac:dyDescent="0.25">
      <c r="A194" s="345"/>
      <c r="B194" s="345"/>
      <c r="C194" s="345"/>
      <c r="D194" s="345"/>
      <c r="E194" s="345"/>
      <c r="F194" s="346"/>
      <c r="G194" s="346"/>
      <c r="H194" s="346"/>
      <c r="I194" s="346"/>
      <c r="J194" s="345"/>
      <c r="K194" s="345"/>
      <c r="L194" s="345"/>
      <c r="M194" s="345"/>
      <c r="N194" s="345"/>
      <c r="O194" s="356"/>
      <c r="P194" s="356"/>
      <c r="Q194" s="356"/>
      <c r="R194" s="356"/>
      <c r="S194" s="345"/>
      <c r="T194" s="345"/>
      <c r="U194" s="345"/>
      <c r="V194" s="345"/>
      <c r="W194" s="345"/>
      <c r="X194" s="345"/>
      <c r="Y194" s="345"/>
      <c r="Z194" s="345"/>
    </row>
    <row r="195" spans="1:26" ht="9.75" hidden="1" customHeight="1" x14ac:dyDescent="0.25">
      <c r="A195" s="345"/>
      <c r="B195" s="345"/>
      <c r="C195" s="345"/>
      <c r="D195" s="345"/>
      <c r="E195" s="345"/>
      <c r="F195" s="346"/>
      <c r="G195" s="346"/>
      <c r="H195" s="346"/>
      <c r="I195" s="346"/>
      <c r="J195" s="345"/>
      <c r="K195" s="345"/>
      <c r="L195" s="345"/>
      <c r="M195" s="345"/>
      <c r="N195" s="345"/>
      <c r="O195" s="356"/>
      <c r="P195" s="356"/>
      <c r="Q195" s="356"/>
      <c r="R195" s="356"/>
      <c r="S195" s="345"/>
      <c r="T195" s="345"/>
      <c r="U195" s="345"/>
      <c r="V195" s="345"/>
      <c r="W195" s="345"/>
      <c r="X195" s="345"/>
      <c r="Y195" s="345"/>
      <c r="Z195" s="345"/>
    </row>
    <row r="196" spans="1:26" ht="9.75" hidden="1" customHeight="1" x14ac:dyDescent="0.25">
      <c r="A196" s="345"/>
      <c r="B196" s="345"/>
      <c r="C196" s="345"/>
      <c r="D196" s="345"/>
      <c r="E196" s="345"/>
      <c r="F196" s="346"/>
      <c r="G196" s="346"/>
      <c r="H196" s="346"/>
      <c r="I196" s="346"/>
      <c r="J196" s="345"/>
      <c r="K196" s="345"/>
      <c r="L196" s="345"/>
      <c r="M196" s="345"/>
      <c r="N196" s="345"/>
      <c r="O196" s="356"/>
      <c r="P196" s="356"/>
      <c r="Q196" s="356"/>
      <c r="R196" s="356"/>
      <c r="S196" s="345"/>
      <c r="T196" s="345"/>
      <c r="U196" s="345"/>
      <c r="V196" s="345"/>
      <c r="W196" s="345"/>
      <c r="X196" s="345"/>
      <c r="Y196" s="345"/>
      <c r="Z196" s="345"/>
    </row>
    <row r="197" spans="1:26" ht="9.75" hidden="1" customHeight="1" x14ac:dyDescent="0.25">
      <c r="A197" s="345"/>
      <c r="B197" s="345"/>
      <c r="C197" s="345"/>
      <c r="D197" s="345"/>
      <c r="E197" s="345"/>
      <c r="F197" s="346"/>
      <c r="G197" s="346"/>
      <c r="H197" s="346"/>
      <c r="I197" s="346"/>
      <c r="J197" s="345"/>
      <c r="K197" s="345"/>
      <c r="L197" s="345"/>
      <c r="M197" s="345"/>
      <c r="N197" s="345"/>
      <c r="O197" s="356"/>
      <c r="P197" s="356"/>
      <c r="Q197" s="356"/>
      <c r="R197" s="356"/>
      <c r="S197" s="345"/>
      <c r="T197" s="345"/>
      <c r="U197" s="345"/>
      <c r="V197" s="345"/>
      <c r="W197" s="345"/>
      <c r="X197" s="345"/>
      <c r="Y197" s="345"/>
      <c r="Z197" s="345"/>
    </row>
    <row r="198" spans="1:26" ht="9.75" hidden="1" customHeight="1" x14ac:dyDescent="0.25">
      <c r="A198" s="345"/>
      <c r="B198" s="345"/>
      <c r="C198" s="345"/>
      <c r="D198" s="345"/>
      <c r="E198" s="345"/>
      <c r="F198" s="346"/>
      <c r="G198" s="346"/>
      <c r="H198" s="346"/>
      <c r="I198" s="346"/>
      <c r="J198" s="345"/>
      <c r="K198" s="345"/>
      <c r="L198" s="345"/>
      <c r="M198" s="345"/>
      <c r="N198" s="345"/>
      <c r="O198" s="356"/>
      <c r="P198" s="356"/>
      <c r="Q198" s="356"/>
      <c r="R198" s="356"/>
      <c r="S198" s="345"/>
      <c r="T198" s="345"/>
      <c r="U198" s="345"/>
      <c r="V198" s="345"/>
      <c r="W198" s="345"/>
      <c r="X198" s="345"/>
      <c r="Y198" s="345"/>
      <c r="Z198" s="345"/>
    </row>
    <row r="199" spans="1:26" ht="9.75" hidden="1" customHeight="1" x14ac:dyDescent="0.25">
      <c r="A199" s="345"/>
      <c r="B199" s="345"/>
      <c r="C199" s="345"/>
      <c r="D199" s="345"/>
      <c r="E199" s="345"/>
      <c r="F199" s="346"/>
      <c r="G199" s="346"/>
      <c r="H199" s="346"/>
      <c r="I199" s="346"/>
      <c r="J199" s="345"/>
      <c r="K199" s="345"/>
      <c r="L199" s="345"/>
      <c r="M199" s="345"/>
      <c r="N199" s="345"/>
      <c r="O199" s="356"/>
      <c r="P199" s="356"/>
      <c r="Q199" s="356"/>
      <c r="R199" s="356"/>
      <c r="S199" s="345"/>
      <c r="T199" s="345"/>
      <c r="U199" s="345"/>
      <c r="V199" s="345"/>
      <c r="W199" s="345"/>
      <c r="X199" s="345"/>
      <c r="Y199" s="345"/>
      <c r="Z199" s="345"/>
    </row>
    <row r="200" spans="1:26" ht="9.75" hidden="1" customHeight="1" x14ac:dyDescent="0.25">
      <c r="A200" s="345"/>
      <c r="B200" s="345"/>
      <c r="C200" s="345"/>
      <c r="D200" s="345"/>
      <c r="E200" s="345"/>
      <c r="F200" s="346"/>
      <c r="G200" s="346"/>
      <c r="H200" s="346"/>
      <c r="I200" s="346"/>
      <c r="J200" s="345"/>
      <c r="K200" s="345"/>
      <c r="L200" s="345"/>
      <c r="M200" s="345"/>
      <c r="N200" s="345"/>
      <c r="O200" s="356"/>
      <c r="P200" s="356"/>
      <c r="Q200" s="356"/>
      <c r="R200" s="356"/>
      <c r="S200" s="345"/>
      <c r="T200" s="345"/>
      <c r="U200" s="345"/>
      <c r="V200" s="345"/>
      <c r="W200" s="345"/>
      <c r="X200" s="345"/>
      <c r="Y200" s="345"/>
      <c r="Z200" s="345"/>
    </row>
    <row r="201" spans="1:26" ht="9.75" hidden="1" customHeight="1" x14ac:dyDescent="0.25">
      <c r="A201" s="345"/>
      <c r="B201" s="345"/>
      <c r="C201" s="345"/>
      <c r="D201" s="345"/>
      <c r="E201" s="345"/>
      <c r="F201" s="346"/>
      <c r="G201" s="346"/>
      <c r="H201" s="346"/>
      <c r="I201" s="346"/>
      <c r="J201" s="345"/>
      <c r="K201" s="345"/>
      <c r="L201" s="345"/>
      <c r="M201" s="345"/>
      <c r="N201" s="345"/>
      <c r="O201" s="356"/>
      <c r="P201" s="356"/>
      <c r="Q201" s="356"/>
      <c r="R201" s="356"/>
      <c r="S201" s="345"/>
      <c r="T201" s="345"/>
      <c r="U201" s="345"/>
      <c r="V201" s="345"/>
      <c r="W201" s="345"/>
      <c r="X201" s="345"/>
      <c r="Y201" s="345"/>
      <c r="Z201" s="345"/>
    </row>
    <row r="202" spans="1:26" ht="9.75" hidden="1" customHeight="1" x14ac:dyDescent="0.25">
      <c r="A202" s="345"/>
      <c r="B202" s="345"/>
      <c r="C202" s="345"/>
      <c r="D202" s="345"/>
      <c r="E202" s="345"/>
      <c r="F202" s="346"/>
      <c r="G202" s="346"/>
      <c r="H202" s="346"/>
      <c r="I202" s="346"/>
      <c r="J202" s="345"/>
      <c r="K202" s="345"/>
      <c r="L202" s="345"/>
      <c r="M202" s="345"/>
      <c r="N202" s="345"/>
      <c r="O202" s="356"/>
      <c r="P202" s="356"/>
      <c r="Q202" s="356"/>
      <c r="R202" s="356"/>
      <c r="S202" s="345"/>
      <c r="T202" s="345"/>
      <c r="U202" s="345"/>
      <c r="V202" s="345"/>
      <c r="W202" s="345"/>
      <c r="X202" s="345"/>
      <c r="Y202" s="345"/>
      <c r="Z202" s="345"/>
    </row>
    <row r="203" spans="1:26" ht="9.75" hidden="1" customHeight="1" x14ac:dyDescent="0.25">
      <c r="A203" s="345"/>
      <c r="B203" s="345"/>
      <c r="C203" s="345"/>
      <c r="D203" s="345"/>
      <c r="E203" s="345"/>
      <c r="F203" s="346"/>
      <c r="G203" s="346"/>
      <c r="H203" s="346"/>
      <c r="I203" s="346"/>
      <c r="J203" s="345"/>
      <c r="K203" s="345"/>
      <c r="L203" s="345"/>
      <c r="M203" s="345"/>
      <c r="N203" s="345"/>
      <c r="O203" s="356"/>
      <c r="P203" s="356"/>
      <c r="Q203" s="356"/>
      <c r="R203" s="356"/>
      <c r="S203" s="345"/>
      <c r="T203" s="345"/>
      <c r="U203" s="345"/>
      <c r="V203" s="345"/>
      <c r="W203" s="345"/>
      <c r="X203" s="345"/>
      <c r="Y203" s="345"/>
      <c r="Z203" s="345"/>
    </row>
    <row r="204" spans="1:26" ht="9.75" hidden="1" customHeight="1" x14ac:dyDescent="0.25">
      <c r="A204" s="345"/>
      <c r="B204" s="345"/>
      <c r="C204" s="345"/>
      <c r="D204" s="345"/>
      <c r="E204" s="345"/>
      <c r="F204" s="346"/>
      <c r="G204" s="346"/>
      <c r="H204" s="346"/>
      <c r="I204" s="346"/>
      <c r="J204" s="345"/>
      <c r="K204" s="345"/>
      <c r="L204" s="345"/>
      <c r="M204" s="345"/>
      <c r="N204" s="345"/>
      <c r="O204" s="356"/>
      <c r="P204" s="356"/>
      <c r="Q204" s="356"/>
      <c r="R204" s="356"/>
      <c r="S204" s="345"/>
      <c r="T204" s="345"/>
      <c r="U204" s="345"/>
      <c r="V204" s="345"/>
      <c r="W204" s="345"/>
      <c r="X204" s="345"/>
      <c r="Y204" s="345"/>
      <c r="Z204" s="345"/>
    </row>
    <row r="205" spans="1:26" ht="9.75" hidden="1" customHeight="1" x14ac:dyDescent="0.25">
      <c r="A205" s="345"/>
      <c r="B205" s="345"/>
      <c r="C205" s="345"/>
      <c r="D205" s="345"/>
      <c r="E205" s="345"/>
      <c r="F205" s="346"/>
      <c r="G205" s="346"/>
      <c r="H205" s="346"/>
      <c r="I205" s="346"/>
      <c r="J205" s="345"/>
      <c r="K205" s="345"/>
      <c r="L205" s="345"/>
      <c r="M205" s="345"/>
      <c r="N205" s="345"/>
      <c r="O205" s="356"/>
      <c r="P205" s="356"/>
      <c r="Q205" s="356"/>
      <c r="R205" s="356"/>
      <c r="S205" s="345"/>
      <c r="T205" s="345"/>
      <c r="U205" s="345"/>
      <c r="V205" s="345"/>
      <c r="W205" s="345"/>
      <c r="X205" s="345"/>
      <c r="Y205" s="345"/>
      <c r="Z205" s="345"/>
    </row>
    <row r="206" spans="1:26" ht="9.75" hidden="1" customHeight="1" x14ac:dyDescent="0.25">
      <c r="A206" s="345"/>
      <c r="B206" s="345"/>
      <c r="C206" s="345"/>
      <c r="D206" s="345"/>
      <c r="E206" s="345"/>
      <c r="F206" s="346"/>
      <c r="G206" s="346"/>
      <c r="H206" s="346"/>
      <c r="I206" s="346"/>
      <c r="J206" s="345"/>
      <c r="K206" s="345"/>
      <c r="L206" s="345"/>
      <c r="M206" s="345"/>
      <c r="N206" s="345"/>
      <c r="O206" s="356"/>
      <c r="P206" s="356"/>
      <c r="Q206" s="356"/>
      <c r="R206" s="356"/>
      <c r="S206" s="345"/>
      <c r="T206" s="345"/>
      <c r="U206" s="345"/>
      <c r="V206" s="345"/>
      <c r="W206" s="345"/>
      <c r="X206" s="345"/>
      <c r="Y206" s="345"/>
      <c r="Z206" s="345"/>
    </row>
    <row r="207" spans="1:26" ht="9.75" hidden="1" customHeight="1" x14ac:dyDescent="0.25">
      <c r="A207" s="345"/>
      <c r="B207" s="345"/>
      <c r="C207" s="345"/>
      <c r="D207" s="345"/>
      <c r="E207" s="345"/>
      <c r="F207" s="346"/>
      <c r="G207" s="346"/>
      <c r="H207" s="346"/>
      <c r="I207" s="346"/>
      <c r="J207" s="345"/>
      <c r="K207" s="345"/>
      <c r="L207" s="345"/>
      <c r="M207" s="345"/>
      <c r="N207" s="345"/>
      <c r="O207" s="356"/>
      <c r="P207" s="356"/>
      <c r="Q207" s="356"/>
      <c r="R207" s="356"/>
      <c r="S207" s="345"/>
      <c r="T207" s="345"/>
      <c r="U207" s="345"/>
      <c r="V207" s="345"/>
      <c r="W207" s="345"/>
      <c r="X207" s="345"/>
      <c r="Y207" s="345"/>
      <c r="Z207" s="345"/>
    </row>
    <row r="208" spans="1:26" ht="9.75" hidden="1" customHeight="1" x14ac:dyDescent="0.25">
      <c r="A208" s="345"/>
      <c r="B208" s="345"/>
      <c r="C208" s="345"/>
      <c r="D208" s="345"/>
      <c r="E208" s="345"/>
      <c r="F208" s="346"/>
      <c r="G208" s="346"/>
      <c r="H208" s="346"/>
      <c r="I208" s="346"/>
      <c r="J208" s="345"/>
      <c r="K208" s="345"/>
      <c r="L208" s="345"/>
      <c r="M208" s="345"/>
      <c r="N208" s="345"/>
      <c r="O208" s="356"/>
      <c r="P208" s="356"/>
      <c r="Q208" s="356"/>
      <c r="R208" s="356"/>
      <c r="S208" s="345"/>
      <c r="T208" s="345"/>
      <c r="U208" s="345"/>
      <c r="V208" s="345"/>
      <c r="W208" s="345"/>
      <c r="X208" s="345"/>
      <c r="Y208" s="345"/>
      <c r="Z208" s="345"/>
    </row>
    <row r="209" spans="1:26" ht="9.75" hidden="1" customHeight="1" x14ac:dyDescent="0.25">
      <c r="A209" s="345"/>
      <c r="B209" s="345"/>
      <c r="C209" s="345"/>
      <c r="D209" s="345"/>
      <c r="E209" s="345"/>
      <c r="F209" s="346"/>
      <c r="G209" s="346"/>
      <c r="H209" s="346"/>
      <c r="I209" s="346"/>
      <c r="J209" s="345"/>
      <c r="K209" s="345"/>
      <c r="L209" s="345"/>
      <c r="M209" s="345"/>
      <c r="N209" s="345"/>
      <c r="O209" s="356"/>
      <c r="P209" s="356"/>
      <c r="Q209" s="356"/>
      <c r="R209" s="356"/>
      <c r="S209" s="345"/>
      <c r="T209" s="345"/>
      <c r="U209" s="345"/>
      <c r="V209" s="345"/>
      <c r="W209" s="345"/>
      <c r="X209" s="345"/>
      <c r="Y209" s="345"/>
      <c r="Z209" s="345"/>
    </row>
    <row r="210" spans="1:26" ht="9.75" hidden="1" customHeight="1" x14ac:dyDescent="0.25">
      <c r="A210" s="345"/>
      <c r="B210" s="345"/>
      <c r="C210" s="345"/>
      <c r="D210" s="345"/>
      <c r="E210" s="345"/>
      <c r="F210" s="346"/>
      <c r="G210" s="346"/>
      <c r="H210" s="346"/>
      <c r="I210" s="346"/>
      <c r="J210" s="345"/>
      <c r="K210" s="345"/>
      <c r="L210" s="345"/>
      <c r="M210" s="345"/>
      <c r="N210" s="345"/>
      <c r="O210" s="356"/>
      <c r="P210" s="356"/>
      <c r="Q210" s="356"/>
      <c r="R210" s="356"/>
      <c r="S210" s="345"/>
      <c r="T210" s="345"/>
      <c r="U210" s="345"/>
      <c r="V210" s="345"/>
      <c r="W210" s="345"/>
      <c r="X210" s="345"/>
      <c r="Y210" s="345"/>
      <c r="Z210" s="345"/>
    </row>
    <row r="211" spans="1:26" ht="9.75" hidden="1" customHeight="1" x14ac:dyDescent="0.25">
      <c r="A211" s="345"/>
      <c r="B211" s="345"/>
      <c r="C211" s="345"/>
      <c r="D211" s="345"/>
      <c r="E211" s="345"/>
      <c r="F211" s="346"/>
      <c r="G211" s="346"/>
      <c r="H211" s="346"/>
      <c r="I211" s="346"/>
      <c r="J211" s="345"/>
      <c r="K211" s="345"/>
      <c r="L211" s="345"/>
      <c r="M211" s="345"/>
      <c r="N211" s="345"/>
      <c r="O211" s="356"/>
      <c r="P211" s="356"/>
      <c r="Q211" s="356"/>
      <c r="R211" s="356"/>
      <c r="S211" s="345"/>
      <c r="T211" s="345"/>
      <c r="U211" s="345"/>
      <c r="V211" s="345"/>
      <c r="W211" s="345"/>
      <c r="X211" s="345"/>
      <c r="Y211" s="345"/>
      <c r="Z211" s="345"/>
    </row>
    <row r="212" spans="1:26" ht="9.75" hidden="1" customHeight="1" x14ac:dyDescent="0.25">
      <c r="A212" s="345"/>
      <c r="B212" s="345"/>
      <c r="C212" s="345"/>
      <c r="D212" s="345"/>
      <c r="E212" s="345"/>
      <c r="F212" s="346"/>
      <c r="G212" s="346"/>
      <c r="H212" s="346"/>
      <c r="I212" s="346"/>
      <c r="J212" s="345"/>
      <c r="K212" s="345"/>
      <c r="L212" s="345"/>
      <c r="M212" s="345"/>
      <c r="N212" s="345"/>
      <c r="O212" s="356"/>
      <c r="P212" s="356"/>
      <c r="Q212" s="356"/>
      <c r="R212" s="356"/>
      <c r="S212" s="345"/>
      <c r="T212" s="345"/>
      <c r="U212" s="345"/>
      <c r="V212" s="345"/>
      <c r="W212" s="345"/>
      <c r="X212" s="345"/>
      <c r="Y212" s="345"/>
      <c r="Z212" s="345"/>
    </row>
    <row r="213" spans="1:26" ht="9.75" hidden="1" customHeight="1" x14ac:dyDescent="0.25">
      <c r="A213" s="345"/>
      <c r="B213" s="345"/>
      <c r="C213" s="345"/>
      <c r="D213" s="345"/>
      <c r="E213" s="345"/>
      <c r="F213" s="346"/>
      <c r="G213" s="346"/>
      <c r="H213" s="346"/>
      <c r="I213" s="346"/>
      <c r="J213" s="345"/>
      <c r="K213" s="345"/>
      <c r="L213" s="345"/>
      <c r="M213" s="345"/>
      <c r="N213" s="345"/>
      <c r="O213" s="356"/>
      <c r="P213" s="356"/>
      <c r="Q213" s="356"/>
      <c r="R213" s="356"/>
      <c r="S213" s="345"/>
      <c r="T213" s="345"/>
      <c r="U213" s="345"/>
      <c r="V213" s="345"/>
      <c r="W213" s="345"/>
      <c r="X213" s="345"/>
      <c r="Y213" s="345"/>
      <c r="Z213" s="345"/>
    </row>
    <row r="214" spans="1:26" ht="9.75" hidden="1" customHeight="1" x14ac:dyDescent="0.25">
      <c r="A214" s="345"/>
      <c r="B214" s="345"/>
      <c r="C214" s="345"/>
      <c r="D214" s="345"/>
      <c r="E214" s="345"/>
      <c r="F214" s="346"/>
      <c r="G214" s="346"/>
      <c r="H214" s="346"/>
      <c r="I214" s="346"/>
      <c r="J214" s="345"/>
      <c r="K214" s="345"/>
      <c r="L214" s="345"/>
      <c r="M214" s="345"/>
      <c r="N214" s="345"/>
      <c r="O214" s="356"/>
      <c r="P214" s="356"/>
      <c r="Q214" s="356"/>
      <c r="R214" s="356"/>
      <c r="S214" s="345"/>
      <c r="T214" s="345"/>
      <c r="U214" s="345"/>
      <c r="V214" s="345"/>
      <c r="W214" s="345"/>
      <c r="X214" s="345"/>
      <c r="Y214" s="345"/>
      <c r="Z214" s="345"/>
    </row>
    <row r="215" spans="1:26" ht="9.75" hidden="1" customHeight="1" x14ac:dyDescent="0.25">
      <c r="A215" s="345"/>
      <c r="B215" s="345"/>
      <c r="C215" s="345"/>
      <c r="D215" s="345"/>
      <c r="E215" s="345"/>
      <c r="F215" s="346"/>
      <c r="G215" s="346"/>
      <c r="H215" s="346"/>
      <c r="I215" s="346"/>
      <c r="J215" s="345"/>
      <c r="K215" s="345"/>
      <c r="L215" s="345"/>
      <c r="M215" s="345"/>
      <c r="N215" s="345"/>
      <c r="O215" s="356"/>
      <c r="P215" s="356"/>
      <c r="Q215" s="356"/>
      <c r="R215" s="356"/>
      <c r="S215" s="345"/>
      <c r="T215" s="345"/>
      <c r="U215" s="345"/>
      <c r="V215" s="345"/>
      <c r="W215" s="345"/>
      <c r="X215" s="345"/>
      <c r="Y215" s="345"/>
      <c r="Z215" s="345"/>
    </row>
    <row r="216" spans="1:26" ht="9.75" hidden="1" customHeight="1" x14ac:dyDescent="0.25">
      <c r="A216" s="345"/>
      <c r="B216" s="345"/>
      <c r="C216" s="345"/>
      <c r="D216" s="345"/>
      <c r="E216" s="345"/>
      <c r="F216" s="346"/>
      <c r="G216" s="346"/>
      <c r="H216" s="346"/>
      <c r="I216" s="346"/>
      <c r="J216" s="345"/>
      <c r="K216" s="345"/>
      <c r="L216" s="345"/>
      <c r="M216" s="345"/>
      <c r="N216" s="345"/>
      <c r="O216" s="356"/>
      <c r="P216" s="356"/>
      <c r="Q216" s="356"/>
      <c r="R216" s="356"/>
      <c r="S216" s="345"/>
      <c r="T216" s="345"/>
      <c r="U216" s="345"/>
      <c r="V216" s="345"/>
      <c r="W216" s="345"/>
      <c r="X216" s="345"/>
      <c r="Y216" s="345"/>
      <c r="Z216" s="345"/>
    </row>
    <row r="217" spans="1:26" ht="9.75" hidden="1" customHeight="1" x14ac:dyDescent="0.25">
      <c r="A217" s="345"/>
      <c r="B217" s="345"/>
      <c r="C217" s="345"/>
      <c r="D217" s="345"/>
      <c r="E217" s="345"/>
      <c r="F217" s="346"/>
      <c r="G217" s="346"/>
      <c r="H217" s="346"/>
      <c r="I217" s="346"/>
      <c r="J217" s="345"/>
      <c r="K217" s="345"/>
      <c r="L217" s="345"/>
      <c r="M217" s="345"/>
      <c r="N217" s="345"/>
      <c r="O217" s="356"/>
      <c r="P217" s="356"/>
      <c r="Q217" s="356"/>
      <c r="R217" s="356"/>
      <c r="S217" s="345"/>
      <c r="T217" s="345"/>
      <c r="U217" s="345"/>
      <c r="V217" s="345"/>
      <c r="W217" s="345"/>
      <c r="X217" s="345"/>
      <c r="Y217" s="345"/>
      <c r="Z217" s="345"/>
    </row>
    <row r="218" spans="1:26" ht="9.75" hidden="1" customHeight="1" x14ac:dyDescent="0.25">
      <c r="A218" s="345"/>
      <c r="B218" s="345"/>
      <c r="C218" s="345"/>
      <c r="D218" s="345"/>
      <c r="E218" s="345"/>
      <c r="F218" s="346"/>
      <c r="G218" s="346"/>
      <c r="H218" s="346"/>
      <c r="I218" s="346"/>
      <c r="J218" s="345"/>
      <c r="K218" s="345"/>
      <c r="L218" s="345"/>
      <c r="M218" s="345"/>
      <c r="N218" s="345"/>
      <c r="O218" s="356"/>
      <c r="P218" s="356"/>
      <c r="Q218" s="356"/>
      <c r="R218" s="356"/>
      <c r="S218" s="345"/>
      <c r="T218" s="345"/>
      <c r="U218" s="345"/>
      <c r="V218" s="345"/>
      <c r="W218" s="345"/>
      <c r="X218" s="345"/>
      <c r="Y218" s="345"/>
      <c r="Z218" s="345"/>
    </row>
    <row r="219" spans="1:26" ht="9.75" hidden="1" customHeight="1" x14ac:dyDescent="0.25">
      <c r="A219" s="345"/>
      <c r="B219" s="345"/>
      <c r="C219" s="345"/>
      <c r="D219" s="345"/>
      <c r="E219" s="345"/>
      <c r="F219" s="346"/>
      <c r="G219" s="346"/>
      <c r="H219" s="346"/>
      <c r="I219" s="346"/>
      <c r="J219" s="345"/>
      <c r="K219" s="345"/>
      <c r="L219" s="345"/>
      <c r="M219" s="345"/>
      <c r="N219" s="345"/>
      <c r="O219" s="356"/>
      <c r="P219" s="356"/>
      <c r="Q219" s="356"/>
      <c r="R219" s="356"/>
      <c r="S219" s="345"/>
      <c r="T219" s="345"/>
      <c r="U219" s="345"/>
      <c r="V219" s="345"/>
      <c r="W219" s="345"/>
      <c r="X219" s="345"/>
      <c r="Y219" s="345"/>
      <c r="Z219" s="345"/>
    </row>
    <row r="220" spans="1:26" ht="9.75" hidden="1" customHeight="1" x14ac:dyDescent="0.25">
      <c r="A220" s="345"/>
      <c r="B220" s="345"/>
      <c r="C220" s="345"/>
      <c r="D220" s="345"/>
      <c r="E220" s="345"/>
      <c r="F220" s="346"/>
      <c r="G220" s="346"/>
      <c r="H220" s="346"/>
      <c r="I220" s="346"/>
      <c r="J220" s="345"/>
      <c r="K220" s="345"/>
      <c r="L220" s="345"/>
      <c r="M220" s="345"/>
      <c r="N220" s="345"/>
      <c r="O220" s="356"/>
      <c r="P220" s="356"/>
      <c r="Q220" s="356"/>
      <c r="R220" s="356"/>
      <c r="S220" s="345"/>
      <c r="T220" s="345"/>
      <c r="U220" s="345"/>
      <c r="V220" s="345"/>
      <c r="W220" s="345"/>
      <c r="X220" s="345"/>
      <c r="Y220" s="345"/>
      <c r="Z220" s="345"/>
    </row>
  </sheetData>
  <mergeCells count="29">
    <mergeCell ref="G4:G9"/>
    <mergeCell ref="H4:H9"/>
    <mergeCell ref="A4:A9"/>
    <mergeCell ref="B4:B9"/>
    <mergeCell ref="C4:C9"/>
    <mergeCell ref="D4:D9"/>
    <mergeCell ref="E4:E9"/>
    <mergeCell ref="O2:R2"/>
    <mergeCell ref="M4:M9"/>
    <mergeCell ref="J4:J9"/>
    <mergeCell ref="C10:C15"/>
    <mergeCell ref="D10:D15"/>
    <mergeCell ref="I10:I15"/>
    <mergeCell ref="J10:J15"/>
    <mergeCell ref="F4:F9"/>
    <mergeCell ref="I4:I9"/>
    <mergeCell ref="M10:M15"/>
    <mergeCell ref="F2:I2"/>
    <mergeCell ref="J2:M2"/>
    <mergeCell ref="K4:K9"/>
    <mergeCell ref="L4:L9"/>
    <mergeCell ref="K10:K15"/>
    <mergeCell ref="L10:L15"/>
    <mergeCell ref="A10:A15"/>
    <mergeCell ref="B10:B15"/>
    <mergeCell ref="F10:F15"/>
    <mergeCell ref="G10:G15"/>
    <mergeCell ref="H10:H15"/>
    <mergeCell ref="E10:E15"/>
  </mergeCells>
  <pageMargins left="0.70866141732283472" right="0.70866141732283472" top="0.74803149606299213" bottom="0.74803149606299213" header="0" footer="0"/>
  <pageSetup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AU234"/>
  <sheetViews>
    <sheetView workbookViewId="0"/>
  </sheetViews>
  <sheetFormatPr baseColWidth="10" defaultColWidth="12.59765625" defaultRowHeight="15" customHeight="1" x14ac:dyDescent="0.25"/>
  <cols>
    <col min="1" max="1" width="21.59765625" customWidth="1"/>
    <col min="2" max="2" width="16.59765625" customWidth="1"/>
    <col min="3" max="3" width="18.19921875" customWidth="1"/>
    <col min="4" max="7" width="16.59765625" customWidth="1"/>
    <col min="8" max="10" width="13.69921875" customWidth="1"/>
    <col min="11" max="11" width="17.09765625" customWidth="1"/>
    <col min="12" max="14" width="16.59765625" customWidth="1"/>
    <col min="15" max="27" width="18.09765625" customWidth="1"/>
    <col min="28" max="47" width="10" customWidth="1"/>
  </cols>
  <sheetData>
    <row r="1" spans="1:47" ht="18" customHeight="1" x14ac:dyDescent="0.25">
      <c r="A1" s="119"/>
      <c r="B1" s="119"/>
      <c r="C1" s="119"/>
      <c r="D1" s="119"/>
      <c r="E1" s="119"/>
      <c r="F1" s="119"/>
      <c r="G1" s="119"/>
      <c r="H1" s="119"/>
      <c r="I1" s="119"/>
      <c r="J1" s="119"/>
      <c r="K1" s="119"/>
      <c r="L1" s="119"/>
      <c r="M1" s="119"/>
      <c r="N1" s="119"/>
      <c r="O1" s="119"/>
      <c r="P1" s="119"/>
      <c r="Q1" s="120"/>
      <c r="R1" s="120"/>
      <c r="S1" s="120"/>
      <c r="T1" s="120"/>
      <c r="U1" s="120"/>
      <c r="V1" s="120"/>
      <c r="W1" s="120"/>
      <c r="X1" s="120"/>
      <c r="Y1" s="120"/>
      <c r="Z1" s="120"/>
      <c r="AA1" s="120"/>
      <c r="AB1" s="120"/>
      <c r="AC1" s="120"/>
      <c r="AD1" s="120"/>
      <c r="AE1" s="120"/>
      <c r="AF1" s="120"/>
      <c r="AG1" s="121"/>
      <c r="AH1" s="121"/>
      <c r="AI1" s="121"/>
      <c r="AJ1" s="121"/>
      <c r="AK1" s="121"/>
      <c r="AL1" s="121"/>
      <c r="AM1" s="121"/>
      <c r="AN1" s="121"/>
      <c r="AO1" s="121"/>
      <c r="AP1" s="121"/>
      <c r="AQ1" s="121"/>
      <c r="AR1" s="121"/>
      <c r="AS1" s="121"/>
      <c r="AT1" s="121"/>
      <c r="AU1" s="121"/>
    </row>
    <row r="2" spans="1:47" ht="29.25" customHeight="1" x14ac:dyDescent="0.25">
      <c r="A2" s="558" t="s">
        <v>322</v>
      </c>
      <c r="B2" s="558" t="s">
        <v>323</v>
      </c>
      <c r="C2" s="557" t="s">
        <v>166</v>
      </c>
      <c r="D2" s="377"/>
      <c r="E2" s="557" t="s">
        <v>167</v>
      </c>
      <c r="F2" s="377"/>
      <c r="G2" s="557" t="s">
        <v>168</v>
      </c>
      <c r="H2" s="377"/>
      <c r="I2" s="557" t="s">
        <v>324</v>
      </c>
      <c r="J2" s="377"/>
      <c r="K2" s="558" t="s">
        <v>325</v>
      </c>
      <c r="L2" s="558" t="s">
        <v>326</v>
      </c>
      <c r="M2" s="122"/>
      <c r="N2" s="122"/>
      <c r="O2" s="122"/>
      <c r="P2" s="122"/>
      <c r="Q2" s="120"/>
      <c r="R2" s="120"/>
      <c r="S2" s="120"/>
      <c r="T2" s="120"/>
      <c r="U2" s="120"/>
      <c r="V2" s="120"/>
      <c r="W2" s="120"/>
      <c r="X2" s="120"/>
      <c r="Y2" s="120"/>
      <c r="Z2" s="120"/>
      <c r="AA2" s="120"/>
      <c r="AB2" s="120"/>
      <c r="AC2" s="120"/>
      <c r="AD2" s="120"/>
      <c r="AE2" s="120"/>
      <c r="AF2" s="120"/>
      <c r="AG2" s="123"/>
      <c r="AH2" s="123"/>
      <c r="AI2" s="123"/>
      <c r="AJ2" s="123"/>
      <c r="AK2" s="123"/>
      <c r="AL2" s="123"/>
      <c r="AM2" s="123"/>
      <c r="AN2" s="123"/>
      <c r="AO2" s="123"/>
      <c r="AP2" s="123"/>
      <c r="AQ2" s="123"/>
      <c r="AR2" s="123"/>
      <c r="AS2" s="123"/>
      <c r="AT2" s="123"/>
      <c r="AU2" s="123"/>
    </row>
    <row r="3" spans="1:47" ht="36" customHeight="1" x14ac:dyDescent="0.25">
      <c r="A3" s="450"/>
      <c r="B3" s="450"/>
      <c r="C3" s="124" t="s">
        <v>327</v>
      </c>
      <c r="D3" s="124" t="s">
        <v>328</v>
      </c>
      <c r="E3" s="124" t="s">
        <v>327</v>
      </c>
      <c r="F3" s="124" t="s">
        <v>328</v>
      </c>
      <c r="G3" s="124" t="s">
        <v>327</v>
      </c>
      <c r="H3" s="124" t="s">
        <v>328</v>
      </c>
      <c r="I3" s="124" t="s">
        <v>327</v>
      </c>
      <c r="J3" s="124" t="s">
        <v>328</v>
      </c>
      <c r="K3" s="450"/>
      <c r="L3" s="450"/>
      <c r="M3" s="122"/>
      <c r="N3" s="122"/>
      <c r="O3" s="122"/>
      <c r="P3" s="122"/>
      <c r="Q3" s="120"/>
      <c r="R3" s="120"/>
      <c r="S3" s="120"/>
      <c r="T3" s="120"/>
      <c r="U3" s="120"/>
      <c r="V3" s="120"/>
      <c r="W3" s="120"/>
      <c r="X3" s="120"/>
      <c r="Y3" s="120"/>
      <c r="Z3" s="120"/>
      <c r="AA3" s="120"/>
      <c r="AB3" s="120"/>
      <c r="AC3" s="120"/>
      <c r="AD3" s="120"/>
      <c r="AE3" s="120"/>
      <c r="AF3" s="120"/>
      <c r="AG3" s="123"/>
      <c r="AH3" s="123"/>
      <c r="AI3" s="123"/>
      <c r="AJ3" s="123"/>
      <c r="AK3" s="123"/>
      <c r="AL3" s="123"/>
      <c r="AM3" s="123"/>
      <c r="AN3" s="123"/>
      <c r="AO3" s="123"/>
      <c r="AP3" s="123"/>
      <c r="AQ3" s="123"/>
      <c r="AR3" s="123"/>
      <c r="AS3" s="123"/>
      <c r="AT3" s="123"/>
      <c r="AU3" s="123"/>
    </row>
    <row r="4" spans="1:47" ht="22.5" customHeight="1" x14ac:dyDescent="0.25">
      <c r="A4" s="558" t="s">
        <v>329</v>
      </c>
      <c r="B4" s="124" t="s">
        <v>271</v>
      </c>
      <c r="C4" s="125"/>
      <c r="D4" s="125"/>
      <c r="E4" s="125"/>
      <c r="F4" s="125"/>
      <c r="G4" s="125"/>
      <c r="H4" s="125"/>
      <c r="I4" s="125"/>
      <c r="J4" s="125"/>
      <c r="K4" s="125">
        <f t="shared" ref="K4:L4" si="0">+C4+E4+G4+I4</f>
        <v>0</v>
      </c>
      <c r="L4" s="125">
        <f t="shared" si="0"/>
        <v>0</v>
      </c>
      <c r="M4" s="122"/>
      <c r="N4" s="122"/>
      <c r="O4" s="122"/>
      <c r="P4" s="122"/>
      <c r="Q4" s="120"/>
      <c r="R4" s="120"/>
      <c r="S4" s="120"/>
      <c r="T4" s="120"/>
      <c r="U4" s="120"/>
      <c r="V4" s="120"/>
      <c r="W4" s="120"/>
      <c r="X4" s="120"/>
      <c r="Y4" s="120"/>
      <c r="Z4" s="120"/>
      <c r="AA4" s="120"/>
      <c r="AB4" s="120"/>
      <c r="AC4" s="120"/>
      <c r="AD4" s="120"/>
      <c r="AE4" s="120"/>
      <c r="AF4" s="120"/>
      <c r="AG4" s="123"/>
      <c r="AH4" s="123"/>
      <c r="AI4" s="123"/>
      <c r="AJ4" s="123"/>
      <c r="AK4" s="123"/>
      <c r="AL4" s="123"/>
      <c r="AM4" s="123"/>
      <c r="AN4" s="123"/>
      <c r="AO4" s="123"/>
      <c r="AP4" s="123"/>
      <c r="AQ4" s="123"/>
      <c r="AR4" s="123"/>
      <c r="AS4" s="123"/>
      <c r="AT4" s="123"/>
      <c r="AU4" s="123"/>
    </row>
    <row r="5" spans="1:47" ht="22.5" customHeight="1" x14ac:dyDescent="0.25">
      <c r="A5" s="459"/>
      <c r="B5" s="124" t="s">
        <v>330</v>
      </c>
      <c r="C5" s="125"/>
      <c r="D5" s="125"/>
      <c r="E5" s="125"/>
      <c r="F5" s="125"/>
      <c r="G5" s="125"/>
      <c r="H5" s="125"/>
      <c r="I5" s="125"/>
      <c r="J5" s="125"/>
      <c r="K5" s="125">
        <f t="shared" ref="K5:L5" si="1">+C5+E5+G5+I5</f>
        <v>0</v>
      </c>
      <c r="L5" s="125">
        <f t="shared" si="1"/>
        <v>0</v>
      </c>
      <c r="M5" s="122"/>
      <c r="N5" s="122"/>
      <c r="O5" s="122"/>
      <c r="P5" s="122"/>
      <c r="Q5" s="120"/>
      <c r="R5" s="120"/>
      <c r="S5" s="120"/>
      <c r="T5" s="120"/>
      <c r="U5" s="120"/>
      <c r="V5" s="120"/>
      <c r="W5" s="120"/>
      <c r="X5" s="120"/>
      <c r="Y5" s="120"/>
      <c r="Z5" s="120"/>
      <c r="AA5" s="120"/>
      <c r="AB5" s="120"/>
      <c r="AC5" s="120"/>
      <c r="AD5" s="120"/>
      <c r="AE5" s="120"/>
      <c r="AF5" s="120"/>
      <c r="AG5" s="123"/>
      <c r="AH5" s="123"/>
      <c r="AI5" s="123"/>
      <c r="AJ5" s="123"/>
      <c r="AK5" s="123"/>
      <c r="AL5" s="123"/>
      <c r="AM5" s="123"/>
      <c r="AN5" s="123"/>
      <c r="AO5" s="123"/>
      <c r="AP5" s="123"/>
      <c r="AQ5" s="123"/>
      <c r="AR5" s="123"/>
      <c r="AS5" s="123"/>
      <c r="AT5" s="123"/>
      <c r="AU5" s="123"/>
    </row>
    <row r="6" spans="1:47" ht="22.5" customHeight="1" x14ac:dyDescent="0.25">
      <c r="A6" s="450"/>
      <c r="B6" s="124" t="s">
        <v>331</v>
      </c>
      <c r="C6" s="126">
        <f t="shared" ref="C6:L6" si="2">SUM(C4:C5)</f>
        <v>0</v>
      </c>
      <c r="D6" s="126">
        <f t="shared" si="2"/>
        <v>0</v>
      </c>
      <c r="E6" s="126">
        <f t="shared" si="2"/>
        <v>0</v>
      </c>
      <c r="F6" s="126">
        <f t="shared" si="2"/>
        <v>0</v>
      </c>
      <c r="G6" s="126">
        <f t="shared" si="2"/>
        <v>0</v>
      </c>
      <c r="H6" s="126">
        <f t="shared" si="2"/>
        <v>0</v>
      </c>
      <c r="I6" s="126">
        <f t="shared" si="2"/>
        <v>0</v>
      </c>
      <c r="J6" s="126">
        <f t="shared" si="2"/>
        <v>0</v>
      </c>
      <c r="K6" s="126">
        <f t="shared" si="2"/>
        <v>0</v>
      </c>
      <c r="L6" s="126">
        <f t="shared" si="2"/>
        <v>0</v>
      </c>
      <c r="M6" s="122"/>
      <c r="N6" s="122"/>
      <c r="O6" s="122"/>
      <c r="P6" s="122"/>
      <c r="Q6" s="120"/>
      <c r="R6" s="120"/>
      <c r="S6" s="120"/>
      <c r="T6" s="120"/>
      <c r="U6" s="120"/>
      <c r="V6" s="120"/>
      <c r="W6" s="120"/>
      <c r="X6" s="120"/>
      <c r="Y6" s="120"/>
      <c r="Z6" s="120"/>
      <c r="AA6" s="120"/>
      <c r="AB6" s="120"/>
      <c r="AC6" s="120"/>
      <c r="AD6" s="120"/>
      <c r="AE6" s="120"/>
      <c r="AF6" s="120"/>
      <c r="AG6" s="123"/>
      <c r="AH6" s="123"/>
      <c r="AI6" s="123"/>
      <c r="AJ6" s="123"/>
      <c r="AK6" s="123"/>
      <c r="AL6" s="123"/>
      <c r="AM6" s="123"/>
      <c r="AN6" s="123"/>
      <c r="AO6" s="123"/>
      <c r="AP6" s="123"/>
      <c r="AQ6" s="123"/>
      <c r="AR6" s="123"/>
      <c r="AS6" s="123"/>
      <c r="AT6" s="123"/>
      <c r="AU6" s="123"/>
    </row>
    <row r="7" spans="1:47" ht="22.5" customHeight="1" x14ac:dyDescent="0.25">
      <c r="A7" s="558" t="s">
        <v>329</v>
      </c>
      <c r="B7" s="124" t="s">
        <v>271</v>
      </c>
      <c r="C7" s="125"/>
      <c r="D7" s="125"/>
      <c r="E7" s="125"/>
      <c r="F7" s="125"/>
      <c r="G7" s="125"/>
      <c r="H7" s="125"/>
      <c r="I7" s="125"/>
      <c r="J7" s="125"/>
      <c r="K7" s="125">
        <f t="shared" ref="K7:L7" si="3">+C7+E7+G7+I7</f>
        <v>0</v>
      </c>
      <c r="L7" s="125">
        <f t="shared" si="3"/>
        <v>0</v>
      </c>
      <c r="M7" s="122"/>
      <c r="N7" s="122"/>
      <c r="O7" s="122"/>
      <c r="P7" s="122"/>
      <c r="Q7" s="120"/>
      <c r="R7" s="120"/>
      <c r="S7" s="120"/>
      <c r="T7" s="120"/>
      <c r="U7" s="120"/>
      <c r="V7" s="120"/>
      <c r="W7" s="120"/>
      <c r="X7" s="120"/>
      <c r="Y7" s="120"/>
      <c r="Z7" s="120"/>
      <c r="AA7" s="120"/>
      <c r="AB7" s="120"/>
      <c r="AC7" s="120"/>
      <c r="AD7" s="120"/>
      <c r="AE7" s="120"/>
      <c r="AF7" s="120"/>
      <c r="AG7" s="123"/>
      <c r="AH7" s="123"/>
      <c r="AI7" s="123"/>
      <c r="AJ7" s="123"/>
      <c r="AK7" s="123"/>
      <c r="AL7" s="123"/>
      <c r="AM7" s="123"/>
      <c r="AN7" s="123"/>
      <c r="AO7" s="123"/>
      <c r="AP7" s="123"/>
      <c r="AQ7" s="123"/>
      <c r="AR7" s="123"/>
      <c r="AS7" s="123"/>
      <c r="AT7" s="123"/>
      <c r="AU7" s="123"/>
    </row>
    <row r="8" spans="1:47" ht="18" customHeight="1" x14ac:dyDescent="0.25">
      <c r="A8" s="459"/>
      <c r="B8" s="124" t="s">
        <v>330</v>
      </c>
      <c r="C8" s="125"/>
      <c r="D8" s="125"/>
      <c r="E8" s="125"/>
      <c r="F8" s="125"/>
      <c r="G8" s="125"/>
      <c r="H8" s="125"/>
      <c r="I8" s="125"/>
      <c r="J8" s="125"/>
      <c r="K8" s="125">
        <f t="shared" ref="K8:L8" si="4">+C8+E8+G8+I8</f>
        <v>0</v>
      </c>
      <c r="L8" s="125">
        <f t="shared" si="4"/>
        <v>0</v>
      </c>
      <c r="M8" s="119"/>
      <c r="N8" s="119"/>
      <c r="O8" s="119"/>
      <c r="P8" s="119"/>
      <c r="Q8" s="120"/>
      <c r="R8" s="120"/>
      <c r="S8" s="120"/>
      <c r="T8" s="120"/>
      <c r="U8" s="120"/>
      <c r="V8" s="120"/>
      <c r="W8" s="120"/>
      <c r="X8" s="120"/>
      <c r="Y8" s="120"/>
      <c r="Z8" s="120"/>
      <c r="AA8" s="120"/>
      <c r="AB8" s="120"/>
      <c r="AC8" s="120"/>
      <c r="AD8" s="120"/>
      <c r="AE8" s="120"/>
      <c r="AF8" s="120"/>
      <c r="AG8" s="121"/>
      <c r="AH8" s="121"/>
      <c r="AI8" s="121"/>
      <c r="AJ8" s="121"/>
      <c r="AK8" s="121"/>
      <c r="AL8" s="121"/>
      <c r="AM8" s="121"/>
      <c r="AN8" s="121"/>
      <c r="AO8" s="121"/>
      <c r="AP8" s="121"/>
      <c r="AQ8" s="121"/>
      <c r="AR8" s="121"/>
      <c r="AS8" s="121"/>
      <c r="AT8" s="121"/>
      <c r="AU8" s="121"/>
    </row>
    <row r="9" spans="1:47" ht="14.25" customHeight="1" x14ac:dyDescent="0.25">
      <c r="A9" s="450"/>
      <c r="B9" s="124" t="s">
        <v>331</v>
      </c>
      <c r="C9" s="126">
        <f t="shared" ref="C9:L9" si="5">SUM(C7:C8)</f>
        <v>0</v>
      </c>
      <c r="D9" s="126">
        <f t="shared" si="5"/>
        <v>0</v>
      </c>
      <c r="E9" s="126">
        <f t="shared" si="5"/>
        <v>0</v>
      </c>
      <c r="F9" s="126">
        <f t="shared" si="5"/>
        <v>0</v>
      </c>
      <c r="G9" s="126">
        <f t="shared" si="5"/>
        <v>0</v>
      </c>
      <c r="H9" s="126">
        <f t="shared" si="5"/>
        <v>0</v>
      </c>
      <c r="I9" s="126">
        <f t="shared" si="5"/>
        <v>0</v>
      </c>
      <c r="J9" s="126">
        <f t="shared" si="5"/>
        <v>0</v>
      </c>
      <c r="K9" s="126">
        <f t="shared" si="5"/>
        <v>0</v>
      </c>
      <c r="L9" s="126">
        <f t="shared" si="5"/>
        <v>0</v>
      </c>
      <c r="M9" s="120"/>
      <c r="N9" s="120"/>
      <c r="O9" s="120"/>
      <c r="P9" s="120"/>
      <c r="Q9" s="120"/>
      <c r="R9" s="120"/>
      <c r="S9" s="120"/>
      <c r="T9" s="120"/>
      <c r="U9" s="120"/>
      <c r="V9" s="120"/>
      <c r="W9" s="120"/>
      <c r="X9" s="120"/>
      <c r="Y9" s="120"/>
      <c r="Z9" s="120"/>
      <c r="AA9" s="120"/>
      <c r="AB9" s="120"/>
      <c r="AC9" s="120"/>
      <c r="AD9" s="120"/>
      <c r="AE9" s="120"/>
      <c r="AF9" s="120"/>
      <c r="AG9" s="68"/>
      <c r="AH9" s="68"/>
      <c r="AI9" s="68"/>
      <c r="AJ9" s="68"/>
      <c r="AK9" s="68"/>
      <c r="AL9" s="68"/>
      <c r="AM9" s="68"/>
      <c r="AN9" s="68"/>
      <c r="AO9" s="68"/>
      <c r="AP9" s="68"/>
      <c r="AQ9" s="68"/>
      <c r="AR9" s="68"/>
      <c r="AS9" s="68"/>
      <c r="AT9" s="68"/>
      <c r="AU9" s="68"/>
    </row>
    <row r="10" spans="1:47" ht="14.25" customHeight="1" x14ac:dyDescent="0.25">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68"/>
      <c r="AT10" s="68"/>
      <c r="AU10" s="68"/>
    </row>
    <row r="11" spans="1:47" ht="33" customHeight="1" x14ac:dyDescent="0.25">
      <c r="A11" s="127"/>
      <c r="B11" s="127"/>
      <c r="C11" s="127"/>
      <c r="D11" s="559" t="s">
        <v>332</v>
      </c>
      <c r="E11" s="452"/>
      <c r="F11" s="452"/>
      <c r="G11" s="453"/>
      <c r="H11" s="557" t="s">
        <v>333</v>
      </c>
      <c r="I11" s="376"/>
      <c r="J11" s="376"/>
      <c r="K11" s="377"/>
      <c r="L11" s="557" t="s">
        <v>334</v>
      </c>
      <c r="M11" s="376"/>
      <c r="N11" s="376"/>
      <c r="O11" s="377"/>
      <c r="P11" s="557" t="s">
        <v>335</v>
      </c>
      <c r="Q11" s="376"/>
      <c r="R11" s="376"/>
      <c r="S11" s="377"/>
      <c r="T11" s="557" t="s">
        <v>336</v>
      </c>
      <c r="U11" s="376"/>
      <c r="V11" s="376"/>
      <c r="W11" s="377"/>
      <c r="X11" s="557" t="s">
        <v>337</v>
      </c>
      <c r="Y11" s="376"/>
      <c r="Z11" s="376"/>
      <c r="AA11" s="377"/>
      <c r="AB11" s="127"/>
      <c r="AC11" s="127"/>
      <c r="AD11" s="127"/>
      <c r="AE11" s="127"/>
      <c r="AF11" s="127"/>
      <c r="AG11" s="127"/>
      <c r="AH11" s="127"/>
      <c r="AI11" s="127"/>
      <c r="AJ11" s="127"/>
      <c r="AK11" s="127"/>
      <c r="AL11" s="127"/>
      <c r="AM11" s="127"/>
      <c r="AN11" s="127"/>
      <c r="AO11" s="127"/>
      <c r="AP11" s="127"/>
      <c r="AQ11" s="127"/>
      <c r="AR11" s="127"/>
      <c r="AS11" s="128"/>
      <c r="AT11" s="128"/>
      <c r="AU11" s="128"/>
    </row>
    <row r="12" spans="1:47" ht="38.25" customHeight="1" x14ac:dyDescent="0.25">
      <c r="A12" s="129" t="s">
        <v>338</v>
      </c>
      <c r="B12" s="129" t="s">
        <v>339</v>
      </c>
      <c r="C12" s="129" t="s">
        <v>340</v>
      </c>
      <c r="D12" s="130" t="s">
        <v>341</v>
      </c>
      <c r="E12" s="130" t="s">
        <v>342</v>
      </c>
      <c r="F12" s="130" t="s">
        <v>343</v>
      </c>
      <c r="G12" s="131" t="s">
        <v>344</v>
      </c>
      <c r="H12" s="132" t="s">
        <v>345</v>
      </c>
      <c r="I12" s="132" t="s">
        <v>346</v>
      </c>
      <c r="J12" s="132" t="s">
        <v>347</v>
      </c>
      <c r="K12" s="132" t="s">
        <v>348</v>
      </c>
      <c r="L12" s="132" t="s">
        <v>341</v>
      </c>
      <c r="M12" s="132" t="s">
        <v>342</v>
      </c>
      <c r="N12" s="132" t="s">
        <v>343</v>
      </c>
      <c r="O12" s="132" t="s">
        <v>344</v>
      </c>
      <c r="P12" s="132" t="s">
        <v>341</v>
      </c>
      <c r="Q12" s="132" t="s">
        <v>342</v>
      </c>
      <c r="R12" s="132" t="s">
        <v>343</v>
      </c>
      <c r="S12" s="132" t="s">
        <v>344</v>
      </c>
      <c r="T12" s="132" t="s">
        <v>341</v>
      </c>
      <c r="U12" s="132" t="s">
        <v>342</v>
      </c>
      <c r="V12" s="132" t="s">
        <v>343</v>
      </c>
      <c r="W12" s="132" t="s">
        <v>344</v>
      </c>
      <c r="X12" s="132" t="s">
        <v>341</v>
      </c>
      <c r="Y12" s="132" t="s">
        <v>342</v>
      </c>
      <c r="Z12" s="132" t="s">
        <v>343</v>
      </c>
      <c r="AA12" s="132" t="s">
        <v>344</v>
      </c>
      <c r="AB12" s="127"/>
      <c r="AC12" s="127"/>
      <c r="AD12" s="127"/>
      <c r="AE12" s="127"/>
      <c r="AF12" s="127"/>
      <c r="AG12" s="127"/>
      <c r="AH12" s="127"/>
      <c r="AI12" s="127"/>
      <c r="AJ12" s="127"/>
      <c r="AK12" s="127"/>
      <c r="AL12" s="127"/>
      <c r="AM12" s="127"/>
      <c r="AN12" s="127"/>
      <c r="AO12" s="127"/>
      <c r="AP12" s="127"/>
      <c r="AQ12" s="127"/>
      <c r="AR12" s="127"/>
      <c r="AS12" s="127"/>
      <c r="AT12" s="127"/>
      <c r="AU12" s="127"/>
    </row>
    <row r="13" spans="1:47" ht="24.75" customHeight="1" x14ac:dyDescent="0.25">
      <c r="A13" s="133"/>
      <c r="B13" s="134">
        <v>1</v>
      </c>
      <c r="C13" s="134" t="s">
        <v>349</v>
      </c>
      <c r="D13" s="134"/>
      <c r="E13" s="133"/>
      <c r="F13" s="134"/>
      <c r="G13" s="133"/>
      <c r="H13" s="134"/>
      <c r="I13" s="133"/>
      <c r="J13" s="133"/>
      <c r="K13" s="133"/>
      <c r="L13" s="135"/>
      <c r="M13" s="135"/>
      <c r="N13" s="135"/>
      <c r="O13" s="135"/>
      <c r="P13" s="135"/>
      <c r="Q13" s="135"/>
      <c r="R13" s="135"/>
      <c r="S13" s="135"/>
      <c r="T13" s="135"/>
      <c r="U13" s="135"/>
      <c r="V13" s="135"/>
      <c r="W13" s="135"/>
      <c r="X13" s="135"/>
      <c r="Y13" s="135"/>
      <c r="Z13" s="135"/>
      <c r="AA13" s="135"/>
      <c r="AB13" s="127"/>
      <c r="AC13" s="127"/>
      <c r="AD13" s="127"/>
      <c r="AE13" s="127"/>
      <c r="AF13" s="127"/>
      <c r="AG13" s="127"/>
      <c r="AH13" s="127"/>
      <c r="AI13" s="127"/>
      <c r="AJ13" s="127"/>
      <c r="AK13" s="127"/>
      <c r="AL13" s="127"/>
      <c r="AM13" s="127"/>
      <c r="AN13" s="127"/>
      <c r="AO13" s="127"/>
      <c r="AP13" s="127"/>
      <c r="AQ13" s="127"/>
      <c r="AR13" s="127"/>
      <c r="AS13" s="127"/>
      <c r="AT13" s="127"/>
      <c r="AU13" s="127"/>
    </row>
    <row r="14" spans="1:47" ht="24.75" customHeight="1" x14ac:dyDescent="0.25">
      <c r="A14" s="133"/>
      <c r="B14" s="134">
        <v>2</v>
      </c>
      <c r="C14" s="134" t="s">
        <v>350</v>
      </c>
      <c r="D14" s="134"/>
      <c r="E14" s="133"/>
      <c r="F14" s="134"/>
      <c r="G14" s="133"/>
      <c r="H14" s="134"/>
      <c r="I14" s="133"/>
      <c r="J14" s="133"/>
      <c r="K14" s="133"/>
      <c r="L14" s="135"/>
      <c r="M14" s="135"/>
      <c r="N14" s="135"/>
      <c r="O14" s="135"/>
      <c r="P14" s="135"/>
      <c r="Q14" s="135"/>
      <c r="R14" s="135"/>
      <c r="S14" s="135"/>
      <c r="T14" s="135"/>
      <c r="U14" s="135"/>
      <c r="V14" s="135"/>
      <c r="W14" s="135"/>
      <c r="X14" s="135"/>
      <c r="Y14" s="135"/>
      <c r="Z14" s="135"/>
      <c r="AA14" s="135"/>
      <c r="AB14" s="127"/>
      <c r="AC14" s="127"/>
      <c r="AD14" s="127"/>
      <c r="AE14" s="127"/>
      <c r="AF14" s="127"/>
      <c r="AG14" s="127"/>
      <c r="AH14" s="127"/>
      <c r="AI14" s="127"/>
      <c r="AJ14" s="127"/>
      <c r="AK14" s="127"/>
      <c r="AL14" s="127"/>
      <c r="AM14" s="127"/>
      <c r="AN14" s="127"/>
      <c r="AO14" s="127"/>
      <c r="AP14" s="127"/>
      <c r="AQ14" s="127"/>
      <c r="AR14" s="127"/>
      <c r="AS14" s="127"/>
      <c r="AT14" s="127"/>
      <c r="AU14" s="127"/>
    </row>
    <row r="15" spans="1:47" ht="24.75" customHeight="1" x14ac:dyDescent="0.25">
      <c r="A15" s="133"/>
      <c r="B15" s="134">
        <v>3</v>
      </c>
      <c r="C15" s="134" t="s">
        <v>351</v>
      </c>
      <c r="D15" s="134"/>
      <c r="E15" s="133"/>
      <c r="F15" s="134"/>
      <c r="G15" s="133"/>
      <c r="H15" s="134"/>
      <c r="I15" s="133"/>
      <c r="J15" s="133"/>
      <c r="K15" s="133"/>
      <c r="L15" s="135"/>
      <c r="M15" s="135"/>
      <c r="N15" s="135"/>
      <c r="O15" s="135"/>
      <c r="P15" s="135"/>
      <c r="Q15" s="135"/>
      <c r="R15" s="135"/>
      <c r="S15" s="135"/>
      <c r="T15" s="135"/>
      <c r="U15" s="135"/>
      <c r="V15" s="135"/>
      <c r="W15" s="135"/>
      <c r="X15" s="135"/>
      <c r="Y15" s="135"/>
      <c r="Z15" s="135"/>
      <c r="AA15" s="135"/>
      <c r="AB15" s="127"/>
      <c r="AC15" s="127"/>
      <c r="AD15" s="127"/>
      <c r="AE15" s="127"/>
      <c r="AF15" s="127"/>
      <c r="AG15" s="127"/>
      <c r="AH15" s="127"/>
      <c r="AI15" s="127"/>
      <c r="AJ15" s="127"/>
      <c r="AK15" s="127"/>
      <c r="AL15" s="127"/>
      <c r="AM15" s="127"/>
      <c r="AN15" s="127"/>
      <c r="AO15" s="127"/>
      <c r="AP15" s="127"/>
      <c r="AQ15" s="127"/>
      <c r="AR15" s="127"/>
      <c r="AS15" s="127"/>
      <c r="AT15" s="127"/>
      <c r="AU15" s="127"/>
    </row>
    <row r="16" spans="1:47" ht="24.75" customHeight="1" x14ac:dyDescent="0.25">
      <c r="A16" s="133"/>
      <c r="B16" s="134">
        <v>4</v>
      </c>
      <c r="C16" s="134" t="s">
        <v>352</v>
      </c>
      <c r="D16" s="134"/>
      <c r="E16" s="133"/>
      <c r="F16" s="134"/>
      <c r="G16" s="133"/>
      <c r="H16" s="134"/>
      <c r="I16" s="133"/>
      <c r="J16" s="133"/>
      <c r="K16" s="133"/>
      <c r="L16" s="135"/>
      <c r="M16" s="135"/>
      <c r="N16" s="135"/>
      <c r="O16" s="135"/>
      <c r="P16" s="135"/>
      <c r="Q16" s="135"/>
      <c r="R16" s="135"/>
      <c r="S16" s="135"/>
      <c r="T16" s="135"/>
      <c r="U16" s="135"/>
      <c r="V16" s="135"/>
      <c r="W16" s="135"/>
      <c r="X16" s="135"/>
      <c r="Y16" s="135"/>
      <c r="Z16" s="135"/>
      <c r="AA16" s="135"/>
      <c r="AB16" s="127"/>
      <c r="AC16" s="127"/>
      <c r="AD16" s="127"/>
      <c r="AE16" s="127"/>
      <c r="AF16" s="127"/>
      <c r="AG16" s="127"/>
      <c r="AH16" s="127"/>
      <c r="AI16" s="127"/>
      <c r="AJ16" s="127"/>
      <c r="AK16" s="127"/>
      <c r="AL16" s="127"/>
      <c r="AM16" s="127"/>
      <c r="AN16" s="127"/>
      <c r="AO16" s="127"/>
      <c r="AP16" s="127"/>
      <c r="AQ16" s="127"/>
      <c r="AR16" s="127"/>
      <c r="AS16" s="127"/>
      <c r="AT16" s="127"/>
      <c r="AU16" s="127"/>
    </row>
    <row r="17" spans="1:47" ht="24.75" customHeight="1" x14ac:dyDescent="0.25">
      <c r="A17" s="133"/>
      <c r="B17" s="134">
        <v>5</v>
      </c>
      <c r="C17" s="134" t="s">
        <v>353</v>
      </c>
      <c r="D17" s="134"/>
      <c r="E17" s="133"/>
      <c r="F17" s="134"/>
      <c r="G17" s="133"/>
      <c r="H17" s="134"/>
      <c r="I17" s="133"/>
      <c r="J17" s="133"/>
      <c r="K17" s="133"/>
      <c r="L17" s="135"/>
      <c r="M17" s="135"/>
      <c r="N17" s="135"/>
      <c r="O17" s="135"/>
      <c r="P17" s="135"/>
      <c r="Q17" s="135"/>
      <c r="R17" s="135"/>
      <c r="S17" s="135"/>
      <c r="T17" s="135"/>
      <c r="U17" s="135"/>
      <c r="V17" s="135"/>
      <c r="W17" s="135"/>
      <c r="X17" s="135"/>
      <c r="Y17" s="135"/>
      <c r="Z17" s="135"/>
      <c r="AA17" s="135"/>
      <c r="AB17" s="127"/>
      <c r="AC17" s="127"/>
      <c r="AD17" s="127"/>
      <c r="AE17" s="127"/>
      <c r="AF17" s="127"/>
      <c r="AG17" s="127"/>
      <c r="AH17" s="127"/>
      <c r="AI17" s="127"/>
      <c r="AJ17" s="127"/>
      <c r="AK17" s="127"/>
      <c r="AL17" s="127"/>
      <c r="AM17" s="127"/>
      <c r="AN17" s="127"/>
      <c r="AO17" s="127"/>
      <c r="AP17" s="127"/>
      <c r="AQ17" s="127"/>
      <c r="AR17" s="127"/>
      <c r="AS17" s="127"/>
      <c r="AT17" s="127"/>
      <c r="AU17" s="127"/>
    </row>
    <row r="18" spans="1:47" ht="24.75" customHeight="1" x14ac:dyDescent="0.25">
      <c r="A18" s="133"/>
      <c r="B18" s="134">
        <v>6</v>
      </c>
      <c r="C18" s="134" t="s">
        <v>354</v>
      </c>
      <c r="D18" s="134"/>
      <c r="E18" s="133"/>
      <c r="F18" s="134"/>
      <c r="G18" s="133"/>
      <c r="H18" s="134"/>
      <c r="I18" s="133"/>
      <c r="J18" s="133"/>
      <c r="K18" s="133"/>
      <c r="L18" s="135"/>
      <c r="M18" s="135"/>
      <c r="N18" s="135"/>
      <c r="O18" s="135"/>
      <c r="P18" s="135"/>
      <c r="Q18" s="135"/>
      <c r="R18" s="135"/>
      <c r="S18" s="135"/>
      <c r="T18" s="135"/>
      <c r="U18" s="135"/>
      <c r="V18" s="135"/>
      <c r="W18" s="135"/>
      <c r="X18" s="135"/>
      <c r="Y18" s="135"/>
      <c r="Z18" s="135"/>
      <c r="AA18" s="135"/>
      <c r="AB18" s="127"/>
      <c r="AC18" s="127"/>
      <c r="AD18" s="127"/>
      <c r="AE18" s="127"/>
      <c r="AF18" s="127"/>
      <c r="AG18" s="127"/>
      <c r="AH18" s="127"/>
      <c r="AI18" s="127"/>
      <c r="AJ18" s="127"/>
      <c r="AK18" s="127"/>
      <c r="AL18" s="127"/>
      <c r="AM18" s="127"/>
      <c r="AN18" s="127"/>
      <c r="AO18" s="127"/>
      <c r="AP18" s="127"/>
      <c r="AQ18" s="127"/>
      <c r="AR18" s="127"/>
      <c r="AS18" s="127"/>
      <c r="AT18" s="127"/>
      <c r="AU18" s="127"/>
    </row>
    <row r="19" spans="1:47" ht="24.75" customHeight="1" x14ac:dyDescent="0.25">
      <c r="A19" s="133"/>
      <c r="B19" s="134">
        <v>7</v>
      </c>
      <c r="C19" s="134" t="s">
        <v>355</v>
      </c>
      <c r="D19" s="134"/>
      <c r="E19" s="133"/>
      <c r="F19" s="134"/>
      <c r="G19" s="133"/>
      <c r="H19" s="134"/>
      <c r="I19" s="133"/>
      <c r="J19" s="133"/>
      <c r="K19" s="133"/>
      <c r="L19" s="135"/>
      <c r="M19" s="135"/>
      <c r="N19" s="135"/>
      <c r="O19" s="135"/>
      <c r="P19" s="135"/>
      <c r="Q19" s="135"/>
      <c r="R19" s="135"/>
      <c r="S19" s="135"/>
      <c r="T19" s="135"/>
      <c r="U19" s="135"/>
      <c r="V19" s="135"/>
      <c r="W19" s="135"/>
      <c r="X19" s="135"/>
      <c r="Y19" s="135"/>
      <c r="Z19" s="135"/>
      <c r="AA19" s="135"/>
      <c r="AB19" s="127"/>
      <c r="AC19" s="127"/>
      <c r="AD19" s="127"/>
      <c r="AE19" s="127"/>
      <c r="AF19" s="127"/>
      <c r="AG19" s="127"/>
      <c r="AH19" s="127"/>
      <c r="AI19" s="127"/>
      <c r="AJ19" s="127"/>
      <c r="AK19" s="127"/>
      <c r="AL19" s="127"/>
      <c r="AM19" s="127"/>
      <c r="AN19" s="127"/>
      <c r="AO19" s="127"/>
      <c r="AP19" s="127"/>
      <c r="AQ19" s="127"/>
      <c r="AR19" s="127"/>
      <c r="AS19" s="127"/>
      <c r="AT19" s="127"/>
      <c r="AU19" s="127"/>
    </row>
    <row r="20" spans="1:47" ht="24.75" customHeight="1" x14ac:dyDescent="0.25">
      <c r="A20" s="133"/>
      <c r="B20" s="134">
        <v>8</v>
      </c>
      <c r="C20" s="134" t="s">
        <v>356</v>
      </c>
      <c r="D20" s="134"/>
      <c r="E20" s="133"/>
      <c r="F20" s="134"/>
      <c r="G20" s="133"/>
      <c r="H20" s="134"/>
      <c r="I20" s="133"/>
      <c r="J20" s="133"/>
      <c r="K20" s="133"/>
      <c r="L20" s="135"/>
      <c r="M20" s="135"/>
      <c r="N20" s="135"/>
      <c r="O20" s="135"/>
      <c r="P20" s="135"/>
      <c r="Q20" s="135"/>
      <c r="R20" s="135"/>
      <c r="S20" s="135"/>
      <c r="T20" s="135"/>
      <c r="U20" s="135"/>
      <c r="V20" s="135"/>
      <c r="W20" s="135"/>
      <c r="X20" s="135"/>
      <c r="Y20" s="135"/>
      <c r="Z20" s="135"/>
      <c r="AA20" s="135"/>
      <c r="AB20" s="127"/>
      <c r="AC20" s="127"/>
      <c r="AD20" s="127"/>
      <c r="AE20" s="127"/>
      <c r="AF20" s="127"/>
      <c r="AG20" s="127"/>
      <c r="AH20" s="127"/>
      <c r="AI20" s="127"/>
      <c r="AJ20" s="127"/>
      <c r="AK20" s="127"/>
      <c r="AL20" s="127"/>
      <c r="AM20" s="127"/>
      <c r="AN20" s="127"/>
      <c r="AO20" s="127"/>
      <c r="AP20" s="127"/>
      <c r="AQ20" s="127"/>
      <c r="AR20" s="127"/>
      <c r="AS20" s="127"/>
      <c r="AT20" s="127"/>
      <c r="AU20" s="127"/>
    </row>
    <row r="21" spans="1:47" ht="24.75" customHeight="1" x14ac:dyDescent="0.25">
      <c r="A21" s="133"/>
      <c r="B21" s="134">
        <v>9</v>
      </c>
      <c r="C21" s="134" t="s">
        <v>357</v>
      </c>
      <c r="D21" s="134"/>
      <c r="E21" s="133"/>
      <c r="F21" s="134"/>
      <c r="G21" s="133"/>
      <c r="H21" s="134"/>
      <c r="I21" s="133"/>
      <c r="J21" s="133"/>
      <c r="K21" s="133"/>
      <c r="L21" s="135"/>
      <c r="M21" s="135"/>
      <c r="N21" s="135"/>
      <c r="O21" s="135"/>
      <c r="P21" s="135"/>
      <c r="Q21" s="135"/>
      <c r="R21" s="135"/>
      <c r="S21" s="135"/>
      <c r="T21" s="135"/>
      <c r="U21" s="135"/>
      <c r="V21" s="135"/>
      <c r="W21" s="135"/>
      <c r="X21" s="135"/>
      <c r="Y21" s="135"/>
      <c r="Z21" s="135"/>
      <c r="AA21" s="135"/>
      <c r="AB21" s="127"/>
      <c r="AC21" s="127"/>
      <c r="AD21" s="127"/>
      <c r="AE21" s="127"/>
      <c r="AF21" s="127"/>
      <c r="AG21" s="127"/>
      <c r="AH21" s="127"/>
      <c r="AI21" s="127"/>
      <c r="AJ21" s="127"/>
      <c r="AK21" s="127"/>
      <c r="AL21" s="127"/>
      <c r="AM21" s="127"/>
      <c r="AN21" s="127"/>
      <c r="AO21" s="127"/>
      <c r="AP21" s="127"/>
      <c r="AQ21" s="127"/>
      <c r="AR21" s="127"/>
      <c r="AS21" s="127"/>
      <c r="AT21" s="127"/>
      <c r="AU21" s="127"/>
    </row>
    <row r="22" spans="1:47" ht="24.75" customHeight="1" x14ac:dyDescent="0.25">
      <c r="A22" s="133"/>
      <c r="B22" s="134">
        <v>10</v>
      </c>
      <c r="C22" s="134" t="s">
        <v>358</v>
      </c>
      <c r="D22" s="134"/>
      <c r="E22" s="133"/>
      <c r="F22" s="134"/>
      <c r="G22" s="133"/>
      <c r="H22" s="134"/>
      <c r="I22" s="133"/>
      <c r="J22" s="133"/>
      <c r="K22" s="133"/>
      <c r="L22" s="135"/>
      <c r="M22" s="135"/>
      <c r="N22" s="135"/>
      <c r="O22" s="135"/>
      <c r="P22" s="135"/>
      <c r="Q22" s="135"/>
      <c r="R22" s="135"/>
      <c r="S22" s="135"/>
      <c r="T22" s="135"/>
      <c r="U22" s="135"/>
      <c r="V22" s="135"/>
      <c r="W22" s="135"/>
      <c r="X22" s="135"/>
      <c r="Y22" s="135"/>
      <c r="Z22" s="135"/>
      <c r="AA22" s="135"/>
      <c r="AB22" s="127"/>
      <c r="AC22" s="127"/>
      <c r="AD22" s="127"/>
      <c r="AE22" s="127"/>
      <c r="AF22" s="127"/>
      <c r="AG22" s="127"/>
      <c r="AH22" s="127"/>
      <c r="AI22" s="127"/>
      <c r="AJ22" s="127"/>
      <c r="AK22" s="127"/>
      <c r="AL22" s="127"/>
      <c r="AM22" s="127"/>
      <c r="AN22" s="127"/>
      <c r="AO22" s="127"/>
      <c r="AP22" s="127"/>
      <c r="AQ22" s="127"/>
      <c r="AR22" s="127"/>
      <c r="AS22" s="127"/>
      <c r="AT22" s="127"/>
      <c r="AU22" s="127"/>
    </row>
    <row r="23" spans="1:47" ht="24.75" customHeight="1" x14ac:dyDescent="0.25">
      <c r="A23" s="133"/>
      <c r="B23" s="134">
        <v>11</v>
      </c>
      <c r="C23" s="134" t="s">
        <v>359</v>
      </c>
      <c r="D23" s="134"/>
      <c r="E23" s="133"/>
      <c r="F23" s="134"/>
      <c r="G23" s="133"/>
      <c r="H23" s="134"/>
      <c r="I23" s="133"/>
      <c r="J23" s="133"/>
      <c r="K23" s="133"/>
      <c r="L23" s="135"/>
      <c r="M23" s="135"/>
      <c r="N23" s="135"/>
      <c r="O23" s="135"/>
      <c r="P23" s="135"/>
      <c r="Q23" s="135"/>
      <c r="R23" s="135"/>
      <c r="S23" s="135"/>
      <c r="T23" s="135"/>
      <c r="U23" s="135"/>
      <c r="V23" s="135"/>
      <c r="W23" s="135"/>
      <c r="X23" s="135"/>
      <c r="Y23" s="135"/>
      <c r="Z23" s="135"/>
      <c r="AA23" s="135"/>
      <c r="AB23" s="127"/>
      <c r="AC23" s="127"/>
      <c r="AD23" s="127"/>
      <c r="AE23" s="127"/>
      <c r="AF23" s="127"/>
      <c r="AG23" s="127"/>
      <c r="AH23" s="127"/>
      <c r="AI23" s="127"/>
      <c r="AJ23" s="127"/>
      <c r="AK23" s="127"/>
      <c r="AL23" s="127"/>
      <c r="AM23" s="127"/>
      <c r="AN23" s="127"/>
      <c r="AO23" s="127"/>
      <c r="AP23" s="127"/>
      <c r="AQ23" s="127"/>
      <c r="AR23" s="127"/>
      <c r="AS23" s="127"/>
      <c r="AT23" s="127"/>
      <c r="AU23" s="127"/>
    </row>
    <row r="24" spans="1:47" ht="24.75" customHeight="1" x14ac:dyDescent="0.25">
      <c r="A24" s="133"/>
      <c r="B24" s="134">
        <v>12</v>
      </c>
      <c r="C24" s="134" t="s">
        <v>360</v>
      </c>
      <c r="D24" s="134"/>
      <c r="E24" s="133"/>
      <c r="F24" s="134"/>
      <c r="G24" s="133"/>
      <c r="H24" s="134"/>
      <c r="I24" s="133"/>
      <c r="J24" s="133"/>
      <c r="K24" s="133"/>
      <c r="L24" s="135"/>
      <c r="M24" s="135"/>
      <c r="N24" s="135"/>
      <c r="O24" s="135"/>
      <c r="P24" s="135"/>
      <c r="Q24" s="135"/>
      <c r="R24" s="135"/>
      <c r="S24" s="135"/>
      <c r="T24" s="135"/>
      <c r="U24" s="135"/>
      <c r="V24" s="135"/>
      <c r="W24" s="135"/>
      <c r="X24" s="135"/>
      <c r="Y24" s="135"/>
      <c r="Z24" s="135"/>
      <c r="AA24" s="135"/>
      <c r="AB24" s="127"/>
      <c r="AC24" s="127"/>
      <c r="AD24" s="127"/>
      <c r="AE24" s="127"/>
      <c r="AF24" s="127"/>
      <c r="AG24" s="127"/>
      <c r="AH24" s="127"/>
      <c r="AI24" s="127"/>
      <c r="AJ24" s="127"/>
      <c r="AK24" s="127"/>
      <c r="AL24" s="127"/>
      <c r="AM24" s="127"/>
      <c r="AN24" s="127"/>
      <c r="AO24" s="127"/>
      <c r="AP24" s="127"/>
      <c r="AQ24" s="127"/>
      <c r="AR24" s="127"/>
      <c r="AS24" s="127"/>
      <c r="AT24" s="127"/>
      <c r="AU24" s="127"/>
    </row>
    <row r="25" spans="1:47" ht="24.75" customHeight="1" x14ac:dyDescent="0.25">
      <c r="A25" s="133"/>
      <c r="B25" s="134">
        <v>13</v>
      </c>
      <c r="C25" s="134" t="s">
        <v>361</v>
      </c>
      <c r="D25" s="134"/>
      <c r="E25" s="133"/>
      <c r="F25" s="134"/>
      <c r="G25" s="133"/>
      <c r="H25" s="134"/>
      <c r="I25" s="133"/>
      <c r="J25" s="133"/>
      <c r="K25" s="133"/>
      <c r="L25" s="135"/>
      <c r="M25" s="135"/>
      <c r="N25" s="135"/>
      <c r="O25" s="135"/>
      <c r="P25" s="135"/>
      <c r="Q25" s="135"/>
      <c r="R25" s="135"/>
      <c r="S25" s="135"/>
      <c r="T25" s="135"/>
      <c r="U25" s="135"/>
      <c r="V25" s="135"/>
      <c r="W25" s="135"/>
      <c r="X25" s="135"/>
      <c r="Y25" s="135"/>
      <c r="Z25" s="135"/>
      <c r="AA25" s="135"/>
      <c r="AB25" s="127"/>
      <c r="AC25" s="127"/>
      <c r="AD25" s="127"/>
      <c r="AE25" s="127"/>
      <c r="AF25" s="127"/>
      <c r="AG25" s="127"/>
      <c r="AH25" s="127"/>
      <c r="AI25" s="127"/>
      <c r="AJ25" s="127"/>
      <c r="AK25" s="127"/>
      <c r="AL25" s="127"/>
      <c r="AM25" s="127"/>
      <c r="AN25" s="127"/>
      <c r="AO25" s="127"/>
      <c r="AP25" s="127"/>
      <c r="AQ25" s="127"/>
      <c r="AR25" s="127"/>
      <c r="AS25" s="127"/>
      <c r="AT25" s="127"/>
      <c r="AU25" s="127"/>
    </row>
    <row r="26" spans="1:47" ht="24.75" customHeight="1" x14ac:dyDescent="0.25">
      <c r="A26" s="133"/>
      <c r="B26" s="134">
        <v>14</v>
      </c>
      <c r="C26" s="134" t="s">
        <v>362</v>
      </c>
      <c r="D26" s="134"/>
      <c r="E26" s="133"/>
      <c r="F26" s="134"/>
      <c r="G26" s="133"/>
      <c r="H26" s="134"/>
      <c r="I26" s="133"/>
      <c r="J26" s="133"/>
      <c r="K26" s="133"/>
      <c r="L26" s="135"/>
      <c r="M26" s="135"/>
      <c r="N26" s="135"/>
      <c r="O26" s="135"/>
      <c r="P26" s="135"/>
      <c r="Q26" s="135"/>
      <c r="R26" s="135"/>
      <c r="S26" s="135"/>
      <c r="T26" s="135"/>
      <c r="U26" s="135"/>
      <c r="V26" s="135"/>
      <c r="W26" s="135"/>
      <c r="X26" s="135"/>
      <c r="Y26" s="135"/>
      <c r="Z26" s="135"/>
      <c r="AA26" s="135"/>
      <c r="AB26" s="127"/>
      <c r="AC26" s="127"/>
      <c r="AD26" s="127"/>
      <c r="AE26" s="127"/>
      <c r="AF26" s="127"/>
      <c r="AG26" s="127"/>
      <c r="AH26" s="127"/>
      <c r="AI26" s="127"/>
      <c r="AJ26" s="127"/>
      <c r="AK26" s="127"/>
      <c r="AL26" s="127"/>
      <c r="AM26" s="127"/>
      <c r="AN26" s="127"/>
      <c r="AO26" s="127"/>
      <c r="AP26" s="127"/>
      <c r="AQ26" s="127"/>
      <c r="AR26" s="127"/>
      <c r="AS26" s="127"/>
      <c r="AT26" s="127"/>
      <c r="AU26" s="127"/>
    </row>
    <row r="27" spans="1:47" ht="24.75" customHeight="1" x14ac:dyDescent="0.25">
      <c r="A27" s="133"/>
      <c r="B27" s="134">
        <v>15</v>
      </c>
      <c r="C27" s="134" t="s">
        <v>363</v>
      </c>
      <c r="D27" s="134"/>
      <c r="E27" s="133"/>
      <c r="F27" s="134"/>
      <c r="G27" s="133"/>
      <c r="H27" s="134"/>
      <c r="I27" s="133"/>
      <c r="J27" s="133"/>
      <c r="K27" s="133"/>
      <c r="L27" s="135"/>
      <c r="M27" s="135"/>
      <c r="N27" s="135"/>
      <c r="O27" s="135"/>
      <c r="P27" s="135"/>
      <c r="Q27" s="135"/>
      <c r="R27" s="135"/>
      <c r="S27" s="135"/>
      <c r="T27" s="135"/>
      <c r="U27" s="135"/>
      <c r="V27" s="135"/>
      <c r="W27" s="135"/>
      <c r="X27" s="135"/>
      <c r="Y27" s="135"/>
      <c r="Z27" s="135"/>
      <c r="AA27" s="135"/>
      <c r="AB27" s="127"/>
      <c r="AC27" s="127"/>
      <c r="AD27" s="127"/>
      <c r="AE27" s="127"/>
      <c r="AF27" s="127"/>
      <c r="AG27" s="127"/>
      <c r="AH27" s="127"/>
      <c r="AI27" s="127"/>
      <c r="AJ27" s="127"/>
      <c r="AK27" s="127"/>
      <c r="AL27" s="127"/>
      <c r="AM27" s="127"/>
      <c r="AN27" s="127"/>
      <c r="AO27" s="127"/>
      <c r="AP27" s="127"/>
      <c r="AQ27" s="127"/>
      <c r="AR27" s="127"/>
      <c r="AS27" s="127"/>
      <c r="AT27" s="127"/>
      <c r="AU27" s="127"/>
    </row>
    <row r="28" spans="1:47" ht="24.75" customHeight="1" x14ac:dyDescent="0.25">
      <c r="A28" s="133"/>
      <c r="B28" s="134">
        <v>16</v>
      </c>
      <c r="C28" s="134" t="s">
        <v>364</v>
      </c>
      <c r="D28" s="134"/>
      <c r="E28" s="133"/>
      <c r="F28" s="134"/>
      <c r="G28" s="133"/>
      <c r="H28" s="134"/>
      <c r="I28" s="133"/>
      <c r="J28" s="133"/>
      <c r="K28" s="133"/>
      <c r="L28" s="135"/>
      <c r="M28" s="135"/>
      <c r="N28" s="135"/>
      <c r="O28" s="135"/>
      <c r="P28" s="135"/>
      <c r="Q28" s="135"/>
      <c r="R28" s="135"/>
      <c r="S28" s="135"/>
      <c r="T28" s="135"/>
      <c r="U28" s="135"/>
      <c r="V28" s="135"/>
      <c r="W28" s="135"/>
      <c r="X28" s="135"/>
      <c r="Y28" s="135"/>
      <c r="Z28" s="135"/>
      <c r="AA28" s="135"/>
      <c r="AB28" s="127"/>
      <c r="AC28" s="127"/>
      <c r="AD28" s="127"/>
      <c r="AE28" s="127"/>
      <c r="AF28" s="127"/>
      <c r="AG28" s="127"/>
      <c r="AH28" s="127"/>
      <c r="AI28" s="127"/>
      <c r="AJ28" s="127"/>
      <c r="AK28" s="127"/>
      <c r="AL28" s="127"/>
      <c r="AM28" s="127"/>
      <c r="AN28" s="127"/>
      <c r="AO28" s="127"/>
      <c r="AP28" s="127"/>
      <c r="AQ28" s="127"/>
      <c r="AR28" s="127"/>
      <c r="AS28" s="127"/>
      <c r="AT28" s="127"/>
      <c r="AU28" s="127"/>
    </row>
    <row r="29" spans="1:47" ht="24.75" customHeight="1" x14ac:dyDescent="0.25">
      <c r="A29" s="133"/>
      <c r="B29" s="134">
        <v>17</v>
      </c>
      <c r="C29" s="134" t="s">
        <v>365</v>
      </c>
      <c r="D29" s="134"/>
      <c r="E29" s="133"/>
      <c r="F29" s="134"/>
      <c r="G29" s="133"/>
      <c r="H29" s="134"/>
      <c r="I29" s="133"/>
      <c r="J29" s="133"/>
      <c r="K29" s="133"/>
      <c r="L29" s="135"/>
      <c r="M29" s="135"/>
      <c r="N29" s="135"/>
      <c r="O29" s="135"/>
      <c r="P29" s="135"/>
      <c r="Q29" s="135"/>
      <c r="R29" s="135"/>
      <c r="S29" s="135"/>
      <c r="T29" s="135"/>
      <c r="U29" s="135"/>
      <c r="V29" s="135"/>
      <c r="W29" s="135"/>
      <c r="X29" s="135"/>
      <c r="Y29" s="135"/>
      <c r="Z29" s="135"/>
      <c r="AA29" s="135"/>
      <c r="AB29" s="127"/>
      <c r="AC29" s="127"/>
      <c r="AD29" s="127"/>
      <c r="AE29" s="127"/>
      <c r="AF29" s="127"/>
      <c r="AG29" s="127"/>
      <c r="AH29" s="127"/>
      <c r="AI29" s="127"/>
      <c r="AJ29" s="127"/>
      <c r="AK29" s="127"/>
      <c r="AL29" s="127"/>
      <c r="AM29" s="127"/>
      <c r="AN29" s="127"/>
      <c r="AO29" s="127"/>
      <c r="AP29" s="127"/>
      <c r="AQ29" s="127"/>
      <c r="AR29" s="127"/>
      <c r="AS29" s="127"/>
      <c r="AT29" s="127"/>
      <c r="AU29" s="127"/>
    </row>
    <row r="30" spans="1:47" ht="24.75" customHeight="1" x14ac:dyDescent="0.25">
      <c r="A30" s="133"/>
      <c r="B30" s="134">
        <v>18</v>
      </c>
      <c r="C30" s="134" t="s">
        <v>366</v>
      </c>
      <c r="D30" s="134"/>
      <c r="E30" s="133"/>
      <c r="F30" s="134"/>
      <c r="G30" s="133"/>
      <c r="H30" s="134"/>
      <c r="I30" s="133"/>
      <c r="J30" s="133"/>
      <c r="K30" s="133"/>
      <c r="L30" s="135"/>
      <c r="M30" s="135"/>
      <c r="N30" s="135"/>
      <c r="O30" s="135"/>
      <c r="P30" s="135"/>
      <c r="Q30" s="135"/>
      <c r="R30" s="135"/>
      <c r="S30" s="135"/>
      <c r="T30" s="135"/>
      <c r="U30" s="135"/>
      <c r="V30" s="135"/>
      <c r="W30" s="135"/>
      <c r="X30" s="135"/>
      <c r="Y30" s="135"/>
      <c r="Z30" s="135"/>
      <c r="AA30" s="135"/>
      <c r="AB30" s="127"/>
      <c r="AC30" s="127"/>
      <c r="AD30" s="127"/>
      <c r="AE30" s="127"/>
      <c r="AF30" s="127"/>
      <c r="AG30" s="127"/>
      <c r="AH30" s="127"/>
      <c r="AI30" s="127"/>
      <c r="AJ30" s="127"/>
      <c r="AK30" s="127"/>
      <c r="AL30" s="127"/>
      <c r="AM30" s="127"/>
      <c r="AN30" s="127"/>
      <c r="AO30" s="127"/>
      <c r="AP30" s="127"/>
      <c r="AQ30" s="127"/>
      <c r="AR30" s="127"/>
      <c r="AS30" s="127"/>
      <c r="AT30" s="127"/>
      <c r="AU30" s="127"/>
    </row>
    <row r="31" spans="1:47" ht="24.75" customHeight="1" x14ac:dyDescent="0.25">
      <c r="A31" s="133"/>
      <c r="B31" s="134">
        <v>19</v>
      </c>
      <c r="C31" s="134" t="s">
        <v>367</v>
      </c>
      <c r="D31" s="134"/>
      <c r="E31" s="133"/>
      <c r="F31" s="134"/>
      <c r="G31" s="133"/>
      <c r="H31" s="134"/>
      <c r="I31" s="133"/>
      <c r="J31" s="133"/>
      <c r="K31" s="133"/>
      <c r="L31" s="135"/>
      <c r="M31" s="135"/>
      <c r="N31" s="135"/>
      <c r="O31" s="135"/>
      <c r="P31" s="135"/>
      <c r="Q31" s="135"/>
      <c r="R31" s="135"/>
      <c r="S31" s="135"/>
      <c r="T31" s="135"/>
      <c r="U31" s="135"/>
      <c r="V31" s="135"/>
      <c r="W31" s="135"/>
      <c r="X31" s="135"/>
      <c r="Y31" s="135"/>
      <c r="Z31" s="135"/>
      <c r="AA31" s="135"/>
      <c r="AB31" s="127"/>
      <c r="AC31" s="127"/>
      <c r="AD31" s="127"/>
      <c r="AE31" s="127"/>
      <c r="AF31" s="127"/>
      <c r="AG31" s="127"/>
      <c r="AH31" s="127"/>
      <c r="AI31" s="127"/>
      <c r="AJ31" s="127"/>
      <c r="AK31" s="127"/>
      <c r="AL31" s="127"/>
      <c r="AM31" s="127"/>
      <c r="AN31" s="127"/>
      <c r="AO31" s="127"/>
      <c r="AP31" s="127"/>
      <c r="AQ31" s="127"/>
      <c r="AR31" s="127"/>
      <c r="AS31" s="127"/>
      <c r="AT31" s="127"/>
      <c r="AU31" s="127"/>
    </row>
    <row r="32" spans="1:47" ht="24.75" customHeight="1" x14ac:dyDescent="0.25">
      <c r="A32" s="133"/>
      <c r="B32" s="134">
        <v>20</v>
      </c>
      <c r="C32" s="134" t="s">
        <v>368</v>
      </c>
      <c r="D32" s="134"/>
      <c r="E32" s="133"/>
      <c r="F32" s="134"/>
      <c r="G32" s="133"/>
      <c r="H32" s="134"/>
      <c r="I32" s="133"/>
      <c r="J32" s="133"/>
      <c r="K32" s="133"/>
      <c r="L32" s="135"/>
      <c r="M32" s="135"/>
      <c r="N32" s="135"/>
      <c r="O32" s="135"/>
      <c r="P32" s="135"/>
      <c r="Q32" s="135"/>
      <c r="R32" s="135"/>
      <c r="S32" s="135"/>
      <c r="T32" s="135"/>
      <c r="U32" s="135"/>
      <c r="V32" s="135"/>
      <c r="W32" s="135"/>
      <c r="X32" s="135"/>
      <c r="Y32" s="135"/>
      <c r="Z32" s="135"/>
      <c r="AA32" s="135"/>
      <c r="AB32" s="127"/>
      <c r="AC32" s="127"/>
      <c r="AD32" s="127"/>
      <c r="AE32" s="127"/>
      <c r="AF32" s="127"/>
      <c r="AG32" s="127"/>
      <c r="AH32" s="127"/>
      <c r="AI32" s="127"/>
      <c r="AJ32" s="127"/>
      <c r="AK32" s="127"/>
      <c r="AL32" s="127"/>
      <c r="AM32" s="127"/>
      <c r="AN32" s="127"/>
      <c r="AO32" s="127"/>
      <c r="AP32" s="127"/>
      <c r="AQ32" s="127"/>
      <c r="AR32" s="127"/>
      <c r="AS32" s="127"/>
      <c r="AT32" s="127"/>
      <c r="AU32" s="127"/>
    </row>
    <row r="33" spans="1:47" ht="24.75" customHeight="1" x14ac:dyDescent="0.25">
      <c r="A33" s="133"/>
      <c r="B33" s="134">
        <v>77</v>
      </c>
      <c r="C33" s="134" t="s">
        <v>369</v>
      </c>
      <c r="D33" s="134"/>
      <c r="E33" s="133"/>
      <c r="F33" s="134"/>
      <c r="G33" s="133"/>
      <c r="H33" s="134"/>
      <c r="I33" s="133"/>
      <c r="J33" s="133"/>
      <c r="K33" s="133"/>
      <c r="L33" s="135"/>
      <c r="M33" s="135"/>
      <c r="N33" s="135"/>
      <c r="O33" s="135"/>
      <c r="P33" s="135"/>
      <c r="Q33" s="135"/>
      <c r="R33" s="135"/>
      <c r="S33" s="135"/>
      <c r="T33" s="135"/>
      <c r="U33" s="135"/>
      <c r="V33" s="135"/>
      <c r="W33" s="135"/>
      <c r="X33" s="135"/>
      <c r="Y33" s="135"/>
      <c r="Z33" s="135"/>
      <c r="AA33" s="135"/>
      <c r="AB33" s="127"/>
      <c r="AC33" s="127"/>
      <c r="AD33" s="127"/>
      <c r="AE33" s="127"/>
      <c r="AF33" s="127"/>
      <c r="AG33" s="127"/>
      <c r="AH33" s="127"/>
      <c r="AI33" s="127"/>
      <c r="AJ33" s="127"/>
      <c r="AK33" s="127"/>
      <c r="AL33" s="127"/>
      <c r="AM33" s="127"/>
      <c r="AN33" s="127"/>
      <c r="AO33" s="127"/>
      <c r="AP33" s="127"/>
      <c r="AQ33" s="127"/>
      <c r="AR33" s="127"/>
      <c r="AS33" s="127"/>
      <c r="AT33" s="127"/>
      <c r="AU33" s="127"/>
    </row>
    <row r="34" spans="1:47" ht="24.75" customHeight="1" x14ac:dyDescent="0.25">
      <c r="A34" s="560"/>
      <c r="B34" s="376"/>
      <c r="C34" s="377"/>
      <c r="D34" s="136">
        <f t="shared" ref="D34:AA34" si="6">SUM(D13:D33)</f>
        <v>0</v>
      </c>
      <c r="E34" s="136">
        <f t="shared" si="6"/>
        <v>0</v>
      </c>
      <c r="F34" s="136">
        <f t="shared" si="6"/>
        <v>0</v>
      </c>
      <c r="G34" s="136">
        <f t="shared" si="6"/>
        <v>0</v>
      </c>
      <c r="H34" s="136">
        <f t="shared" si="6"/>
        <v>0</v>
      </c>
      <c r="I34" s="136">
        <f t="shared" si="6"/>
        <v>0</v>
      </c>
      <c r="J34" s="136">
        <f t="shared" si="6"/>
        <v>0</v>
      </c>
      <c r="K34" s="136">
        <f t="shared" si="6"/>
        <v>0</v>
      </c>
      <c r="L34" s="137">
        <f t="shared" si="6"/>
        <v>0</v>
      </c>
      <c r="M34" s="137">
        <f t="shared" si="6"/>
        <v>0</v>
      </c>
      <c r="N34" s="137">
        <f t="shared" si="6"/>
        <v>0</v>
      </c>
      <c r="O34" s="137">
        <f t="shared" si="6"/>
        <v>0</v>
      </c>
      <c r="P34" s="137">
        <f t="shared" si="6"/>
        <v>0</v>
      </c>
      <c r="Q34" s="137">
        <f t="shared" si="6"/>
        <v>0</v>
      </c>
      <c r="R34" s="137">
        <f t="shared" si="6"/>
        <v>0</v>
      </c>
      <c r="S34" s="137">
        <f t="shared" si="6"/>
        <v>0</v>
      </c>
      <c r="T34" s="137">
        <f t="shared" si="6"/>
        <v>0</v>
      </c>
      <c r="U34" s="137">
        <f t="shared" si="6"/>
        <v>0</v>
      </c>
      <c r="V34" s="137">
        <f t="shared" si="6"/>
        <v>0</v>
      </c>
      <c r="W34" s="137">
        <f t="shared" si="6"/>
        <v>0</v>
      </c>
      <c r="X34" s="137">
        <f t="shared" si="6"/>
        <v>0</v>
      </c>
      <c r="Y34" s="137">
        <f t="shared" si="6"/>
        <v>0</v>
      </c>
      <c r="Z34" s="137">
        <f t="shared" si="6"/>
        <v>0</v>
      </c>
      <c r="AA34" s="137">
        <f t="shared" si="6"/>
        <v>0</v>
      </c>
      <c r="AB34" s="127"/>
      <c r="AC34" s="127"/>
      <c r="AD34" s="127"/>
      <c r="AE34" s="127"/>
      <c r="AF34" s="127"/>
      <c r="AG34" s="127"/>
      <c r="AH34" s="127"/>
      <c r="AI34" s="127"/>
      <c r="AJ34" s="127"/>
      <c r="AK34" s="127"/>
      <c r="AL34" s="127"/>
      <c r="AM34" s="127"/>
      <c r="AN34" s="127"/>
      <c r="AO34" s="127"/>
      <c r="AP34" s="127"/>
      <c r="AQ34" s="127"/>
      <c r="AR34" s="127"/>
      <c r="AS34" s="127"/>
      <c r="AT34" s="127"/>
      <c r="AU34" s="127"/>
    </row>
    <row r="35" spans="1:47" ht="24.75" customHeight="1" x14ac:dyDescent="0.25">
      <c r="A35" s="133"/>
      <c r="B35" s="134"/>
      <c r="C35" s="134"/>
      <c r="D35" s="134"/>
      <c r="E35" s="133"/>
      <c r="F35" s="134"/>
      <c r="G35" s="133"/>
      <c r="H35" s="134"/>
      <c r="I35" s="133"/>
      <c r="J35" s="133"/>
      <c r="K35" s="133"/>
      <c r="L35" s="135"/>
      <c r="M35" s="135"/>
      <c r="N35" s="135"/>
      <c r="O35" s="135"/>
      <c r="P35" s="135"/>
      <c r="Q35" s="135"/>
      <c r="R35" s="135"/>
      <c r="S35" s="135"/>
      <c r="T35" s="135"/>
      <c r="U35" s="135"/>
      <c r="V35" s="135"/>
      <c r="W35" s="135"/>
      <c r="X35" s="135"/>
      <c r="Y35" s="135"/>
      <c r="Z35" s="135"/>
      <c r="AA35" s="135"/>
      <c r="AB35" s="120"/>
      <c r="AC35" s="120"/>
      <c r="AD35" s="120"/>
      <c r="AE35" s="120"/>
      <c r="AF35" s="120"/>
      <c r="AG35" s="120"/>
      <c r="AH35" s="120"/>
      <c r="AI35" s="120"/>
      <c r="AJ35" s="120"/>
      <c r="AK35" s="120"/>
      <c r="AL35" s="120"/>
      <c r="AM35" s="120"/>
      <c r="AN35" s="120"/>
      <c r="AO35" s="120"/>
      <c r="AP35" s="120"/>
      <c r="AQ35" s="120"/>
      <c r="AR35" s="120"/>
      <c r="AS35" s="120"/>
      <c r="AT35" s="120"/>
      <c r="AU35" s="120"/>
    </row>
    <row r="36" spans="1:47" ht="24.75" customHeight="1" x14ac:dyDescent="0.25">
      <c r="A36" s="133"/>
      <c r="B36" s="134"/>
      <c r="C36" s="134"/>
      <c r="D36" s="134"/>
      <c r="E36" s="133"/>
      <c r="F36" s="134"/>
      <c r="G36" s="133"/>
      <c r="H36" s="134"/>
      <c r="I36" s="133"/>
      <c r="J36" s="133"/>
      <c r="K36" s="133"/>
      <c r="L36" s="135"/>
      <c r="M36" s="135"/>
      <c r="N36" s="135"/>
      <c r="O36" s="135"/>
      <c r="P36" s="135"/>
      <c r="Q36" s="135"/>
      <c r="R36" s="135"/>
      <c r="S36" s="135"/>
      <c r="T36" s="135"/>
      <c r="U36" s="135"/>
      <c r="V36" s="135"/>
      <c r="W36" s="135"/>
      <c r="X36" s="135"/>
      <c r="Y36" s="135"/>
      <c r="Z36" s="135"/>
      <c r="AA36" s="135"/>
      <c r="AB36" s="120"/>
      <c r="AC36" s="120"/>
      <c r="AD36" s="120"/>
      <c r="AE36" s="120"/>
      <c r="AF36" s="120"/>
      <c r="AG36" s="120"/>
      <c r="AH36" s="120"/>
      <c r="AI36" s="120"/>
      <c r="AJ36" s="120"/>
      <c r="AK36" s="120"/>
      <c r="AL36" s="120"/>
      <c r="AM36" s="120"/>
      <c r="AN36" s="120"/>
      <c r="AO36" s="120"/>
      <c r="AP36" s="120"/>
      <c r="AQ36" s="120"/>
      <c r="AR36" s="120"/>
      <c r="AS36" s="120"/>
      <c r="AT36" s="120"/>
      <c r="AU36" s="120"/>
    </row>
    <row r="37" spans="1:47" ht="24.75" customHeight="1" x14ac:dyDescent="0.25">
      <c r="A37" s="133"/>
      <c r="B37" s="134"/>
      <c r="C37" s="134"/>
      <c r="D37" s="134"/>
      <c r="E37" s="133"/>
      <c r="F37" s="134"/>
      <c r="G37" s="133"/>
      <c r="H37" s="134"/>
      <c r="I37" s="133"/>
      <c r="J37" s="133"/>
      <c r="K37" s="133"/>
      <c r="L37" s="135"/>
      <c r="M37" s="135"/>
      <c r="N37" s="135"/>
      <c r="O37" s="135"/>
      <c r="P37" s="135"/>
      <c r="Q37" s="135"/>
      <c r="R37" s="135"/>
      <c r="S37" s="135"/>
      <c r="T37" s="135"/>
      <c r="U37" s="135"/>
      <c r="V37" s="135"/>
      <c r="W37" s="135"/>
      <c r="X37" s="135"/>
      <c r="Y37" s="135"/>
      <c r="Z37" s="135"/>
      <c r="AA37" s="135"/>
      <c r="AB37" s="120"/>
      <c r="AC37" s="120"/>
      <c r="AD37" s="120"/>
      <c r="AE37" s="120"/>
      <c r="AF37" s="120"/>
      <c r="AG37" s="120"/>
      <c r="AH37" s="120"/>
      <c r="AI37" s="120"/>
      <c r="AJ37" s="120"/>
      <c r="AK37" s="120"/>
      <c r="AL37" s="120"/>
      <c r="AM37" s="120"/>
      <c r="AN37" s="120"/>
      <c r="AO37" s="120"/>
      <c r="AP37" s="120"/>
      <c r="AQ37" s="120"/>
      <c r="AR37" s="120"/>
      <c r="AS37" s="120"/>
      <c r="AT37" s="120"/>
      <c r="AU37" s="120"/>
    </row>
    <row r="38" spans="1:47" ht="24.75" customHeight="1" x14ac:dyDescent="0.25">
      <c r="A38" s="133"/>
      <c r="B38" s="134"/>
      <c r="C38" s="134"/>
      <c r="D38" s="134"/>
      <c r="E38" s="133"/>
      <c r="F38" s="134"/>
      <c r="G38" s="133"/>
      <c r="H38" s="134"/>
      <c r="I38" s="133"/>
      <c r="J38" s="133"/>
      <c r="K38" s="133"/>
      <c r="L38" s="135"/>
      <c r="M38" s="135"/>
      <c r="N38" s="135"/>
      <c r="O38" s="135"/>
      <c r="P38" s="135"/>
      <c r="Q38" s="135"/>
      <c r="R38" s="135"/>
      <c r="S38" s="135"/>
      <c r="T38" s="135"/>
      <c r="U38" s="135"/>
      <c r="V38" s="135"/>
      <c r="W38" s="135"/>
      <c r="X38" s="135"/>
      <c r="Y38" s="135"/>
      <c r="Z38" s="135"/>
      <c r="AA38" s="135"/>
      <c r="AB38" s="120"/>
      <c r="AC38" s="120"/>
      <c r="AD38" s="120"/>
      <c r="AE38" s="120"/>
      <c r="AF38" s="120"/>
      <c r="AG38" s="120"/>
      <c r="AH38" s="120"/>
      <c r="AI38" s="120"/>
      <c r="AJ38" s="120"/>
      <c r="AK38" s="120"/>
      <c r="AL38" s="120"/>
      <c r="AM38" s="120"/>
      <c r="AN38" s="120"/>
      <c r="AO38" s="120"/>
      <c r="AP38" s="120"/>
      <c r="AQ38" s="120"/>
      <c r="AR38" s="120"/>
      <c r="AS38" s="120"/>
      <c r="AT38" s="120"/>
      <c r="AU38" s="120"/>
    </row>
    <row r="39" spans="1:47" ht="24.75" customHeight="1" x14ac:dyDescent="0.25">
      <c r="A39" s="133"/>
      <c r="B39" s="134"/>
      <c r="C39" s="133"/>
      <c r="D39" s="134"/>
      <c r="E39" s="133"/>
      <c r="F39" s="134"/>
      <c r="G39" s="133"/>
      <c r="H39" s="134"/>
      <c r="I39" s="133"/>
      <c r="J39" s="133"/>
      <c r="K39" s="133"/>
      <c r="L39" s="135"/>
      <c r="M39" s="135"/>
      <c r="N39" s="135"/>
      <c r="O39" s="135"/>
      <c r="P39" s="135"/>
      <c r="Q39" s="135"/>
      <c r="R39" s="135"/>
      <c r="S39" s="135"/>
      <c r="T39" s="135"/>
      <c r="U39" s="135"/>
      <c r="V39" s="135"/>
      <c r="W39" s="135"/>
      <c r="X39" s="135"/>
      <c r="Y39" s="135"/>
      <c r="Z39" s="135"/>
      <c r="AA39" s="135"/>
      <c r="AB39" s="120"/>
      <c r="AC39" s="120"/>
      <c r="AD39" s="120"/>
      <c r="AE39" s="120"/>
      <c r="AF39" s="120"/>
      <c r="AG39" s="120"/>
      <c r="AH39" s="120"/>
      <c r="AI39" s="120"/>
      <c r="AJ39" s="120"/>
      <c r="AK39" s="120"/>
      <c r="AL39" s="120"/>
      <c r="AM39" s="120"/>
      <c r="AN39" s="120"/>
      <c r="AO39" s="120"/>
      <c r="AP39" s="120"/>
      <c r="AQ39" s="120"/>
      <c r="AR39" s="120"/>
      <c r="AS39" s="120"/>
      <c r="AT39" s="120"/>
      <c r="AU39" s="120"/>
    </row>
    <row r="40" spans="1:47" ht="24.75" customHeight="1" x14ac:dyDescent="0.25">
      <c r="A40" s="133"/>
      <c r="B40" s="134"/>
      <c r="C40" s="133"/>
      <c r="D40" s="134"/>
      <c r="E40" s="133"/>
      <c r="F40" s="134"/>
      <c r="G40" s="133"/>
      <c r="H40" s="134"/>
      <c r="I40" s="133"/>
      <c r="J40" s="133"/>
      <c r="K40" s="133"/>
      <c r="L40" s="135"/>
      <c r="M40" s="135"/>
      <c r="N40" s="135"/>
      <c r="O40" s="135"/>
      <c r="P40" s="135"/>
      <c r="Q40" s="135"/>
      <c r="R40" s="135"/>
      <c r="S40" s="135"/>
      <c r="T40" s="135"/>
      <c r="U40" s="135"/>
      <c r="V40" s="135"/>
      <c r="W40" s="135"/>
      <c r="X40" s="135"/>
      <c r="Y40" s="135"/>
      <c r="Z40" s="135"/>
      <c r="AA40" s="135"/>
      <c r="AB40" s="120"/>
      <c r="AC40" s="120"/>
      <c r="AD40" s="120"/>
      <c r="AE40" s="120"/>
      <c r="AF40" s="120"/>
      <c r="AG40" s="120"/>
      <c r="AH40" s="120"/>
      <c r="AI40" s="120"/>
      <c r="AJ40" s="120"/>
      <c r="AK40" s="120"/>
      <c r="AL40" s="120"/>
      <c r="AM40" s="120"/>
      <c r="AN40" s="120"/>
      <c r="AO40" s="120"/>
      <c r="AP40" s="120"/>
      <c r="AQ40" s="120"/>
      <c r="AR40" s="120"/>
      <c r="AS40" s="120"/>
      <c r="AT40" s="120"/>
      <c r="AU40" s="120"/>
    </row>
    <row r="41" spans="1:47" ht="24.75" customHeight="1" x14ac:dyDescent="0.25">
      <c r="A41" s="133"/>
      <c r="B41" s="134"/>
      <c r="C41" s="133"/>
      <c r="D41" s="134"/>
      <c r="E41" s="133"/>
      <c r="F41" s="134"/>
      <c r="G41" s="133"/>
      <c r="H41" s="134"/>
      <c r="I41" s="133"/>
      <c r="J41" s="133"/>
      <c r="K41" s="133"/>
      <c r="L41" s="135"/>
      <c r="M41" s="135"/>
      <c r="N41" s="135"/>
      <c r="O41" s="135"/>
      <c r="P41" s="135"/>
      <c r="Q41" s="135"/>
      <c r="R41" s="135"/>
      <c r="S41" s="135"/>
      <c r="T41" s="135"/>
      <c r="U41" s="135"/>
      <c r="V41" s="135"/>
      <c r="W41" s="135"/>
      <c r="X41" s="135"/>
      <c r="Y41" s="135"/>
      <c r="Z41" s="135"/>
      <c r="AA41" s="135"/>
      <c r="AB41" s="120"/>
      <c r="AC41" s="120"/>
      <c r="AD41" s="120"/>
      <c r="AE41" s="120"/>
      <c r="AF41" s="120"/>
      <c r="AG41" s="120"/>
      <c r="AH41" s="120"/>
      <c r="AI41" s="120"/>
      <c r="AJ41" s="120"/>
      <c r="AK41" s="120"/>
      <c r="AL41" s="120"/>
      <c r="AM41" s="120"/>
      <c r="AN41" s="120"/>
      <c r="AO41" s="120"/>
      <c r="AP41" s="120"/>
      <c r="AQ41" s="120"/>
      <c r="AR41" s="120"/>
      <c r="AS41" s="120"/>
      <c r="AT41" s="120"/>
      <c r="AU41" s="120"/>
    </row>
    <row r="42" spans="1:47" ht="24.75" customHeight="1" x14ac:dyDescent="0.25">
      <c r="A42" s="133"/>
      <c r="B42" s="134"/>
      <c r="C42" s="133"/>
      <c r="D42" s="134"/>
      <c r="E42" s="133"/>
      <c r="F42" s="134"/>
      <c r="G42" s="133"/>
      <c r="H42" s="134"/>
      <c r="I42" s="133"/>
      <c r="J42" s="133"/>
      <c r="K42" s="133"/>
      <c r="L42" s="135"/>
      <c r="M42" s="135"/>
      <c r="N42" s="135"/>
      <c r="O42" s="135"/>
      <c r="P42" s="135"/>
      <c r="Q42" s="135"/>
      <c r="R42" s="135"/>
      <c r="S42" s="135"/>
      <c r="T42" s="135"/>
      <c r="U42" s="135"/>
      <c r="V42" s="135"/>
      <c r="W42" s="135"/>
      <c r="X42" s="135"/>
      <c r="Y42" s="135"/>
      <c r="Z42" s="135"/>
      <c r="AA42" s="135"/>
      <c r="AB42" s="120"/>
      <c r="AC42" s="120"/>
      <c r="AD42" s="120"/>
      <c r="AE42" s="120"/>
      <c r="AF42" s="120"/>
      <c r="AG42" s="120"/>
      <c r="AH42" s="120"/>
      <c r="AI42" s="120"/>
      <c r="AJ42" s="120"/>
      <c r="AK42" s="120"/>
      <c r="AL42" s="120"/>
      <c r="AM42" s="120"/>
      <c r="AN42" s="120"/>
      <c r="AO42" s="120"/>
      <c r="AP42" s="120"/>
      <c r="AQ42" s="120"/>
      <c r="AR42" s="120"/>
      <c r="AS42" s="120"/>
      <c r="AT42" s="120"/>
      <c r="AU42" s="120"/>
    </row>
    <row r="43" spans="1:47" ht="24.75" customHeight="1" x14ac:dyDescent="0.25">
      <c r="A43" s="133"/>
      <c r="B43" s="134"/>
      <c r="C43" s="133"/>
      <c r="D43" s="134"/>
      <c r="E43" s="133"/>
      <c r="F43" s="134"/>
      <c r="G43" s="133"/>
      <c r="H43" s="134"/>
      <c r="I43" s="133"/>
      <c r="J43" s="133"/>
      <c r="K43" s="133"/>
      <c r="L43" s="135"/>
      <c r="M43" s="135"/>
      <c r="N43" s="135"/>
      <c r="O43" s="135"/>
      <c r="P43" s="135"/>
      <c r="Q43" s="135"/>
      <c r="R43" s="135"/>
      <c r="S43" s="135"/>
      <c r="T43" s="135"/>
      <c r="U43" s="135"/>
      <c r="V43" s="135"/>
      <c r="W43" s="135"/>
      <c r="X43" s="135"/>
      <c r="Y43" s="135"/>
      <c r="Z43" s="135"/>
      <c r="AA43" s="135"/>
      <c r="AB43" s="120"/>
      <c r="AC43" s="120"/>
      <c r="AD43" s="120"/>
      <c r="AE43" s="120"/>
      <c r="AF43" s="120"/>
      <c r="AG43" s="120"/>
      <c r="AH43" s="120"/>
      <c r="AI43" s="120"/>
      <c r="AJ43" s="120"/>
      <c r="AK43" s="120"/>
      <c r="AL43" s="120"/>
      <c r="AM43" s="120"/>
      <c r="AN43" s="120"/>
      <c r="AO43" s="120"/>
      <c r="AP43" s="120"/>
      <c r="AQ43" s="120"/>
      <c r="AR43" s="120"/>
      <c r="AS43" s="120"/>
      <c r="AT43" s="120"/>
      <c r="AU43" s="120"/>
    </row>
    <row r="44" spans="1:47" ht="24.75" customHeight="1" x14ac:dyDescent="0.25">
      <c r="A44" s="133"/>
      <c r="B44" s="134"/>
      <c r="C44" s="133"/>
      <c r="D44" s="134"/>
      <c r="E44" s="133"/>
      <c r="F44" s="134"/>
      <c r="G44" s="133"/>
      <c r="H44" s="134"/>
      <c r="I44" s="133"/>
      <c r="J44" s="133"/>
      <c r="K44" s="133"/>
      <c r="L44" s="135"/>
      <c r="M44" s="135"/>
      <c r="N44" s="135"/>
      <c r="O44" s="135"/>
      <c r="P44" s="135"/>
      <c r="Q44" s="135"/>
      <c r="R44" s="135"/>
      <c r="S44" s="135"/>
      <c r="T44" s="135"/>
      <c r="U44" s="135"/>
      <c r="V44" s="135"/>
      <c r="W44" s="135"/>
      <c r="X44" s="135"/>
      <c r="Y44" s="135"/>
      <c r="Z44" s="135"/>
      <c r="AA44" s="135"/>
      <c r="AB44" s="120"/>
      <c r="AC44" s="120"/>
      <c r="AD44" s="120"/>
      <c r="AE44" s="120"/>
      <c r="AF44" s="120"/>
      <c r="AG44" s="120"/>
      <c r="AH44" s="120"/>
      <c r="AI44" s="120"/>
      <c r="AJ44" s="120"/>
      <c r="AK44" s="120"/>
      <c r="AL44" s="120"/>
      <c r="AM44" s="120"/>
      <c r="AN44" s="120"/>
      <c r="AO44" s="120"/>
      <c r="AP44" s="120"/>
      <c r="AQ44" s="120"/>
      <c r="AR44" s="120"/>
      <c r="AS44" s="120"/>
      <c r="AT44" s="120"/>
      <c r="AU44" s="120"/>
    </row>
    <row r="45" spans="1:47" ht="24.75" customHeight="1" x14ac:dyDescent="0.25">
      <c r="A45" s="133"/>
      <c r="B45" s="134"/>
      <c r="C45" s="133"/>
      <c r="D45" s="134"/>
      <c r="E45" s="133"/>
      <c r="F45" s="134"/>
      <c r="G45" s="133"/>
      <c r="H45" s="134"/>
      <c r="I45" s="133"/>
      <c r="J45" s="133"/>
      <c r="K45" s="133"/>
      <c r="L45" s="135"/>
      <c r="M45" s="135"/>
      <c r="N45" s="135"/>
      <c r="O45" s="135"/>
      <c r="P45" s="135"/>
      <c r="Q45" s="135"/>
      <c r="R45" s="135"/>
      <c r="S45" s="135"/>
      <c r="T45" s="135"/>
      <c r="U45" s="135"/>
      <c r="V45" s="135"/>
      <c r="W45" s="135"/>
      <c r="X45" s="135"/>
      <c r="Y45" s="135"/>
      <c r="Z45" s="135"/>
      <c r="AA45" s="135"/>
      <c r="AB45" s="120"/>
      <c r="AC45" s="120"/>
      <c r="AD45" s="120"/>
      <c r="AE45" s="120"/>
      <c r="AF45" s="120"/>
      <c r="AG45" s="120"/>
      <c r="AH45" s="120"/>
      <c r="AI45" s="120"/>
      <c r="AJ45" s="120"/>
      <c r="AK45" s="120"/>
      <c r="AL45" s="120"/>
      <c r="AM45" s="120"/>
      <c r="AN45" s="120"/>
      <c r="AO45" s="120"/>
      <c r="AP45" s="120"/>
      <c r="AQ45" s="120"/>
      <c r="AR45" s="120"/>
      <c r="AS45" s="120"/>
      <c r="AT45" s="120"/>
      <c r="AU45" s="120"/>
    </row>
    <row r="46" spans="1:47" ht="24.75" customHeight="1" x14ac:dyDescent="0.25">
      <c r="A46" s="133"/>
      <c r="B46" s="134"/>
      <c r="C46" s="133"/>
      <c r="D46" s="134"/>
      <c r="E46" s="133"/>
      <c r="F46" s="134"/>
      <c r="G46" s="133"/>
      <c r="H46" s="134"/>
      <c r="I46" s="133"/>
      <c r="J46" s="133"/>
      <c r="K46" s="133"/>
      <c r="L46" s="135"/>
      <c r="M46" s="135"/>
      <c r="N46" s="135"/>
      <c r="O46" s="135"/>
      <c r="P46" s="135"/>
      <c r="Q46" s="135"/>
      <c r="R46" s="135"/>
      <c r="S46" s="135"/>
      <c r="T46" s="135"/>
      <c r="U46" s="135"/>
      <c r="V46" s="135"/>
      <c r="W46" s="135"/>
      <c r="X46" s="135"/>
      <c r="Y46" s="135"/>
      <c r="Z46" s="135"/>
      <c r="AA46" s="135"/>
      <c r="AB46" s="120"/>
      <c r="AC46" s="120"/>
      <c r="AD46" s="120"/>
      <c r="AE46" s="120"/>
      <c r="AF46" s="120"/>
      <c r="AG46" s="120"/>
      <c r="AH46" s="120"/>
      <c r="AI46" s="120"/>
      <c r="AJ46" s="120"/>
      <c r="AK46" s="120"/>
      <c r="AL46" s="120"/>
      <c r="AM46" s="120"/>
      <c r="AN46" s="120"/>
      <c r="AO46" s="120"/>
      <c r="AP46" s="120"/>
      <c r="AQ46" s="120"/>
      <c r="AR46" s="120"/>
      <c r="AS46" s="120"/>
      <c r="AT46" s="120"/>
      <c r="AU46" s="120"/>
    </row>
    <row r="47" spans="1:47" ht="24.75" customHeight="1" x14ac:dyDescent="0.25">
      <c r="A47" s="133"/>
      <c r="B47" s="134"/>
      <c r="C47" s="133"/>
      <c r="D47" s="134"/>
      <c r="E47" s="133"/>
      <c r="F47" s="134"/>
      <c r="G47" s="133"/>
      <c r="H47" s="134"/>
      <c r="I47" s="133"/>
      <c r="J47" s="133"/>
      <c r="K47" s="133"/>
      <c r="L47" s="135"/>
      <c r="M47" s="135"/>
      <c r="N47" s="135"/>
      <c r="O47" s="135"/>
      <c r="P47" s="135"/>
      <c r="Q47" s="135"/>
      <c r="R47" s="135"/>
      <c r="S47" s="135"/>
      <c r="T47" s="135"/>
      <c r="U47" s="135"/>
      <c r="V47" s="135"/>
      <c r="W47" s="135"/>
      <c r="X47" s="135"/>
      <c r="Y47" s="135"/>
      <c r="Z47" s="135"/>
      <c r="AA47" s="135"/>
      <c r="AB47" s="120"/>
      <c r="AC47" s="120"/>
      <c r="AD47" s="120"/>
      <c r="AE47" s="120"/>
      <c r="AF47" s="120"/>
      <c r="AG47" s="120"/>
      <c r="AH47" s="120"/>
      <c r="AI47" s="120"/>
      <c r="AJ47" s="120"/>
      <c r="AK47" s="120"/>
      <c r="AL47" s="120"/>
      <c r="AM47" s="120"/>
      <c r="AN47" s="120"/>
      <c r="AO47" s="120"/>
      <c r="AP47" s="120"/>
      <c r="AQ47" s="120"/>
      <c r="AR47" s="120"/>
      <c r="AS47" s="120"/>
      <c r="AT47" s="120"/>
      <c r="AU47" s="120"/>
    </row>
    <row r="48" spans="1:47" ht="24.75" customHeight="1" x14ac:dyDescent="0.25">
      <c r="A48" s="133"/>
      <c r="B48" s="134"/>
      <c r="C48" s="133"/>
      <c r="D48" s="134"/>
      <c r="E48" s="133"/>
      <c r="F48" s="134"/>
      <c r="G48" s="133"/>
      <c r="H48" s="134"/>
      <c r="I48" s="133"/>
      <c r="J48" s="133"/>
      <c r="K48" s="133"/>
      <c r="L48" s="135"/>
      <c r="M48" s="135"/>
      <c r="N48" s="135"/>
      <c r="O48" s="135"/>
      <c r="P48" s="135"/>
      <c r="Q48" s="135"/>
      <c r="R48" s="135"/>
      <c r="S48" s="135"/>
      <c r="T48" s="135"/>
      <c r="U48" s="135"/>
      <c r="V48" s="135"/>
      <c r="W48" s="135"/>
      <c r="X48" s="135"/>
      <c r="Y48" s="135"/>
      <c r="Z48" s="135"/>
      <c r="AA48" s="135"/>
      <c r="AB48" s="120"/>
      <c r="AC48" s="120"/>
      <c r="AD48" s="120"/>
      <c r="AE48" s="120"/>
      <c r="AF48" s="120"/>
      <c r="AG48" s="120"/>
      <c r="AH48" s="120"/>
      <c r="AI48" s="120"/>
      <c r="AJ48" s="120"/>
      <c r="AK48" s="120"/>
      <c r="AL48" s="120"/>
      <c r="AM48" s="120"/>
      <c r="AN48" s="120"/>
      <c r="AO48" s="120"/>
      <c r="AP48" s="120"/>
      <c r="AQ48" s="120"/>
      <c r="AR48" s="120"/>
      <c r="AS48" s="120"/>
      <c r="AT48" s="120"/>
      <c r="AU48" s="120"/>
    </row>
    <row r="49" spans="1:47" ht="24.75" customHeight="1" x14ac:dyDescent="0.25">
      <c r="A49" s="133"/>
      <c r="B49" s="134"/>
      <c r="C49" s="133"/>
      <c r="D49" s="134"/>
      <c r="E49" s="133"/>
      <c r="F49" s="134"/>
      <c r="G49" s="133"/>
      <c r="H49" s="134"/>
      <c r="I49" s="133"/>
      <c r="J49" s="133"/>
      <c r="K49" s="133"/>
      <c r="L49" s="135"/>
      <c r="M49" s="135"/>
      <c r="N49" s="135"/>
      <c r="O49" s="135"/>
      <c r="P49" s="135"/>
      <c r="Q49" s="135"/>
      <c r="R49" s="135"/>
      <c r="S49" s="135"/>
      <c r="T49" s="135"/>
      <c r="U49" s="135"/>
      <c r="V49" s="135"/>
      <c r="W49" s="135"/>
      <c r="X49" s="135"/>
      <c r="Y49" s="135"/>
      <c r="Z49" s="135"/>
      <c r="AA49" s="135"/>
      <c r="AB49" s="120"/>
      <c r="AC49" s="120"/>
      <c r="AD49" s="120"/>
      <c r="AE49" s="120"/>
      <c r="AF49" s="120"/>
      <c r="AG49" s="120"/>
      <c r="AH49" s="120"/>
      <c r="AI49" s="120"/>
      <c r="AJ49" s="120"/>
      <c r="AK49" s="120"/>
      <c r="AL49" s="120"/>
      <c r="AM49" s="120"/>
      <c r="AN49" s="120"/>
      <c r="AO49" s="120"/>
      <c r="AP49" s="120"/>
      <c r="AQ49" s="120"/>
      <c r="AR49" s="120"/>
      <c r="AS49" s="120"/>
      <c r="AT49" s="120"/>
      <c r="AU49" s="120"/>
    </row>
    <row r="50" spans="1:47" ht="24.75" customHeight="1" x14ac:dyDescent="0.25">
      <c r="A50" s="133"/>
      <c r="B50" s="134"/>
      <c r="C50" s="133"/>
      <c r="D50" s="134"/>
      <c r="E50" s="133"/>
      <c r="F50" s="134"/>
      <c r="G50" s="133"/>
      <c r="H50" s="134"/>
      <c r="I50" s="133"/>
      <c r="J50" s="133"/>
      <c r="K50" s="133"/>
      <c r="L50" s="135"/>
      <c r="M50" s="135"/>
      <c r="N50" s="135"/>
      <c r="O50" s="135"/>
      <c r="P50" s="135"/>
      <c r="Q50" s="135"/>
      <c r="R50" s="135"/>
      <c r="S50" s="135"/>
      <c r="T50" s="135"/>
      <c r="U50" s="135"/>
      <c r="V50" s="135"/>
      <c r="W50" s="135"/>
      <c r="X50" s="135"/>
      <c r="Y50" s="135"/>
      <c r="Z50" s="135"/>
      <c r="AA50" s="135"/>
      <c r="AB50" s="120"/>
      <c r="AC50" s="120"/>
      <c r="AD50" s="120"/>
      <c r="AE50" s="120"/>
      <c r="AF50" s="120"/>
      <c r="AG50" s="120"/>
      <c r="AH50" s="120"/>
      <c r="AI50" s="120"/>
      <c r="AJ50" s="120"/>
      <c r="AK50" s="120"/>
      <c r="AL50" s="120"/>
      <c r="AM50" s="120"/>
      <c r="AN50" s="120"/>
      <c r="AO50" s="120"/>
      <c r="AP50" s="120"/>
      <c r="AQ50" s="120"/>
      <c r="AR50" s="120"/>
      <c r="AS50" s="120"/>
      <c r="AT50" s="120"/>
      <c r="AU50" s="120"/>
    </row>
    <row r="51" spans="1:47" ht="24.75" customHeight="1" x14ac:dyDescent="0.25">
      <c r="A51" s="133"/>
      <c r="B51" s="134"/>
      <c r="C51" s="133"/>
      <c r="D51" s="134"/>
      <c r="E51" s="133"/>
      <c r="F51" s="134"/>
      <c r="G51" s="133"/>
      <c r="H51" s="134"/>
      <c r="I51" s="133"/>
      <c r="J51" s="133"/>
      <c r="K51" s="133"/>
      <c r="L51" s="135"/>
      <c r="M51" s="135"/>
      <c r="N51" s="135"/>
      <c r="O51" s="135"/>
      <c r="P51" s="135"/>
      <c r="Q51" s="135"/>
      <c r="R51" s="135"/>
      <c r="S51" s="135"/>
      <c r="T51" s="135"/>
      <c r="U51" s="135"/>
      <c r="V51" s="135"/>
      <c r="W51" s="135"/>
      <c r="X51" s="135"/>
      <c r="Y51" s="135"/>
      <c r="Z51" s="135"/>
      <c r="AA51" s="135"/>
      <c r="AB51" s="120"/>
      <c r="AC51" s="120"/>
      <c r="AD51" s="120"/>
      <c r="AE51" s="120"/>
      <c r="AF51" s="120"/>
      <c r="AG51" s="120"/>
      <c r="AH51" s="120"/>
      <c r="AI51" s="120"/>
      <c r="AJ51" s="120"/>
      <c r="AK51" s="120"/>
      <c r="AL51" s="120"/>
      <c r="AM51" s="120"/>
      <c r="AN51" s="120"/>
      <c r="AO51" s="120"/>
      <c r="AP51" s="120"/>
      <c r="AQ51" s="120"/>
      <c r="AR51" s="120"/>
      <c r="AS51" s="120"/>
      <c r="AT51" s="120"/>
      <c r="AU51" s="120"/>
    </row>
    <row r="52" spans="1:47" ht="24.75" customHeight="1" x14ac:dyDescent="0.25">
      <c r="A52" s="133"/>
      <c r="B52" s="134"/>
      <c r="C52" s="133"/>
      <c r="D52" s="134"/>
      <c r="E52" s="133"/>
      <c r="F52" s="134"/>
      <c r="G52" s="133"/>
      <c r="H52" s="134"/>
      <c r="I52" s="133"/>
      <c r="J52" s="133"/>
      <c r="K52" s="133"/>
      <c r="L52" s="135"/>
      <c r="M52" s="135"/>
      <c r="N52" s="135"/>
      <c r="O52" s="135"/>
      <c r="P52" s="135"/>
      <c r="Q52" s="135"/>
      <c r="R52" s="135"/>
      <c r="S52" s="135"/>
      <c r="T52" s="135"/>
      <c r="U52" s="135"/>
      <c r="V52" s="135"/>
      <c r="W52" s="135"/>
      <c r="X52" s="135"/>
      <c r="Y52" s="135"/>
      <c r="Z52" s="135"/>
      <c r="AA52" s="135"/>
      <c r="AB52" s="120"/>
      <c r="AC52" s="120"/>
      <c r="AD52" s="120"/>
      <c r="AE52" s="120"/>
      <c r="AF52" s="120"/>
      <c r="AG52" s="120"/>
      <c r="AH52" s="120"/>
      <c r="AI52" s="120"/>
      <c r="AJ52" s="120"/>
      <c r="AK52" s="120"/>
      <c r="AL52" s="120"/>
      <c r="AM52" s="120"/>
      <c r="AN52" s="120"/>
      <c r="AO52" s="120"/>
      <c r="AP52" s="120"/>
      <c r="AQ52" s="120"/>
      <c r="AR52" s="120"/>
      <c r="AS52" s="120"/>
      <c r="AT52" s="120"/>
      <c r="AU52" s="120"/>
    </row>
    <row r="53" spans="1:47" ht="24.75" customHeight="1" x14ac:dyDescent="0.25">
      <c r="A53" s="133"/>
      <c r="B53" s="134"/>
      <c r="C53" s="133"/>
      <c r="D53" s="134"/>
      <c r="E53" s="133"/>
      <c r="F53" s="134"/>
      <c r="G53" s="133"/>
      <c r="H53" s="134"/>
      <c r="I53" s="133"/>
      <c r="J53" s="133"/>
      <c r="K53" s="133"/>
      <c r="L53" s="135"/>
      <c r="M53" s="135"/>
      <c r="N53" s="135"/>
      <c r="O53" s="135"/>
      <c r="P53" s="135"/>
      <c r="Q53" s="135"/>
      <c r="R53" s="135"/>
      <c r="S53" s="135"/>
      <c r="T53" s="135"/>
      <c r="U53" s="135"/>
      <c r="V53" s="135"/>
      <c r="W53" s="135"/>
      <c r="X53" s="135"/>
      <c r="Y53" s="135"/>
      <c r="Z53" s="135"/>
      <c r="AA53" s="135"/>
      <c r="AB53" s="120"/>
      <c r="AC53" s="120"/>
      <c r="AD53" s="120"/>
      <c r="AE53" s="120"/>
      <c r="AF53" s="120"/>
      <c r="AG53" s="120"/>
      <c r="AH53" s="120"/>
      <c r="AI53" s="120"/>
      <c r="AJ53" s="120"/>
      <c r="AK53" s="120"/>
      <c r="AL53" s="120"/>
      <c r="AM53" s="120"/>
      <c r="AN53" s="120"/>
      <c r="AO53" s="120"/>
      <c r="AP53" s="120"/>
      <c r="AQ53" s="120"/>
      <c r="AR53" s="120"/>
      <c r="AS53" s="120"/>
      <c r="AT53" s="120"/>
      <c r="AU53" s="120"/>
    </row>
    <row r="54" spans="1:47" ht="24.75" customHeight="1" x14ac:dyDescent="0.25">
      <c r="A54" s="133"/>
      <c r="B54" s="134"/>
      <c r="C54" s="133"/>
      <c r="D54" s="134"/>
      <c r="E54" s="133"/>
      <c r="F54" s="134"/>
      <c r="G54" s="133"/>
      <c r="H54" s="134"/>
      <c r="I54" s="133"/>
      <c r="J54" s="133"/>
      <c r="K54" s="133"/>
      <c r="L54" s="135"/>
      <c r="M54" s="135"/>
      <c r="N54" s="135"/>
      <c r="O54" s="135"/>
      <c r="P54" s="135"/>
      <c r="Q54" s="135"/>
      <c r="R54" s="135"/>
      <c r="S54" s="135"/>
      <c r="T54" s="135"/>
      <c r="U54" s="135"/>
      <c r="V54" s="135"/>
      <c r="W54" s="135"/>
      <c r="X54" s="135"/>
      <c r="Y54" s="135"/>
      <c r="Z54" s="135"/>
      <c r="AA54" s="135"/>
      <c r="AB54" s="120"/>
      <c r="AC54" s="120"/>
      <c r="AD54" s="120"/>
      <c r="AE54" s="120"/>
      <c r="AF54" s="120"/>
      <c r="AG54" s="120"/>
      <c r="AH54" s="120"/>
      <c r="AI54" s="120"/>
      <c r="AJ54" s="120"/>
      <c r="AK54" s="120"/>
      <c r="AL54" s="120"/>
      <c r="AM54" s="120"/>
      <c r="AN54" s="120"/>
      <c r="AO54" s="120"/>
      <c r="AP54" s="120"/>
      <c r="AQ54" s="120"/>
      <c r="AR54" s="120"/>
      <c r="AS54" s="120"/>
      <c r="AT54" s="120"/>
      <c r="AU54" s="120"/>
    </row>
    <row r="55" spans="1:47" ht="24.75" customHeight="1" x14ac:dyDescent="0.25">
      <c r="A55" s="133"/>
      <c r="B55" s="134"/>
      <c r="C55" s="133"/>
      <c r="D55" s="134"/>
      <c r="E55" s="133"/>
      <c r="F55" s="134"/>
      <c r="G55" s="133"/>
      <c r="H55" s="134"/>
      <c r="I55" s="133"/>
      <c r="J55" s="133"/>
      <c r="K55" s="133"/>
      <c r="L55" s="135"/>
      <c r="M55" s="135"/>
      <c r="N55" s="135"/>
      <c r="O55" s="135"/>
      <c r="P55" s="135"/>
      <c r="Q55" s="135"/>
      <c r="R55" s="135"/>
      <c r="S55" s="135"/>
      <c r="T55" s="135"/>
      <c r="U55" s="135"/>
      <c r="V55" s="135"/>
      <c r="W55" s="135"/>
      <c r="X55" s="135"/>
      <c r="Y55" s="135"/>
      <c r="Z55" s="135"/>
      <c r="AA55" s="135"/>
      <c r="AB55" s="120"/>
      <c r="AC55" s="120"/>
      <c r="AD55" s="120"/>
      <c r="AE55" s="120"/>
      <c r="AF55" s="120"/>
      <c r="AG55" s="120"/>
      <c r="AH55" s="120"/>
      <c r="AI55" s="120"/>
      <c r="AJ55" s="120"/>
      <c r="AK55" s="120"/>
      <c r="AL55" s="120"/>
      <c r="AM55" s="120"/>
      <c r="AN55" s="120"/>
      <c r="AO55" s="120"/>
      <c r="AP55" s="120"/>
      <c r="AQ55" s="120"/>
      <c r="AR55" s="120"/>
      <c r="AS55" s="120"/>
      <c r="AT55" s="120"/>
      <c r="AU55" s="120"/>
    </row>
    <row r="56" spans="1:47" ht="24.75" customHeight="1" x14ac:dyDescent="0.25">
      <c r="A56" s="133"/>
      <c r="B56" s="134"/>
      <c r="C56" s="133"/>
      <c r="D56" s="134"/>
      <c r="E56" s="133"/>
      <c r="F56" s="134"/>
      <c r="G56" s="133"/>
      <c r="H56" s="134"/>
      <c r="I56" s="133"/>
      <c r="J56" s="133"/>
      <c r="K56" s="133"/>
      <c r="L56" s="135"/>
      <c r="M56" s="135"/>
      <c r="N56" s="135"/>
      <c r="O56" s="135"/>
      <c r="P56" s="135"/>
      <c r="Q56" s="135"/>
      <c r="R56" s="135"/>
      <c r="S56" s="135"/>
      <c r="T56" s="135"/>
      <c r="U56" s="135"/>
      <c r="V56" s="135"/>
      <c r="W56" s="135"/>
      <c r="X56" s="135"/>
      <c r="Y56" s="135"/>
      <c r="Z56" s="135"/>
      <c r="AA56" s="135"/>
      <c r="AB56" s="120"/>
      <c r="AC56" s="120"/>
      <c r="AD56" s="120"/>
      <c r="AE56" s="120"/>
      <c r="AF56" s="120"/>
      <c r="AG56" s="120"/>
      <c r="AH56" s="120"/>
      <c r="AI56" s="120"/>
      <c r="AJ56" s="120"/>
      <c r="AK56" s="120"/>
      <c r="AL56" s="120"/>
      <c r="AM56" s="120"/>
      <c r="AN56" s="120"/>
      <c r="AO56" s="120"/>
      <c r="AP56" s="120"/>
      <c r="AQ56" s="120"/>
      <c r="AR56" s="120"/>
      <c r="AS56" s="120"/>
      <c r="AT56" s="120"/>
      <c r="AU56" s="120"/>
    </row>
    <row r="57" spans="1:47" ht="24.75" customHeight="1" x14ac:dyDescent="0.25">
      <c r="A57" s="133"/>
      <c r="B57" s="134"/>
      <c r="C57" s="133"/>
      <c r="D57" s="134"/>
      <c r="E57" s="133"/>
      <c r="F57" s="134"/>
      <c r="G57" s="133"/>
      <c r="H57" s="134"/>
      <c r="I57" s="133"/>
      <c r="J57" s="133"/>
      <c r="K57" s="133"/>
      <c r="L57" s="135"/>
      <c r="M57" s="135"/>
      <c r="N57" s="135"/>
      <c r="O57" s="135"/>
      <c r="P57" s="135"/>
      <c r="Q57" s="135"/>
      <c r="R57" s="135"/>
      <c r="S57" s="135"/>
      <c r="T57" s="135"/>
      <c r="U57" s="135"/>
      <c r="V57" s="135"/>
      <c r="W57" s="135"/>
      <c r="X57" s="135"/>
      <c r="Y57" s="135"/>
      <c r="Z57" s="135"/>
      <c r="AA57" s="135"/>
      <c r="AB57" s="120"/>
      <c r="AC57" s="120"/>
      <c r="AD57" s="120"/>
      <c r="AE57" s="120"/>
      <c r="AF57" s="120"/>
      <c r="AG57" s="120"/>
      <c r="AH57" s="120"/>
      <c r="AI57" s="120"/>
      <c r="AJ57" s="120"/>
      <c r="AK57" s="120"/>
      <c r="AL57" s="120"/>
      <c r="AM57" s="120"/>
      <c r="AN57" s="120"/>
      <c r="AO57" s="120"/>
      <c r="AP57" s="120"/>
      <c r="AQ57" s="120"/>
      <c r="AR57" s="120"/>
      <c r="AS57" s="120"/>
      <c r="AT57" s="120"/>
      <c r="AU57" s="120"/>
    </row>
    <row r="58" spans="1:47" ht="14.25" customHeight="1" x14ac:dyDescent="0.25">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row>
    <row r="59" spans="1:47" ht="14.25" customHeight="1" x14ac:dyDescent="0.25">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row>
    <row r="60" spans="1:47" ht="14.25" customHeight="1" x14ac:dyDescent="0.25">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row>
    <row r="61" spans="1:47" ht="14.25" customHeight="1" x14ac:dyDescent="0.25">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row>
    <row r="62" spans="1:47" ht="14.25" customHeight="1" x14ac:dyDescent="0.25">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row>
    <row r="63" spans="1:47" ht="14.25" customHeight="1" x14ac:dyDescent="0.25">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row>
    <row r="64" spans="1:47" ht="14.25" customHeight="1" x14ac:dyDescent="0.25">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row>
    <row r="65" spans="1:47" ht="14.25" customHeight="1" x14ac:dyDescent="0.25">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row>
    <row r="66" spans="1:47" ht="14.25" customHeight="1" x14ac:dyDescent="0.25">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row>
    <row r="67" spans="1:47" ht="14.25" customHeight="1" x14ac:dyDescent="0.25">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row>
    <row r="68" spans="1:47" ht="14.25" customHeight="1" x14ac:dyDescent="0.25">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row>
    <row r="69" spans="1:47" ht="14.25" customHeight="1" x14ac:dyDescent="0.25">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row>
    <row r="70" spans="1:47" ht="14.25" customHeight="1" x14ac:dyDescent="0.25">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row>
    <row r="71" spans="1:47" ht="14.25" customHeight="1" x14ac:dyDescent="0.25">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row>
    <row r="72" spans="1:47" ht="14.25" customHeight="1" x14ac:dyDescent="0.25">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row>
    <row r="73" spans="1:47" ht="14.25" customHeight="1" x14ac:dyDescent="0.25">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row>
    <row r="74" spans="1:47" ht="14.25" customHeight="1" x14ac:dyDescent="0.25">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row>
    <row r="75" spans="1:47" ht="14.25" customHeight="1" x14ac:dyDescent="0.25">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row>
    <row r="76" spans="1:47" ht="14.25" customHeight="1" x14ac:dyDescent="0.25">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row>
    <row r="77" spans="1:47" ht="14.25" customHeight="1" x14ac:dyDescent="0.25">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row>
    <row r="78" spans="1:47" ht="14.25" customHeight="1" x14ac:dyDescent="0.25">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row>
    <row r="79" spans="1:47" ht="14.25" customHeight="1" x14ac:dyDescent="0.25">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row>
    <row r="80" spans="1:47" ht="14.25" customHeight="1" x14ac:dyDescent="0.25">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row>
    <row r="81" spans="1:47" ht="14.25" customHeight="1" x14ac:dyDescent="0.25">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row>
    <row r="82" spans="1:47" ht="14.25" customHeight="1" x14ac:dyDescent="0.25">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row>
    <row r="83" spans="1:47" ht="14.25" customHeight="1" x14ac:dyDescent="0.25">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row>
    <row r="84" spans="1:47" ht="14.25" customHeight="1" x14ac:dyDescent="0.25">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row>
    <row r="85" spans="1:47" ht="14.25" customHeight="1" x14ac:dyDescent="0.25">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row>
    <row r="86" spans="1:47" ht="14.25" customHeight="1" x14ac:dyDescent="0.25">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row>
    <row r="87" spans="1:47" ht="14.25" customHeight="1" x14ac:dyDescent="0.25">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row>
    <row r="88" spans="1:47" ht="14.25" customHeight="1" x14ac:dyDescent="0.25">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row>
    <row r="89" spans="1:47" ht="14.25" customHeight="1" x14ac:dyDescent="0.25">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row>
    <row r="90" spans="1:47" ht="14.25" customHeight="1" x14ac:dyDescent="0.25">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row>
    <row r="91" spans="1:47" ht="14.25" customHeight="1" x14ac:dyDescent="0.25">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row>
    <row r="92" spans="1:47" ht="14.25" customHeight="1" x14ac:dyDescent="0.25">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row>
    <row r="93" spans="1:47" ht="14.25" customHeight="1" x14ac:dyDescent="0.25">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row>
    <row r="94" spans="1:47" ht="14.25" customHeight="1" x14ac:dyDescent="0.25">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row>
    <row r="95" spans="1:47" ht="14.25" customHeight="1" x14ac:dyDescent="0.25">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row>
    <row r="96" spans="1:47" ht="14.25" customHeight="1" x14ac:dyDescent="0.25">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row>
    <row r="97" spans="1:47" ht="14.25" customHeight="1" x14ac:dyDescent="0.25">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row>
    <row r="98" spans="1:47" ht="14.25" customHeight="1" x14ac:dyDescent="0.25">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row>
    <row r="99" spans="1:47" ht="14.25" customHeight="1" x14ac:dyDescent="0.25">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row>
    <row r="100" spans="1:47" ht="14.25" customHeight="1" x14ac:dyDescent="0.25">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row>
    <row r="101" spans="1:47" ht="14.25" customHeight="1" x14ac:dyDescent="0.25">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row>
    <row r="102" spans="1:47" ht="14.25" customHeight="1" x14ac:dyDescent="0.25">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row>
    <row r="103" spans="1:47" ht="14.25" customHeight="1" x14ac:dyDescent="0.25">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row>
    <row r="104" spans="1:47" ht="14.25" customHeight="1" x14ac:dyDescent="0.25">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row>
    <row r="105" spans="1:47" ht="14.25" customHeight="1" x14ac:dyDescent="0.25">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row>
    <row r="106" spans="1:47" ht="14.25" customHeight="1" x14ac:dyDescent="0.25">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row>
    <row r="107" spans="1:47" ht="14.25" customHeight="1" x14ac:dyDescent="0.25">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row>
    <row r="108" spans="1:47" ht="14.25" customHeight="1" x14ac:dyDescent="0.25">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row>
    <row r="109" spans="1:47" ht="14.25" customHeight="1" x14ac:dyDescent="0.25">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row>
    <row r="110" spans="1:47" ht="14.25" customHeight="1" x14ac:dyDescent="0.25">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row>
    <row r="111" spans="1:47" ht="14.25" customHeight="1" x14ac:dyDescent="0.25">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row>
    <row r="112" spans="1:47" ht="14.25" customHeight="1" x14ac:dyDescent="0.25">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row>
    <row r="113" spans="1:47" ht="14.25" customHeight="1" x14ac:dyDescent="0.25">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47" ht="14.25" customHeight="1" x14ac:dyDescent="0.25">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47" ht="14.25" customHeight="1" x14ac:dyDescent="0.25">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47" ht="14.25" customHeight="1" x14ac:dyDescent="0.25">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47" ht="14.25" customHeight="1" x14ac:dyDescent="0.25">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row>
    <row r="118" spans="1:47" ht="14.25" customHeight="1" x14ac:dyDescent="0.25">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row>
    <row r="119" spans="1:47" ht="14.25" customHeight="1" x14ac:dyDescent="0.25">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row>
    <row r="120" spans="1:47" ht="14.25" customHeight="1" x14ac:dyDescent="0.25">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row>
    <row r="121" spans="1:47" ht="14.25" customHeight="1" x14ac:dyDescent="0.25">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row>
    <row r="122" spans="1:47" ht="14.25" customHeight="1" x14ac:dyDescent="0.25">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row>
    <row r="123" spans="1:47" ht="14.25" customHeight="1" x14ac:dyDescent="0.25">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row>
    <row r="124" spans="1:47" ht="14.25" customHeight="1" x14ac:dyDescent="0.25">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row>
    <row r="125" spans="1:47" ht="14.25" customHeight="1" x14ac:dyDescent="0.25">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row>
    <row r="126" spans="1:47" ht="14.25" customHeight="1" x14ac:dyDescent="0.25">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row>
    <row r="127" spans="1:47" ht="14.25" customHeight="1" x14ac:dyDescent="0.25">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row>
    <row r="128" spans="1:47" ht="14.25" customHeight="1" x14ac:dyDescent="0.25">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row>
    <row r="129" spans="1:47" ht="14.25" customHeight="1" x14ac:dyDescent="0.25">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row>
    <row r="130" spans="1:47" ht="14.25" customHeight="1" x14ac:dyDescent="0.25">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row>
    <row r="131" spans="1:47" ht="14.25" customHeight="1" x14ac:dyDescent="0.25">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row>
    <row r="132" spans="1:47" ht="14.25" customHeight="1" x14ac:dyDescent="0.25">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row>
    <row r="133" spans="1:47" ht="14.25" customHeight="1" x14ac:dyDescent="0.25">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row>
    <row r="134" spans="1:47" ht="14.25" customHeight="1" x14ac:dyDescent="0.25">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row>
    <row r="135" spans="1:47" ht="14.25" customHeight="1" x14ac:dyDescent="0.25">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row>
    <row r="136" spans="1:47" ht="14.25" customHeight="1" x14ac:dyDescent="0.25">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row>
    <row r="137" spans="1:47" ht="14.25" customHeight="1" x14ac:dyDescent="0.25">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row>
    <row r="138" spans="1:47" ht="14.25" customHeight="1" x14ac:dyDescent="0.25">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row>
    <row r="139" spans="1:47" ht="14.25" customHeight="1" x14ac:dyDescent="0.25">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row>
    <row r="140" spans="1:47" ht="14.25" customHeight="1" x14ac:dyDescent="0.25">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row>
    <row r="141" spans="1:47" ht="14.25" customHeight="1" x14ac:dyDescent="0.25">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row>
    <row r="142" spans="1:47" ht="14.25" customHeight="1" x14ac:dyDescent="0.25">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row>
    <row r="143" spans="1:47" ht="14.25" customHeight="1" x14ac:dyDescent="0.25">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row>
    <row r="144" spans="1:47" ht="14.25" customHeight="1" x14ac:dyDescent="0.25">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row>
    <row r="145" spans="1:47" ht="14.25" customHeight="1" x14ac:dyDescent="0.25">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row>
    <row r="146" spans="1:47" ht="14.25" customHeight="1" x14ac:dyDescent="0.25">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row>
    <row r="147" spans="1:47" ht="14.25" customHeight="1" x14ac:dyDescent="0.25">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row>
    <row r="148" spans="1:47" ht="14.25" customHeight="1" x14ac:dyDescent="0.25">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row>
    <row r="149" spans="1:47" ht="14.25" customHeight="1" x14ac:dyDescent="0.25">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row>
    <row r="150" spans="1:47" ht="14.25" customHeight="1" x14ac:dyDescent="0.25">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row>
    <row r="151" spans="1:47" ht="14.25" customHeight="1" x14ac:dyDescent="0.25">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row>
    <row r="152" spans="1:47" ht="14.25" customHeight="1" x14ac:dyDescent="0.25">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row>
    <row r="153" spans="1:47" ht="14.25" customHeight="1" x14ac:dyDescent="0.25">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row>
    <row r="154" spans="1:47" ht="14.25" customHeight="1" x14ac:dyDescent="0.25">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row>
    <row r="155" spans="1:47" ht="14.25" customHeight="1" x14ac:dyDescent="0.25">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row>
    <row r="156" spans="1:47" ht="14.25" customHeight="1" x14ac:dyDescent="0.25">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row>
    <row r="157" spans="1:47" ht="14.25" customHeight="1" x14ac:dyDescent="0.25">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row>
    <row r="158" spans="1:47" ht="14.25" customHeight="1" x14ac:dyDescent="0.25">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row>
    <row r="159" spans="1:47" ht="14.25" customHeight="1" x14ac:dyDescent="0.25">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row>
    <row r="160" spans="1:47" ht="14.25" customHeight="1" x14ac:dyDescent="0.25">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row>
    <row r="161" spans="1:47" ht="14.25" customHeight="1" x14ac:dyDescent="0.25">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row>
    <row r="162" spans="1:47" ht="14.25" customHeight="1" x14ac:dyDescent="0.25">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row>
    <row r="163" spans="1:47" ht="14.25" customHeight="1" x14ac:dyDescent="0.25">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row>
    <row r="164" spans="1:47" ht="14.25" customHeight="1" x14ac:dyDescent="0.25">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row>
    <row r="165" spans="1:47" ht="14.25" customHeight="1" x14ac:dyDescent="0.25">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row>
    <row r="166" spans="1:47" ht="14.25" customHeight="1" x14ac:dyDescent="0.25">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row>
    <row r="167" spans="1:47" ht="14.25" customHeight="1" x14ac:dyDescent="0.25">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row>
    <row r="168" spans="1:47" ht="14.25" customHeight="1" x14ac:dyDescent="0.25">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row>
    <row r="169" spans="1:47" ht="14.25" customHeight="1" x14ac:dyDescent="0.25">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row>
    <row r="170" spans="1:47" ht="14.25" customHeight="1" x14ac:dyDescent="0.25">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row>
    <row r="171" spans="1:47" ht="14.25" customHeight="1" x14ac:dyDescent="0.25">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row>
    <row r="172" spans="1:47" ht="14.25" customHeight="1" x14ac:dyDescent="0.25">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row>
    <row r="173" spans="1:47" ht="14.25" customHeight="1" x14ac:dyDescent="0.25">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row>
    <row r="174" spans="1:47" ht="14.25" customHeight="1" x14ac:dyDescent="0.25">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row>
    <row r="175" spans="1:47" ht="14.25" customHeight="1" x14ac:dyDescent="0.25">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row>
    <row r="176" spans="1:47" ht="14.25" customHeight="1" x14ac:dyDescent="0.25">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row>
    <row r="177" spans="1:47" ht="14.25" customHeight="1" x14ac:dyDescent="0.25">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row>
    <row r="178" spans="1:47" ht="14.25" customHeight="1" x14ac:dyDescent="0.25">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row>
    <row r="179" spans="1:47" ht="14.25" customHeight="1" x14ac:dyDescent="0.25">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row>
    <row r="180" spans="1:47" ht="14.25" customHeight="1" x14ac:dyDescent="0.25">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row>
    <row r="181" spans="1:47" ht="14.25" customHeight="1" x14ac:dyDescent="0.25">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row>
    <row r="182" spans="1:47" ht="14.25" customHeight="1" x14ac:dyDescent="0.25">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row>
    <row r="183" spans="1:47" ht="14.25" customHeight="1" x14ac:dyDescent="0.25">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row>
    <row r="184" spans="1:47" ht="14.25" customHeight="1" x14ac:dyDescent="0.25">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row>
    <row r="185" spans="1:47" ht="14.25" customHeight="1" x14ac:dyDescent="0.25">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row>
    <row r="186" spans="1:47" ht="14.25" customHeight="1" x14ac:dyDescent="0.25">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row>
    <row r="187" spans="1:47" ht="14.25" customHeight="1" x14ac:dyDescent="0.25">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row>
    <row r="188" spans="1:47" ht="14.25" customHeight="1" x14ac:dyDescent="0.25">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row>
    <row r="189" spans="1:47" ht="14.25" customHeight="1" x14ac:dyDescent="0.25">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row>
    <row r="190" spans="1:47" ht="14.25" customHeight="1" x14ac:dyDescent="0.25">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row>
    <row r="191" spans="1:47" ht="14.25" customHeight="1" x14ac:dyDescent="0.25">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row>
    <row r="192" spans="1:47" ht="14.25" customHeight="1" x14ac:dyDescent="0.25">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row>
    <row r="193" spans="1:47" ht="14.25" customHeight="1" x14ac:dyDescent="0.25">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row>
    <row r="194" spans="1:47" ht="14.25" customHeight="1" x14ac:dyDescent="0.25">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row>
    <row r="195" spans="1:47" ht="14.25" customHeight="1" x14ac:dyDescent="0.25">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row>
    <row r="196" spans="1:47" ht="14.25" customHeight="1" x14ac:dyDescent="0.25">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row>
    <row r="197" spans="1:47" ht="14.25" customHeight="1" x14ac:dyDescent="0.25">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row>
    <row r="198" spans="1:47" ht="14.25" customHeight="1" x14ac:dyDescent="0.25">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row>
    <row r="199" spans="1:47" ht="14.25" customHeight="1" x14ac:dyDescent="0.25">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row>
    <row r="200" spans="1:47" ht="14.25" customHeight="1" x14ac:dyDescent="0.25">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row>
    <row r="201" spans="1:47" ht="14.25" customHeight="1" x14ac:dyDescent="0.25">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row>
    <row r="202" spans="1:47" ht="14.25" customHeight="1" x14ac:dyDescent="0.25">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row>
    <row r="203" spans="1:47" ht="14.25" customHeight="1" x14ac:dyDescent="0.25">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row>
    <row r="204" spans="1:47" ht="14.25" customHeight="1" x14ac:dyDescent="0.25">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row>
    <row r="205" spans="1:47" ht="14.25" customHeight="1" x14ac:dyDescent="0.25">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row>
    <row r="206" spans="1:47" ht="14.25" customHeight="1" x14ac:dyDescent="0.25">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row>
    <row r="207" spans="1:47" ht="14.25" customHeight="1" x14ac:dyDescent="0.25">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row>
    <row r="208" spans="1:47" ht="14.25" customHeight="1" x14ac:dyDescent="0.25">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row>
    <row r="209" spans="1:47" ht="14.25" customHeight="1" x14ac:dyDescent="0.25">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row>
    <row r="210" spans="1:47" ht="14.25" customHeight="1" x14ac:dyDescent="0.25">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row>
    <row r="211" spans="1:47" ht="14.25" customHeight="1" x14ac:dyDescent="0.25">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row>
    <row r="212" spans="1:47" ht="14.25" customHeight="1" x14ac:dyDescent="0.25">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row>
    <row r="213" spans="1:47" ht="14.25" customHeight="1" x14ac:dyDescent="0.25">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row>
    <row r="214" spans="1:47" ht="14.25" customHeight="1" x14ac:dyDescent="0.25">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row>
    <row r="215" spans="1:47" ht="14.25" customHeight="1" x14ac:dyDescent="0.25">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row>
    <row r="216" spans="1:47" ht="14.25" customHeight="1" x14ac:dyDescent="0.25">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row>
    <row r="217" spans="1:47" ht="14.25" customHeight="1" x14ac:dyDescent="0.25">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row>
    <row r="218" spans="1:47" ht="14.25" customHeight="1" x14ac:dyDescent="0.25">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row>
    <row r="219" spans="1:47" ht="14.25" customHeight="1" x14ac:dyDescent="0.25">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row>
    <row r="220" spans="1:47" ht="14.25" customHeight="1" x14ac:dyDescent="0.25">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row>
    <row r="221" spans="1:47" ht="14.25" customHeight="1" x14ac:dyDescent="0.25">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row>
    <row r="222" spans="1:47" ht="14.25" customHeight="1" x14ac:dyDescent="0.25">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row>
    <row r="223" spans="1:47" ht="14.25" customHeight="1" x14ac:dyDescent="0.25">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row>
    <row r="224" spans="1:47" ht="14.25" customHeight="1" x14ac:dyDescent="0.25">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row>
    <row r="225" spans="1:47" ht="14.25" customHeight="1" x14ac:dyDescent="0.25">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row>
    <row r="226" spans="1:47" ht="14.25" customHeight="1" x14ac:dyDescent="0.25">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row>
    <row r="227" spans="1:47" ht="14.25" customHeight="1" x14ac:dyDescent="0.25">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row>
    <row r="228" spans="1:47" ht="14.25" customHeight="1" x14ac:dyDescent="0.25">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row>
    <row r="229" spans="1:47" ht="14.25" customHeight="1" x14ac:dyDescent="0.25">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row>
    <row r="230" spans="1:47" ht="14.25" customHeight="1" x14ac:dyDescent="0.25">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row>
    <row r="231" spans="1:47" ht="14.25" customHeight="1" x14ac:dyDescent="0.25">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row>
    <row r="232" spans="1:47" ht="14.25" customHeight="1" x14ac:dyDescent="0.25">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row>
    <row r="233" spans="1:47" ht="14.25" customHeight="1" x14ac:dyDescent="0.25">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row>
    <row r="234" spans="1:47" ht="14.25" customHeight="1" x14ac:dyDescent="0.25">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row>
  </sheetData>
  <mergeCells count="17">
    <mergeCell ref="A34:C34"/>
    <mergeCell ref="X11:AA11"/>
    <mergeCell ref="A2:A3"/>
    <mergeCell ref="A4:A6"/>
    <mergeCell ref="A7:A9"/>
    <mergeCell ref="I2:J2"/>
    <mergeCell ref="B2:B3"/>
    <mergeCell ref="C2:D2"/>
    <mergeCell ref="E2:F2"/>
    <mergeCell ref="G2:H2"/>
    <mergeCell ref="K2:K3"/>
    <mergeCell ref="T11:W11"/>
    <mergeCell ref="D11:G11"/>
    <mergeCell ref="H11:K11"/>
    <mergeCell ref="L11:O11"/>
    <mergeCell ref="P11:S11"/>
    <mergeCell ref="L2:L3"/>
  </mergeCells>
  <dataValidations count="1">
    <dataValidation type="decimal" allowBlank="1" showInputMessage="1" prompt="PROGRAMACIÓN - Relacione por unidad operativa la programación vigencia y reserva de presupuesto y magnitud. Debe coincidir con la herramienta financiera." sqref="D34:AA34" xr:uid="{00000000-0002-0000-0600-000000000000}">
      <formula1>0</formula1>
      <formula2>10000000000000</formula2>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X387"/>
  <sheetViews>
    <sheetView workbookViewId="0"/>
  </sheetViews>
  <sheetFormatPr baseColWidth="10" defaultColWidth="12.59765625" defaultRowHeight="15" customHeight="1" x14ac:dyDescent="0.25"/>
  <cols>
    <col min="1" max="1" width="3.69921875" customWidth="1"/>
    <col min="2" max="2" width="2.69921875" customWidth="1"/>
    <col min="3" max="3" width="8" customWidth="1"/>
    <col min="4" max="4" width="173.69921875" customWidth="1"/>
    <col min="5" max="24" width="8" customWidth="1"/>
  </cols>
  <sheetData>
    <row r="1" spans="1:24" ht="14.4" x14ac:dyDescent="0.3">
      <c r="A1" s="138"/>
      <c r="B1" s="138"/>
      <c r="C1" s="139"/>
      <c r="D1" s="140"/>
      <c r="E1" s="141"/>
      <c r="F1" s="138"/>
      <c r="G1" s="138"/>
      <c r="H1" s="138"/>
      <c r="I1" s="138"/>
      <c r="J1" s="138"/>
      <c r="K1" s="138"/>
      <c r="L1" s="138"/>
      <c r="M1" s="138"/>
      <c r="N1" s="138"/>
      <c r="O1" s="138"/>
      <c r="P1" s="138"/>
      <c r="Q1" s="138"/>
      <c r="R1" s="138"/>
      <c r="S1" s="138"/>
      <c r="T1" s="138"/>
      <c r="U1" s="138"/>
      <c r="V1" s="138"/>
      <c r="W1" s="138"/>
      <c r="X1" s="138"/>
    </row>
    <row r="2" spans="1:24" ht="14.25" customHeight="1" x14ac:dyDescent="0.3">
      <c r="A2" s="142"/>
      <c r="B2" s="561">
        <v>1</v>
      </c>
      <c r="C2" s="564" t="s">
        <v>370</v>
      </c>
      <c r="D2" s="565"/>
      <c r="E2" s="143"/>
      <c r="F2" s="142"/>
      <c r="G2" s="142"/>
      <c r="H2" s="142"/>
      <c r="I2" s="142"/>
      <c r="J2" s="142"/>
      <c r="K2" s="142"/>
      <c r="L2" s="142"/>
      <c r="M2" s="142"/>
      <c r="N2" s="142"/>
      <c r="O2" s="142"/>
      <c r="P2" s="142"/>
      <c r="Q2" s="142"/>
      <c r="R2" s="142"/>
      <c r="S2" s="142"/>
      <c r="T2" s="142"/>
      <c r="U2" s="142"/>
      <c r="V2" s="142"/>
      <c r="W2" s="142"/>
      <c r="X2" s="142"/>
    </row>
    <row r="3" spans="1:24" ht="14.4" x14ac:dyDescent="0.3">
      <c r="A3" s="142"/>
      <c r="B3" s="562"/>
      <c r="C3" s="144">
        <v>1</v>
      </c>
      <c r="D3" s="145" t="s">
        <v>371</v>
      </c>
      <c r="E3" s="143"/>
      <c r="F3" s="142"/>
      <c r="G3" s="142"/>
      <c r="H3" s="142"/>
      <c r="I3" s="142"/>
      <c r="J3" s="142"/>
      <c r="K3" s="142"/>
      <c r="L3" s="142"/>
      <c r="M3" s="142"/>
      <c r="N3" s="142"/>
      <c r="O3" s="142"/>
      <c r="P3" s="142"/>
      <c r="Q3" s="142"/>
      <c r="R3" s="142"/>
      <c r="S3" s="142"/>
      <c r="T3" s="142"/>
      <c r="U3" s="142"/>
      <c r="V3" s="142"/>
      <c r="W3" s="142"/>
      <c r="X3" s="142"/>
    </row>
    <row r="4" spans="1:24" ht="14.4" x14ac:dyDescent="0.3">
      <c r="A4" s="142"/>
      <c r="B4" s="562"/>
      <c r="C4" s="144">
        <v>2</v>
      </c>
      <c r="D4" s="145" t="s">
        <v>372</v>
      </c>
      <c r="E4" s="143"/>
      <c r="F4" s="142"/>
      <c r="G4" s="142"/>
      <c r="H4" s="142"/>
      <c r="I4" s="142"/>
      <c r="J4" s="142"/>
      <c r="K4" s="142"/>
      <c r="L4" s="142"/>
      <c r="M4" s="142"/>
      <c r="N4" s="142"/>
      <c r="O4" s="142"/>
      <c r="P4" s="142"/>
      <c r="Q4" s="142"/>
      <c r="R4" s="142"/>
      <c r="S4" s="142"/>
      <c r="T4" s="142"/>
      <c r="U4" s="142"/>
      <c r="V4" s="142"/>
      <c r="W4" s="142"/>
      <c r="X4" s="142"/>
    </row>
    <row r="5" spans="1:24" ht="14.4" x14ac:dyDescent="0.3">
      <c r="A5" s="142"/>
      <c r="B5" s="562"/>
      <c r="C5" s="144">
        <v>3</v>
      </c>
      <c r="D5" s="145" t="s">
        <v>373</v>
      </c>
      <c r="E5" s="143"/>
      <c r="F5" s="142"/>
      <c r="G5" s="142"/>
      <c r="H5" s="142"/>
      <c r="I5" s="142"/>
      <c r="J5" s="142"/>
      <c r="K5" s="142"/>
      <c r="L5" s="142"/>
      <c r="M5" s="142"/>
      <c r="N5" s="142"/>
      <c r="O5" s="142"/>
      <c r="P5" s="142"/>
      <c r="Q5" s="142"/>
      <c r="R5" s="142"/>
      <c r="S5" s="142"/>
      <c r="T5" s="142"/>
      <c r="U5" s="142"/>
      <c r="V5" s="142"/>
      <c r="W5" s="142"/>
      <c r="X5" s="142"/>
    </row>
    <row r="6" spans="1:24" ht="22.8" x14ac:dyDescent="0.3">
      <c r="A6" s="142"/>
      <c r="B6" s="562"/>
      <c r="C6" s="144">
        <v>4</v>
      </c>
      <c r="D6" s="145" t="s">
        <v>374</v>
      </c>
      <c r="E6" s="143"/>
      <c r="F6" s="142"/>
      <c r="G6" s="142"/>
      <c r="H6" s="142"/>
      <c r="I6" s="142"/>
      <c r="J6" s="142"/>
      <c r="K6" s="142"/>
      <c r="L6" s="142"/>
      <c r="M6" s="142"/>
      <c r="N6" s="142"/>
      <c r="O6" s="142"/>
      <c r="P6" s="142"/>
      <c r="Q6" s="142"/>
      <c r="R6" s="142"/>
      <c r="S6" s="142"/>
      <c r="T6" s="142"/>
      <c r="U6" s="142"/>
      <c r="V6" s="142"/>
      <c r="W6" s="142"/>
      <c r="X6" s="142"/>
    </row>
    <row r="7" spans="1:24" ht="22.8" x14ac:dyDescent="0.3">
      <c r="A7" s="142"/>
      <c r="B7" s="562"/>
      <c r="C7" s="144">
        <v>5</v>
      </c>
      <c r="D7" s="145" t="s">
        <v>375</v>
      </c>
      <c r="E7" s="143"/>
      <c r="F7" s="142"/>
      <c r="G7" s="142"/>
      <c r="H7" s="142"/>
      <c r="I7" s="142"/>
      <c r="J7" s="142"/>
      <c r="K7" s="142"/>
      <c r="L7" s="142"/>
      <c r="M7" s="142"/>
      <c r="N7" s="142"/>
      <c r="O7" s="142"/>
      <c r="P7" s="142"/>
      <c r="Q7" s="142"/>
      <c r="R7" s="142"/>
      <c r="S7" s="142"/>
      <c r="T7" s="142"/>
      <c r="U7" s="142"/>
      <c r="V7" s="142"/>
      <c r="W7" s="142"/>
      <c r="X7" s="142"/>
    </row>
    <row r="8" spans="1:24" ht="22.8" x14ac:dyDescent="0.3">
      <c r="A8" s="142"/>
      <c r="B8" s="562"/>
      <c r="C8" s="144">
        <v>6</v>
      </c>
      <c r="D8" s="145" t="s">
        <v>376</v>
      </c>
      <c r="E8" s="143"/>
      <c r="F8" s="142"/>
      <c r="G8" s="142"/>
      <c r="H8" s="142"/>
      <c r="I8" s="142"/>
      <c r="J8" s="142"/>
      <c r="K8" s="142"/>
      <c r="L8" s="142"/>
      <c r="M8" s="142"/>
      <c r="N8" s="142"/>
      <c r="O8" s="142"/>
      <c r="P8" s="142"/>
      <c r="Q8" s="142"/>
      <c r="R8" s="142"/>
      <c r="S8" s="142"/>
      <c r="T8" s="142"/>
      <c r="U8" s="142"/>
      <c r="V8" s="142"/>
      <c r="W8" s="142"/>
      <c r="X8" s="142"/>
    </row>
    <row r="9" spans="1:24" ht="22.8" x14ac:dyDescent="0.3">
      <c r="A9" s="142"/>
      <c r="B9" s="563"/>
      <c r="C9" s="144">
        <v>7</v>
      </c>
      <c r="D9" s="145" t="s">
        <v>377</v>
      </c>
      <c r="E9" s="143"/>
      <c r="F9" s="142"/>
      <c r="G9" s="142"/>
      <c r="H9" s="142"/>
      <c r="I9" s="142"/>
      <c r="J9" s="142"/>
      <c r="K9" s="142"/>
      <c r="L9" s="142"/>
      <c r="M9" s="142"/>
      <c r="N9" s="142"/>
      <c r="O9" s="142"/>
      <c r="P9" s="142"/>
      <c r="Q9" s="142"/>
      <c r="R9" s="142"/>
      <c r="S9" s="142"/>
      <c r="T9" s="142"/>
      <c r="U9" s="142"/>
      <c r="V9" s="142"/>
      <c r="W9" s="142"/>
      <c r="X9" s="142"/>
    </row>
    <row r="10" spans="1:24" ht="14.4" x14ac:dyDescent="0.3">
      <c r="A10" s="142"/>
      <c r="B10" s="561">
        <v>2</v>
      </c>
      <c r="C10" s="564" t="s">
        <v>378</v>
      </c>
      <c r="D10" s="565"/>
      <c r="E10" s="143"/>
      <c r="F10" s="142"/>
      <c r="G10" s="142"/>
      <c r="H10" s="142"/>
      <c r="I10" s="142"/>
      <c r="J10" s="142"/>
      <c r="K10" s="142"/>
      <c r="L10" s="142"/>
      <c r="M10" s="142"/>
      <c r="N10" s="142"/>
      <c r="O10" s="142"/>
      <c r="P10" s="142"/>
      <c r="Q10" s="142"/>
      <c r="R10" s="142"/>
      <c r="S10" s="142"/>
      <c r="T10" s="142"/>
      <c r="U10" s="142"/>
      <c r="V10" s="142"/>
      <c r="W10" s="142"/>
      <c r="X10" s="142"/>
    </row>
    <row r="11" spans="1:24" ht="14.4" x14ac:dyDescent="0.3">
      <c r="A11" s="142"/>
      <c r="B11" s="562"/>
      <c r="C11" s="144">
        <v>8</v>
      </c>
      <c r="D11" s="145" t="s">
        <v>379</v>
      </c>
      <c r="E11" s="143"/>
      <c r="F11" s="142"/>
      <c r="G11" s="142"/>
      <c r="H11" s="142"/>
      <c r="I11" s="142"/>
      <c r="J11" s="142"/>
      <c r="K11" s="142"/>
      <c r="L11" s="142"/>
      <c r="M11" s="142"/>
      <c r="N11" s="142"/>
      <c r="O11" s="142"/>
      <c r="P11" s="142"/>
      <c r="Q11" s="142"/>
      <c r="R11" s="142"/>
      <c r="S11" s="142"/>
      <c r="T11" s="142"/>
      <c r="U11" s="142"/>
      <c r="V11" s="142"/>
      <c r="W11" s="142"/>
      <c r="X11" s="142"/>
    </row>
    <row r="12" spans="1:24" ht="22.8" x14ac:dyDescent="0.3">
      <c r="A12" s="142"/>
      <c r="B12" s="562"/>
      <c r="C12" s="144">
        <v>9</v>
      </c>
      <c r="D12" s="145" t="s">
        <v>380</v>
      </c>
      <c r="E12" s="143"/>
      <c r="F12" s="142"/>
      <c r="G12" s="142"/>
      <c r="H12" s="142"/>
      <c r="I12" s="142"/>
      <c r="J12" s="142"/>
      <c r="K12" s="142"/>
      <c r="L12" s="142"/>
      <c r="M12" s="142"/>
      <c r="N12" s="142"/>
      <c r="O12" s="142"/>
      <c r="P12" s="142"/>
      <c r="Q12" s="142"/>
      <c r="R12" s="142"/>
      <c r="S12" s="142"/>
      <c r="T12" s="142"/>
      <c r="U12" s="142"/>
      <c r="V12" s="142"/>
      <c r="W12" s="142"/>
      <c r="X12" s="142"/>
    </row>
    <row r="13" spans="1:24" ht="22.8" x14ac:dyDescent="0.3">
      <c r="A13" s="142"/>
      <c r="B13" s="562"/>
      <c r="C13" s="144">
        <v>10</v>
      </c>
      <c r="D13" s="145" t="s">
        <v>381</v>
      </c>
      <c r="E13" s="143"/>
      <c r="F13" s="142"/>
      <c r="G13" s="142"/>
      <c r="H13" s="142"/>
      <c r="I13" s="142"/>
      <c r="J13" s="142"/>
      <c r="K13" s="142"/>
      <c r="L13" s="142"/>
      <c r="M13" s="142"/>
      <c r="N13" s="142"/>
      <c r="O13" s="142"/>
      <c r="P13" s="142"/>
      <c r="Q13" s="142"/>
      <c r="R13" s="142"/>
      <c r="S13" s="142"/>
      <c r="T13" s="142"/>
      <c r="U13" s="142"/>
      <c r="V13" s="142"/>
      <c r="W13" s="142"/>
      <c r="X13" s="142"/>
    </row>
    <row r="14" spans="1:24" ht="22.8" x14ac:dyDescent="0.3">
      <c r="A14" s="142"/>
      <c r="B14" s="562"/>
      <c r="C14" s="144">
        <v>11</v>
      </c>
      <c r="D14" s="145" t="s">
        <v>382</v>
      </c>
      <c r="E14" s="143"/>
      <c r="F14" s="142"/>
      <c r="G14" s="142"/>
      <c r="H14" s="142"/>
      <c r="I14" s="142"/>
      <c r="J14" s="142"/>
      <c r="K14" s="142"/>
      <c r="L14" s="142"/>
      <c r="M14" s="142"/>
      <c r="N14" s="142"/>
      <c r="O14" s="142"/>
      <c r="P14" s="142"/>
      <c r="Q14" s="142"/>
      <c r="R14" s="142"/>
      <c r="S14" s="142"/>
      <c r="T14" s="142"/>
      <c r="U14" s="142"/>
      <c r="V14" s="142"/>
      <c r="W14" s="142"/>
      <c r="X14" s="142"/>
    </row>
    <row r="15" spans="1:24" ht="22.8" x14ac:dyDescent="0.3">
      <c r="A15" s="142"/>
      <c r="B15" s="562"/>
      <c r="C15" s="144">
        <v>12</v>
      </c>
      <c r="D15" s="145" t="s">
        <v>383</v>
      </c>
      <c r="E15" s="143"/>
      <c r="F15" s="142"/>
      <c r="G15" s="142"/>
      <c r="H15" s="142"/>
      <c r="I15" s="142"/>
      <c r="J15" s="142"/>
      <c r="K15" s="142"/>
      <c r="L15" s="142"/>
      <c r="M15" s="142"/>
      <c r="N15" s="142"/>
      <c r="O15" s="142"/>
      <c r="P15" s="142"/>
      <c r="Q15" s="142"/>
      <c r="R15" s="142"/>
      <c r="S15" s="142"/>
      <c r="T15" s="142"/>
      <c r="U15" s="142"/>
      <c r="V15" s="142"/>
      <c r="W15" s="142"/>
      <c r="X15" s="142"/>
    </row>
    <row r="16" spans="1:24" ht="22.8" x14ac:dyDescent="0.3">
      <c r="A16" s="142"/>
      <c r="B16" s="562"/>
      <c r="C16" s="144">
        <v>13</v>
      </c>
      <c r="D16" s="145" t="s">
        <v>384</v>
      </c>
      <c r="E16" s="143"/>
      <c r="F16" s="142"/>
      <c r="G16" s="142"/>
      <c r="H16" s="142"/>
      <c r="I16" s="142"/>
      <c r="J16" s="142"/>
      <c r="K16" s="142"/>
      <c r="L16" s="142"/>
      <c r="M16" s="142"/>
      <c r="N16" s="142"/>
      <c r="O16" s="142"/>
      <c r="P16" s="142"/>
      <c r="Q16" s="142"/>
      <c r="R16" s="142"/>
      <c r="S16" s="142"/>
      <c r="T16" s="142"/>
      <c r="U16" s="142"/>
      <c r="V16" s="142"/>
      <c r="W16" s="142"/>
      <c r="X16" s="142"/>
    </row>
    <row r="17" spans="1:24" ht="22.8" x14ac:dyDescent="0.3">
      <c r="A17" s="142"/>
      <c r="B17" s="562"/>
      <c r="C17" s="144">
        <v>14</v>
      </c>
      <c r="D17" s="145" t="s">
        <v>385</v>
      </c>
      <c r="E17" s="143"/>
      <c r="F17" s="142"/>
      <c r="G17" s="142"/>
      <c r="H17" s="142"/>
      <c r="I17" s="142"/>
      <c r="J17" s="142"/>
      <c r="K17" s="142"/>
      <c r="L17" s="142"/>
      <c r="M17" s="142"/>
      <c r="N17" s="142"/>
      <c r="O17" s="142"/>
      <c r="P17" s="142"/>
      <c r="Q17" s="142"/>
      <c r="R17" s="142"/>
      <c r="S17" s="142"/>
      <c r="T17" s="142"/>
      <c r="U17" s="142"/>
      <c r="V17" s="142"/>
      <c r="W17" s="142"/>
      <c r="X17" s="142"/>
    </row>
    <row r="18" spans="1:24" ht="22.8" x14ac:dyDescent="0.3">
      <c r="A18" s="142"/>
      <c r="B18" s="563"/>
      <c r="C18" s="144">
        <v>15</v>
      </c>
      <c r="D18" s="145" t="s">
        <v>386</v>
      </c>
      <c r="E18" s="143"/>
      <c r="F18" s="142"/>
      <c r="G18" s="142"/>
      <c r="H18" s="142"/>
      <c r="I18" s="142"/>
      <c r="J18" s="142"/>
      <c r="K18" s="142"/>
      <c r="L18" s="142"/>
      <c r="M18" s="142"/>
      <c r="N18" s="142"/>
      <c r="O18" s="142"/>
      <c r="P18" s="142"/>
      <c r="Q18" s="142"/>
      <c r="R18" s="142"/>
      <c r="S18" s="142"/>
      <c r="T18" s="142"/>
      <c r="U18" s="142"/>
      <c r="V18" s="142"/>
      <c r="W18" s="142"/>
      <c r="X18" s="142"/>
    </row>
    <row r="19" spans="1:24" ht="14.4" x14ac:dyDescent="0.3">
      <c r="A19" s="142"/>
      <c r="B19" s="561">
        <v>3</v>
      </c>
      <c r="C19" s="564" t="s">
        <v>387</v>
      </c>
      <c r="D19" s="565"/>
      <c r="E19" s="143"/>
      <c r="F19" s="142"/>
      <c r="G19" s="142"/>
      <c r="H19" s="142"/>
      <c r="I19" s="142"/>
      <c r="J19" s="142"/>
      <c r="K19" s="142"/>
      <c r="L19" s="142"/>
      <c r="M19" s="142"/>
      <c r="N19" s="142"/>
      <c r="O19" s="142"/>
      <c r="P19" s="142"/>
      <c r="Q19" s="142"/>
      <c r="R19" s="142"/>
      <c r="S19" s="142"/>
      <c r="T19" s="142"/>
      <c r="U19" s="142"/>
      <c r="V19" s="142"/>
      <c r="W19" s="142"/>
      <c r="X19" s="142"/>
    </row>
    <row r="20" spans="1:24" ht="14.4" x14ac:dyDescent="0.3">
      <c r="A20" s="142"/>
      <c r="B20" s="562"/>
      <c r="C20" s="144">
        <v>16</v>
      </c>
      <c r="D20" s="145" t="s">
        <v>388</v>
      </c>
      <c r="E20" s="143"/>
      <c r="F20" s="142"/>
      <c r="G20" s="142"/>
      <c r="H20" s="142"/>
      <c r="I20" s="142"/>
      <c r="J20" s="142"/>
      <c r="K20" s="142"/>
      <c r="L20" s="142"/>
      <c r="M20" s="142"/>
      <c r="N20" s="142"/>
      <c r="O20" s="142"/>
      <c r="P20" s="142"/>
      <c r="Q20" s="142"/>
      <c r="R20" s="142"/>
      <c r="S20" s="142"/>
      <c r="T20" s="142"/>
      <c r="U20" s="142"/>
      <c r="V20" s="142"/>
      <c r="W20" s="142"/>
      <c r="X20" s="142"/>
    </row>
    <row r="21" spans="1:24" ht="15.75" customHeight="1" x14ac:dyDescent="0.3">
      <c r="A21" s="142"/>
      <c r="B21" s="562"/>
      <c r="C21" s="144">
        <v>17</v>
      </c>
      <c r="D21" s="145" t="s">
        <v>389</v>
      </c>
      <c r="E21" s="143"/>
      <c r="F21" s="142"/>
      <c r="G21" s="142"/>
      <c r="H21" s="142"/>
      <c r="I21" s="142"/>
      <c r="J21" s="142"/>
      <c r="K21" s="142"/>
      <c r="L21" s="142"/>
      <c r="M21" s="142"/>
      <c r="N21" s="142"/>
      <c r="O21" s="142"/>
      <c r="P21" s="142"/>
      <c r="Q21" s="142"/>
      <c r="R21" s="142"/>
      <c r="S21" s="142"/>
      <c r="T21" s="142"/>
      <c r="U21" s="142"/>
      <c r="V21" s="142"/>
      <c r="W21" s="142"/>
      <c r="X21" s="142"/>
    </row>
    <row r="22" spans="1:24" ht="15.75" customHeight="1" x14ac:dyDescent="0.3">
      <c r="A22" s="142"/>
      <c r="B22" s="562"/>
      <c r="C22" s="144">
        <v>18</v>
      </c>
      <c r="D22" s="145" t="s">
        <v>390</v>
      </c>
      <c r="E22" s="143"/>
      <c r="F22" s="142"/>
      <c r="G22" s="142"/>
      <c r="H22" s="142"/>
      <c r="I22" s="142"/>
      <c r="J22" s="142"/>
      <c r="K22" s="142"/>
      <c r="L22" s="142"/>
      <c r="M22" s="142"/>
      <c r="N22" s="142"/>
      <c r="O22" s="142"/>
      <c r="P22" s="142"/>
      <c r="Q22" s="142"/>
      <c r="R22" s="142"/>
      <c r="S22" s="142"/>
      <c r="T22" s="142"/>
      <c r="U22" s="142"/>
      <c r="V22" s="142"/>
      <c r="W22" s="142"/>
      <c r="X22" s="142"/>
    </row>
    <row r="23" spans="1:24" ht="15.75" customHeight="1" x14ac:dyDescent="0.3">
      <c r="A23" s="142"/>
      <c r="B23" s="562"/>
      <c r="C23" s="144">
        <v>19</v>
      </c>
      <c r="D23" s="145" t="s">
        <v>391</v>
      </c>
      <c r="E23" s="143"/>
      <c r="F23" s="142"/>
      <c r="G23" s="142"/>
      <c r="H23" s="142"/>
      <c r="I23" s="142"/>
      <c r="J23" s="142"/>
      <c r="K23" s="142"/>
      <c r="L23" s="142"/>
      <c r="M23" s="142"/>
      <c r="N23" s="142"/>
      <c r="O23" s="142"/>
      <c r="P23" s="142"/>
      <c r="Q23" s="142"/>
      <c r="R23" s="142"/>
      <c r="S23" s="142"/>
      <c r="T23" s="142"/>
      <c r="U23" s="142"/>
      <c r="V23" s="142"/>
      <c r="W23" s="142"/>
      <c r="X23" s="142"/>
    </row>
    <row r="24" spans="1:24" ht="15.75" customHeight="1" x14ac:dyDescent="0.3">
      <c r="A24" s="142"/>
      <c r="B24" s="562"/>
      <c r="C24" s="144">
        <v>20</v>
      </c>
      <c r="D24" s="145" t="s">
        <v>392</v>
      </c>
      <c r="E24" s="143"/>
      <c r="F24" s="142"/>
      <c r="G24" s="142"/>
      <c r="H24" s="142"/>
      <c r="I24" s="142"/>
      <c r="J24" s="142"/>
      <c r="K24" s="142"/>
      <c r="L24" s="142"/>
      <c r="M24" s="142"/>
      <c r="N24" s="142"/>
      <c r="O24" s="142"/>
      <c r="P24" s="142"/>
      <c r="Q24" s="142"/>
      <c r="R24" s="142"/>
      <c r="S24" s="142"/>
      <c r="T24" s="142"/>
      <c r="U24" s="142"/>
      <c r="V24" s="142"/>
      <c r="W24" s="142"/>
      <c r="X24" s="142"/>
    </row>
    <row r="25" spans="1:24" ht="15.75" customHeight="1" x14ac:dyDescent="0.3">
      <c r="A25" s="142"/>
      <c r="B25" s="562"/>
      <c r="C25" s="146">
        <v>21</v>
      </c>
      <c r="D25" s="147" t="s">
        <v>393</v>
      </c>
      <c r="E25" s="143"/>
      <c r="F25" s="142"/>
      <c r="G25" s="142"/>
      <c r="H25" s="142"/>
      <c r="I25" s="142"/>
      <c r="J25" s="142"/>
      <c r="K25" s="142"/>
      <c r="L25" s="142"/>
      <c r="M25" s="142"/>
      <c r="N25" s="142"/>
      <c r="O25" s="142"/>
      <c r="P25" s="142"/>
      <c r="Q25" s="142"/>
      <c r="R25" s="142"/>
      <c r="S25" s="142"/>
      <c r="T25" s="142"/>
      <c r="U25" s="142"/>
      <c r="V25" s="142"/>
      <c r="W25" s="142"/>
      <c r="X25" s="142"/>
    </row>
    <row r="26" spans="1:24" ht="15.75" customHeight="1" x14ac:dyDescent="0.3">
      <c r="A26" s="142"/>
      <c r="B26" s="562"/>
      <c r="C26" s="144">
        <v>22</v>
      </c>
      <c r="D26" s="145" t="s">
        <v>394</v>
      </c>
      <c r="E26" s="143"/>
      <c r="F26" s="142"/>
      <c r="G26" s="142"/>
      <c r="H26" s="142"/>
      <c r="I26" s="142"/>
      <c r="J26" s="142"/>
      <c r="K26" s="142"/>
      <c r="L26" s="142"/>
      <c r="M26" s="142"/>
      <c r="N26" s="142"/>
      <c r="O26" s="142"/>
      <c r="P26" s="142"/>
      <c r="Q26" s="142"/>
      <c r="R26" s="142"/>
      <c r="S26" s="142"/>
      <c r="T26" s="142"/>
      <c r="U26" s="142"/>
      <c r="V26" s="142"/>
      <c r="W26" s="142"/>
      <c r="X26" s="142"/>
    </row>
    <row r="27" spans="1:24" ht="15.75" customHeight="1" x14ac:dyDescent="0.3">
      <c r="A27" s="142"/>
      <c r="B27" s="562"/>
      <c r="C27" s="144">
        <v>23</v>
      </c>
      <c r="D27" s="145" t="s">
        <v>395</v>
      </c>
      <c r="E27" s="143"/>
      <c r="F27" s="142"/>
      <c r="G27" s="142"/>
      <c r="H27" s="142"/>
      <c r="I27" s="142"/>
      <c r="J27" s="142"/>
      <c r="K27" s="142"/>
      <c r="L27" s="142"/>
      <c r="M27" s="142"/>
      <c r="N27" s="142"/>
      <c r="O27" s="142"/>
      <c r="P27" s="142"/>
      <c r="Q27" s="142"/>
      <c r="R27" s="142"/>
      <c r="S27" s="142"/>
      <c r="T27" s="142"/>
      <c r="U27" s="142"/>
      <c r="V27" s="142"/>
      <c r="W27" s="142"/>
      <c r="X27" s="142"/>
    </row>
    <row r="28" spans="1:24" ht="15.75" customHeight="1" x14ac:dyDescent="0.3">
      <c r="A28" s="142"/>
      <c r="B28" s="562"/>
      <c r="C28" s="144">
        <v>24</v>
      </c>
      <c r="D28" s="145" t="s">
        <v>396</v>
      </c>
      <c r="E28" s="143"/>
      <c r="F28" s="142"/>
      <c r="G28" s="142"/>
      <c r="H28" s="142"/>
      <c r="I28" s="142"/>
      <c r="J28" s="142"/>
      <c r="K28" s="142"/>
      <c r="L28" s="142"/>
      <c r="M28" s="142"/>
      <c r="N28" s="142"/>
      <c r="O28" s="142"/>
      <c r="P28" s="142"/>
      <c r="Q28" s="142"/>
      <c r="R28" s="142"/>
      <c r="S28" s="142"/>
      <c r="T28" s="142"/>
      <c r="U28" s="142"/>
      <c r="V28" s="142"/>
      <c r="W28" s="142"/>
      <c r="X28" s="142"/>
    </row>
    <row r="29" spans="1:24" ht="15.75" customHeight="1" x14ac:dyDescent="0.3">
      <c r="A29" s="142"/>
      <c r="B29" s="562"/>
      <c r="C29" s="144">
        <v>25</v>
      </c>
      <c r="D29" s="145" t="s">
        <v>397</v>
      </c>
      <c r="E29" s="143"/>
      <c r="F29" s="142"/>
      <c r="G29" s="142"/>
      <c r="H29" s="142"/>
      <c r="I29" s="142"/>
      <c r="J29" s="142"/>
      <c r="K29" s="142"/>
      <c r="L29" s="142"/>
      <c r="M29" s="142"/>
      <c r="N29" s="142"/>
      <c r="O29" s="142"/>
      <c r="P29" s="142"/>
      <c r="Q29" s="142"/>
      <c r="R29" s="142"/>
      <c r="S29" s="142"/>
      <c r="T29" s="142"/>
      <c r="U29" s="142"/>
      <c r="V29" s="142"/>
      <c r="W29" s="142"/>
      <c r="X29" s="142"/>
    </row>
    <row r="30" spans="1:24" ht="15.75" customHeight="1" x14ac:dyDescent="0.3">
      <c r="A30" s="142"/>
      <c r="B30" s="562"/>
      <c r="C30" s="144">
        <v>26</v>
      </c>
      <c r="D30" s="145" t="s">
        <v>398</v>
      </c>
      <c r="E30" s="143"/>
      <c r="F30" s="142"/>
      <c r="G30" s="142"/>
      <c r="H30" s="142"/>
      <c r="I30" s="142"/>
      <c r="J30" s="142"/>
      <c r="K30" s="142"/>
      <c r="L30" s="142"/>
      <c r="M30" s="142"/>
      <c r="N30" s="142"/>
      <c r="O30" s="142"/>
      <c r="P30" s="142"/>
      <c r="Q30" s="142"/>
      <c r="R30" s="142"/>
      <c r="S30" s="142"/>
      <c r="T30" s="142"/>
      <c r="U30" s="142"/>
      <c r="V30" s="142"/>
      <c r="W30" s="142"/>
      <c r="X30" s="142"/>
    </row>
    <row r="31" spans="1:24" ht="15.75" customHeight="1" x14ac:dyDescent="0.3">
      <c r="A31" s="142"/>
      <c r="B31" s="562"/>
      <c r="C31" s="144">
        <v>27</v>
      </c>
      <c r="D31" s="145" t="s">
        <v>399</v>
      </c>
      <c r="E31" s="143"/>
      <c r="F31" s="142"/>
      <c r="G31" s="142"/>
      <c r="H31" s="142"/>
      <c r="I31" s="142"/>
      <c r="J31" s="142"/>
      <c r="K31" s="142"/>
      <c r="L31" s="142"/>
      <c r="M31" s="142"/>
      <c r="N31" s="142"/>
      <c r="O31" s="142"/>
      <c r="P31" s="142"/>
      <c r="Q31" s="142"/>
      <c r="R31" s="142"/>
      <c r="S31" s="142"/>
      <c r="T31" s="142"/>
      <c r="U31" s="142"/>
      <c r="V31" s="142"/>
      <c r="W31" s="142"/>
      <c r="X31" s="142"/>
    </row>
    <row r="32" spans="1:24" ht="15.75" customHeight="1" x14ac:dyDescent="0.3">
      <c r="A32" s="142"/>
      <c r="B32" s="563"/>
      <c r="C32" s="144">
        <v>28</v>
      </c>
      <c r="D32" s="145" t="s">
        <v>400</v>
      </c>
      <c r="E32" s="143"/>
      <c r="F32" s="142"/>
      <c r="G32" s="142"/>
      <c r="H32" s="142"/>
      <c r="I32" s="142"/>
      <c r="J32" s="142"/>
      <c r="K32" s="142"/>
      <c r="L32" s="142"/>
      <c r="M32" s="142"/>
      <c r="N32" s="142"/>
      <c r="O32" s="142"/>
      <c r="P32" s="142"/>
      <c r="Q32" s="142"/>
      <c r="R32" s="142"/>
      <c r="S32" s="142"/>
      <c r="T32" s="142"/>
      <c r="U32" s="142"/>
      <c r="V32" s="142"/>
      <c r="W32" s="142"/>
      <c r="X32" s="142"/>
    </row>
    <row r="33" spans="1:24" ht="15.75" customHeight="1" x14ac:dyDescent="0.3">
      <c r="A33" s="142"/>
      <c r="B33" s="561">
        <v>4</v>
      </c>
      <c r="C33" s="564" t="s">
        <v>401</v>
      </c>
      <c r="D33" s="565"/>
      <c r="E33" s="143"/>
      <c r="F33" s="142"/>
      <c r="G33" s="142"/>
      <c r="H33" s="142"/>
      <c r="I33" s="142"/>
      <c r="J33" s="142"/>
      <c r="K33" s="142"/>
      <c r="L33" s="142"/>
      <c r="M33" s="142"/>
      <c r="N33" s="142"/>
      <c r="O33" s="142"/>
      <c r="P33" s="142"/>
      <c r="Q33" s="142"/>
      <c r="R33" s="142"/>
      <c r="S33" s="142"/>
      <c r="T33" s="142"/>
      <c r="U33" s="142"/>
      <c r="V33" s="142"/>
      <c r="W33" s="142"/>
      <c r="X33" s="142"/>
    </row>
    <row r="34" spans="1:24" ht="15.75" customHeight="1" x14ac:dyDescent="0.3">
      <c r="A34" s="142"/>
      <c r="B34" s="562"/>
      <c r="C34" s="144">
        <v>29</v>
      </c>
      <c r="D34" s="145" t="s">
        <v>402</v>
      </c>
      <c r="E34" s="143"/>
      <c r="F34" s="142"/>
      <c r="G34" s="142"/>
      <c r="H34" s="142"/>
      <c r="I34" s="142"/>
      <c r="J34" s="142"/>
      <c r="K34" s="142"/>
      <c r="L34" s="142"/>
      <c r="M34" s="142"/>
      <c r="N34" s="142"/>
      <c r="O34" s="142"/>
      <c r="P34" s="142"/>
      <c r="Q34" s="142"/>
      <c r="R34" s="142"/>
      <c r="S34" s="142"/>
      <c r="T34" s="142"/>
      <c r="U34" s="142"/>
      <c r="V34" s="142"/>
      <c r="W34" s="142"/>
      <c r="X34" s="142"/>
    </row>
    <row r="35" spans="1:24" ht="15.75" customHeight="1" x14ac:dyDescent="0.3">
      <c r="A35" s="142"/>
      <c r="B35" s="562"/>
      <c r="C35" s="144">
        <v>30</v>
      </c>
      <c r="D35" s="145" t="s">
        <v>403</v>
      </c>
      <c r="E35" s="143"/>
      <c r="F35" s="142"/>
      <c r="G35" s="142"/>
      <c r="H35" s="142"/>
      <c r="I35" s="142"/>
      <c r="J35" s="142"/>
      <c r="K35" s="142"/>
      <c r="L35" s="142"/>
      <c r="M35" s="142"/>
      <c r="N35" s="142"/>
      <c r="O35" s="142"/>
      <c r="P35" s="142"/>
      <c r="Q35" s="142"/>
      <c r="R35" s="142"/>
      <c r="S35" s="142"/>
      <c r="T35" s="142"/>
      <c r="U35" s="142"/>
      <c r="V35" s="142"/>
      <c r="W35" s="142"/>
      <c r="X35" s="142"/>
    </row>
    <row r="36" spans="1:24" ht="15.75" customHeight="1" x14ac:dyDescent="0.3">
      <c r="A36" s="142"/>
      <c r="B36" s="562"/>
      <c r="C36" s="144">
        <v>31</v>
      </c>
      <c r="D36" s="145" t="s">
        <v>404</v>
      </c>
      <c r="E36" s="143"/>
      <c r="F36" s="142"/>
      <c r="G36" s="142"/>
      <c r="H36" s="142"/>
      <c r="I36" s="142"/>
      <c r="J36" s="142"/>
      <c r="K36" s="142"/>
      <c r="L36" s="142"/>
      <c r="M36" s="142"/>
      <c r="N36" s="142"/>
      <c r="O36" s="142"/>
      <c r="P36" s="142"/>
      <c r="Q36" s="142"/>
      <c r="R36" s="142"/>
      <c r="S36" s="142"/>
      <c r="T36" s="142"/>
      <c r="U36" s="142"/>
      <c r="V36" s="142"/>
      <c r="W36" s="142"/>
      <c r="X36" s="142"/>
    </row>
    <row r="37" spans="1:24" ht="15.75" customHeight="1" x14ac:dyDescent="0.3">
      <c r="A37" s="142"/>
      <c r="B37" s="562"/>
      <c r="C37" s="144">
        <v>32</v>
      </c>
      <c r="D37" s="145" t="s">
        <v>405</v>
      </c>
      <c r="E37" s="143"/>
      <c r="F37" s="142"/>
      <c r="G37" s="142"/>
      <c r="H37" s="142"/>
      <c r="I37" s="142"/>
      <c r="J37" s="142"/>
      <c r="K37" s="142"/>
      <c r="L37" s="142"/>
      <c r="M37" s="142"/>
      <c r="N37" s="142"/>
      <c r="O37" s="142"/>
      <c r="P37" s="142"/>
      <c r="Q37" s="142"/>
      <c r="R37" s="142"/>
      <c r="S37" s="142"/>
      <c r="T37" s="142"/>
      <c r="U37" s="142"/>
      <c r="V37" s="142"/>
      <c r="W37" s="142"/>
      <c r="X37" s="142"/>
    </row>
    <row r="38" spans="1:24" ht="15.75" customHeight="1" x14ac:dyDescent="0.3">
      <c r="A38" s="142"/>
      <c r="B38" s="562"/>
      <c r="C38" s="144">
        <v>33</v>
      </c>
      <c r="D38" s="145" t="s">
        <v>406</v>
      </c>
      <c r="E38" s="143"/>
      <c r="F38" s="142"/>
      <c r="G38" s="142"/>
      <c r="H38" s="142"/>
      <c r="I38" s="142"/>
      <c r="J38" s="142"/>
      <c r="K38" s="142"/>
      <c r="L38" s="142"/>
      <c r="M38" s="142"/>
      <c r="N38" s="142"/>
      <c r="O38" s="142"/>
      <c r="P38" s="142"/>
      <c r="Q38" s="142"/>
      <c r="R38" s="142"/>
      <c r="S38" s="142"/>
      <c r="T38" s="142"/>
      <c r="U38" s="142"/>
      <c r="V38" s="142"/>
      <c r="W38" s="142"/>
      <c r="X38" s="142"/>
    </row>
    <row r="39" spans="1:24" ht="15.75" customHeight="1" x14ac:dyDescent="0.3">
      <c r="A39" s="142"/>
      <c r="B39" s="562"/>
      <c r="C39" s="144">
        <v>34</v>
      </c>
      <c r="D39" s="145" t="s">
        <v>407</v>
      </c>
      <c r="E39" s="143"/>
      <c r="F39" s="142"/>
      <c r="G39" s="142"/>
      <c r="H39" s="142"/>
      <c r="I39" s="142"/>
      <c r="J39" s="142"/>
      <c r="K39" s="142"/>
      <c r="L39" s="142"/>
      <c r="M39" s="142"/>
      <c r="N39" s="142"/>
      <c r="O39" s="142"/>
      <c r="P39" s="142"/>
      <c r="Q39" s="142"/>
      <c r="R39" s="142"/>
      <c r="S39" s="142"/>
      <c r="T39" s="142"/>
      <c r="U39" s="142"/>
      <c r="V39" s="142"/>
      <c r="W39" s="142"/>
      <c r="X39" s="142"/>
    </row>
    <row r="40" spans="1:24" ht="15.75" customHeight="1" x14ac:dyDescent="0.3">
      <c r="A40" s="142"/>
      <c r="B40" s="562"/>
      <c r="C40" s="144">
        <v>35</v>
      </c>
      <c r="D40" s="145" t="s">
        <v>408</v>
      </c>
      <c r="E40" s="143"/>
      <c r="F40" s="142"/>
      <c r="G40" s="142"/>
      <c r="H40" s="142"/>
      <c r="I40" s="142"/>
      <c r="J40" s="142"/>
      <c r="K40" s="142"/>
      <c r="L40" s="142"/>
      <c r="M40" s="142"/>
      <c r="N40" s="142"/>
      <c r="O40" s="142"/>
      <c r="P40" s="142"/>
      <c r="Q40" s="142"/>
      <c r="R40" s="142"/>
      <c r="S40" s="142"/>
      <c r="T40" s="142"/>
      <c r="U40" s="142"/>
      <c r="V40" s="142"/>
      <c r="W40" s="142"/>
      <c r="X40" s="142"/>
    </row>
    <row r="41" spans="1:24" ht="15.75" customHeight="1" x14ac:dyDescent="0.3">
      <c r="A41" s="142"/>
      <c r="B41" s="562"/>
      <c r="C41" s="144">
        <v>36</v>
      </c>
      <c r="D41" s="145" t="s">
        <v>409</v>
      </c>
      <c r="E41" s="143"/>
      <c r="F41" s="142"/>
      <c r="G41" s="142"/>
      <c r="H41" s="142"/>
      <c r="I41" s="142"/>
      <c r="J41" s="142"/>
      <c r="K41" s="142"/>
      <c r="L41" s="142"/>
      <c r="M41" s="142"/>
      <c r="N41" s="142"/>
      <c r="O41" s="142"/>
      <c r="P41" s="142"/>
      <c r="Q41" s="142"/>
      <c r="R41" s="142"/>
      <c r="S41" s="142"/>
      <c r="T41" s="142"/>
      <c r="U41" s="142"/>
      <c r="V41" s="142"/>
      <c r="W41" s="142"/>
      <c r="X41" s="142"/>
    </row>
    <row r="42" spans="1:24" ht="15.75" customHeight="1" x14ac:dyDescent="0.3">
      <c r="A42" s="142"/>
      <c r="B42" s="562"/>
      <c r="C42" s="144">
        <v>37</v>
      </c>
      <c r="D42" s="145" t="s">
        <v>410</v>
      </c>
      <c r="E42" s="143"/>
      <c r="F42" s="142"/>
      <c r="G42" s="142"/>
      <c r="H42" s="142"/>
      <c r="I42" s="142"/>
      <c r="J42" s="142"/>
      <c r="K42" s="142"/>
      <c r="L42" s="142"/>
      <c r="M42" s="142"/>
      <c r="N42" s="142"/>
      <c r="O42" s="142"/>
      <c r="P42" s="142"/>
      <c r="Q42" s="142"/>
      <c r="R42" s="142"/>
      <c r="S42" s="142"/>
      <c r="T42" s="142"/>
      <c r="U42" s="142"/>
      <c r="V42" s="142"/>
      <c r="W42" s="142"/>
      <c r="X42" s="142"/>
    </row>
    <row r="43" spans="1:24" ht="15.75" customHeight="1" x14ac:dyDescent="0.3">
      <c r="A43" s="142"/>
      <c r="B43" s="563"/>
      <c r="C43" s="144">
        <v>38</v>
      </c>
      <c r="D43" s="145" t="s">
        <v>411</v>
      </c>
      <c r="E43" s="143"/>
      <c r="F43" s="142"/>
      <c r="G43" s="142"/>
      <c r="H43" s="142"/>
      <c r="I43" s="142"/>
      <c r="J43" s="142"/>
      <c r="K43" s="142"/>
      <c r="L43" s="142"/>
      <c r="M43" s="142"/>
      <c r="N43" s="142"/>
      <c r="O43" s="142"/>
      <c r="P43" s="142"/>
      <c r="Q43" s="142"/>
      <c r="R43" s="142"/>
      <c r="S43" s="142"/>
      <c r="T43" s="142"/>
      <c r="U43" s="142"/>
      <c r="V43" s="142"/>
      <c r="W43" s="142"/>
      <c r="X43" s="142"/>
    </row>
    <row r="44" spans="1:24" ht="15.75" customHeight="1" x14ac:dyDescent="0.3">
      <c r="A44" s="142"/>
      <c r="B44" s="561">
        <v>5</v>
      </c>
      <c r="C44" s="564" t="s">
        <v>412</v>
      </c>
      <c r="D44" s="565"/>
      <c r="E44" s="143"/>
      <c r="F44" s="142"/>
      <c r="G44" s="142"/>
      <c r="H44" s="142"/>
      <c r="I44" s="142"/>
      <c r="J44" s="142"/>
      <c r="K44" s="142"/>
      <c r="L44" s="142"/>
      <c r="M44" s="142"/>
      <c r="N44" s="142"/>
      <c r="O44" s="142"/>
      <c r="P44" s="142"/>
      <c r="Q44" s="142"/>
      <c r="R44" s="142"/>
      <c r="S44" s="142"/>
      <c r="T44" s="142"/>
      <c r="U44" s="142"/>
      <c r="V44" s="142"/>
      <c r="W44" s="142"/>
      <c r="X44" s="142"/>
    </row>
    <row r="45" spans="1:24" ht="15.75" customHeight="1" x14ac:dyDescent="0.3">
      <c r="A45" s="142"/>
      <c r="B45" s="562"/>
      <c r="C45" s="144">
        <v>39</v>
      </c>
      <c r="D45" s="145" t="s">
        <v>413</v>
      </c>
      <c r="E45" s="143"/>
      <c r="F45" s="142"/>
      <c r="G45" s="142"/>
      <c r="H45" s="142"/>
      <c r="I45" s="142"/>
      <c r="J45" s="142"/>
      <c r="K45" s="142"/>
      <c r="L45" s="142"/>
      <c r="M45" s="142"/>
      <c r="N45" s="142"/>
      <c r="O45" s="142"/>
      <c r="P45" s="142"/>
      <c r="Q45" s="142"/>
      <c r="R45" s="142"/>
      <c r="S45" s="142"/>
      <c r="T45" s="142"/>
      <c r="U45" s="142"/>
      <c r="V45" s="142"/>
      <c r="W45" s="142"/>
      <c r="X45" s="142"/>
    </row>
    <row r="46" spans="1:24" ht="15.75" customHeight="1" x14ac:dyDescent="0.3">
      <c r="A46" s="142"/>
      <c r="B46" s="562"/>
      <c r="C46" s="144">
        <v>40</v>
      </c>
      <c r="D46" s="145" t="s">
        <v>414</v>
      </c>
      <c r="E46" s="143"/>
      <c r="F46" s="142"/>
      <c r="G46" s="142"/>
      <c r="H46" s="142"/>
      <c r="I46" s="142"/>
      <c r="J46" s="142"/>
      <c r="K46" s="142"/>
      <c r="L46" s="142"/>
      <c r="M46" s="142"/>
      <c r="N46" s="142"/>
      <c r="O46" s="142"/>
      <c r="P46" s="142"/>
      <c r="Q46" s="142"/>
      <c r="R46" s="142"/>
      <c r="S46" s="142"/>
      <c r="T46" s="142"/>
      <c r="U46" s="142"/>
      <c r="V46" s="142"/>
      <c r="W46" s="142"/>
      <c r="X46" s="142"/>
    </row>
    <row r="47" spans="1:24" ht="15.75" customHeight="1" x14ac:dyDescent="0.3">
      <c r="A47" s="142"/>
      <c r="B47" s="562"/>
      <c r="C47" s="144">
        <v>41</v>
      </c>
      <c r="D47" s="145" t="s">
        <v>415</v>
      </c>
      <c r="E47" s="143"/>
      <c r="F47" s="142"/>
      <c r="G47" s="142"/>
      <c r="H47" s="142"/>
      <c r="I47" s="142"/>
      <c r="J47" s="142"/>
      <c r="K47" s="142"/>
      <c r="L47" s="142"/>
      <c r="M47" s="142"/>
      <c r="N47" s="142"/>
      <c r="O47" s="142"/>
      <c r="P47" s="142"/>
      <c r="Q47" s="142"/>
      <c r="R47" s="142"/>
      <c r="S47" s="142"/>
      <c r="T47" s="142"/>
      <c r="U47" s="142"/>
      <c r="V47" s="142"/>
      <c r="W47" s="142"/>
      <c r="X47" s="142"/>
    </row>
    <row r="48" spans="1:24" ht="15.75" customHeight="1" x14ac:dyDescent="0.3">
      <c r="A48" s="142"/>
      <c r="B48" s="562"/>
      <c r="C48" s="144">
        <v>42</v>
      </c>
      <c r="D48" s="145" t="s">
        <v>416</v>
      </c>
      <c r="E48" s="143"/>
      <c r="F48" s="142"/>
      <c r="G48" s="142"/>
      <c r="H48" s="142"/>
      <c r="I48" s="142"/>
      <c r="J48" s="142"/>
      <c r="K48" s="142"/>
      <c r="L48" s="142"/>
      <c r="M48" s="142"/>
      <c r="N48" s="142"/>
      <c r="O48" s="142"/>
      <c r="P48" s="142"/>
      <c r="Q48" s="142"/>
      <c r="R48" s="142"/>
      <c r="S48" s="142"/>
      <c r="T48" s="142"/>
      <c r="U48" s="142"/>
      <c r="V48" s="142"/>
      <c r="W48" s="142"/>
      <c r="X48" s="142"/>
    </row>
    <row r="49" spans="1:24" ht="15.75" customHeight="1" x14ac:dyDescent="0.3">
      <c r="A49" s="142"/>
      <c r="B49" s="562"/>
      <c r="C49" s="144">
        <v>43</v>
      </c>
      <c r="D49" s="145" t="s">
        <v>417</v>
      </c>
      <c r="E49" s="143"/>
      <c r="F49" s="142"/>
      <c r="G49" s="142"/>
      <c r="H49" s="142"/>
      <c r="I49" s="142"/>
      <c r="J49" s="142"/>
      <c r="K49" s="142"/>
      <c r="L49" s="142"/>
      <c r="M49" s="142"/>
      <c r="N49" s="142"/>
      <c r="O49" s="142"/>
      <c r="P49" s="142"/>
      <c r="Q49" s="142"/>
      <c r="R49" s="142"/>
      <c r="S49" s="142"/>
      <c r="T49" s="142"/>
      <c r="U49" s="142"/>
      <c r="V49" s="142"/>
      <c r="W49" s="142"/>
      <c r="X49" s="142"/>
    </row>
    <row r="50" spans="1:24" ht="15.75" customHeight="1" x14ac:dyDescent="0.3">
      <c r="A50" s="142"/>
      <c r="B50" s="562"/>
      <c r="C50" s="144">
        <v>44</v>
      </c>
      <c r="D50" s="145" t="s">
        <v>418</v>
      </c>
      <c r="E50" s="143"/>
      <c r="F50" s="142"/>
      <c r="G50" s="142"/>
      <c r="H50" s="142"/>
      <c r="I50" s="142"/>
      <c r="J50" s="142"/>
      <c r="K50" s="142"/>
      <c r="L50" s="142"/>
      <c r="M50" s="142"/>
      <c r="N50" s="142"/>
      <c r="O50" s="142"/>
      <c r="P50" s="142"/>
      <c r="Q50" s="142"/>
      <c r="R50" s="142"/>
      <c r="S50" s="142"/>
      <c r="T50" s="142"/>
      <c r="U50" s="142"/>
      <c r="V50" s="142"/>
      <c r="W50" s="142"/>
      <c r="X50" s="142"/>
    </row>
    <row r="51" spans="1:24" ht="15.75" customHeight="1" x14ac:dyDescent="0.3">
      <c r="A51" s="142"/>
      <c r="B51" s="562"/>
      <c r="C51" s="144">
        <v>45</v>
      </c>
      <c r="D51" s="145" t="s">
        <v>419</v>
      </c>
      <c r="E51" s="143"/>
      <c r="F51" s="142"/>
      <c r="G51" s="142"/>
      <c r="H51" s="142"/>
      <c r="I51" s="142"/>
      <c r="J51" s="142"/>
      <c r="K51" s="142"/>
      <c r="L51" s="142"/>
      <c r="M51" s="142"/>
      <c r="N51" s="142"/>
      <c r="O51" s="142"/>
      <c r="P51" s="142"/>
      <c r="Q51" s="142"/>
      <c r="R51" s="142"/>
      <c r="S51" s="142"/>
      <c r="T51" s="142"/>
      <c r="U51" s="142"/>
      <c r="V51" s="142"/>
      <c r="W51" s="142"/>
      <c r="X51" s="142"/>
    </row>
    <row r="52" spans="1:24" ht="15.75" customHeight="1" x14ac:dyDescent="0.3">
      <c r="A52" s="142"/>
      <c r="B52" s="562"/>
      <c r="C52" s="144">
        <v>46</v>
      </c>
      <c r="D52" s="145" t="s">
        <v>420</v>
      </c>
      <c r="E52" s="143"/>
      <c r="F52" s="142"/>
      <c r="G52" s="142"/>
      <c r="H52" s="142"/>
      <c r="I52" s="142"/>
      <c r="J52" s="142"/>
      <c r="K52" s="142"/>
      <c r="L52" s="142"/>
      <c r="M52" s="142"/>
      <c r="N52" s="142"/>
      <c r="O52" s="142"/>
      <c r="P52" s="142"/>
      <c r="Q52" s="142"/>
      <c r="R52" s="142"/>
      <c r="S52" s="142"/>
      <c r="T52" s="142"/>
      <c r="U52" s="142"/>
      <c r="V52" s="142"/>
      <c r="W52" s="142"/>
      <c r="X52" s="142"/>
    </row>
    <row r="53" spans="1:24" ht="15.75" customHeight="1" x14ac:dyDescent="0.3">
      <c r="A53" s="142"/>
      <c r="B53" s="563"/>
      <c r="C53" s="144">
        <v>47</v>
      </c>
      <c r="D53" s="145" t="s">
        <v>421</v>
      </c>
      <c r="E53" s="143"/>
      <c r="F53" s="142"/>
      <c r="G53" s="142"/>
      <c r="H53" s="142"/>
      <c r="I53" s="142"/>
      <c r="J53" s="142"/>
      <c r="K53" s="142"/>
      <c r="L53" s="142"/>
      <c r="M53" s="142"/>
      <c r="N53" s="142"/>
      <c r="O53" s="142"/>
      <c r="P53" s="142"/>
      <c r="Q53" s="142"/>
      <c r="R53" s="142"/>
      <c r="S53" s="142"/>
      <c r="T53" s="142"/>
      <c r="U53" s="142"/>
      <c r="V53" s="142"/>
      <c r="W53" s="142"/>
      <c r="X53" s="142"/>
    </row>
    <row r="54" spans="1:24" ht="15.75" customHeight="1" x14ac:dyDescent="0.3">
      <c r="A54" s="142"/>
      <c r="B54" s="561">
        <v>6</v>
      </c>
      <c r="C54" s="564" t="s">
        <v>422</v>
      </c>
      <c r="D54" s="565"/>
      <c r="E54" s="143"/>
      <c r="F54" s="142"/>
      <c r="G54" s="142"/>
      <c r="H54" s="142"/>
      <c r="I54" s="142"/>
      <c r="J54" s="142"/>
      <c r="K54" s="142"/>
      <c r="L54" s="142"/>
      <c r="M54" s="142"/>
      <c r="N54" s="142"/>
      <c r="O54" s="142"/>
      <c r="P54" s="142"/>
      <c r="Q54" s="142"/>
      <c r="R54" s="142"/>
      <c r="S54" s="142"/>
      <c r="T54" s="142"/>
      <c r="U54" s="142"/>
      <c r="V54" s="142"/>
      <c r="W54" s="142"/>
      <c r="X54" s="142"/>
    </row>
    <row r="55" spans="1:24" ht="15.75" customHeight="1" x14ac:dyDescent="0.3">
      <c r="A55" s="142"/>
      <c r="B55" s="562"/>
      <c r="C55" s="144">
        <v>48</v>
      </c>
      <c r="D55" s="145" t="s">
        <v>423</v>
      </c>
      <c r="E55" s="143"/>
      <c r="F55" s="142"/>
      <c r="G55" s="142"/>
      <c r="H55" s="142"/>
      <c r="I55" s="142"/>
      <c r="J55" s="142"/>
      <c r="K55" s="142"/>
      <c r="L55" s="142"/>
      <c r="M55" s="142"/>
      <c r="N55" s="142"/>
      <c r="O55" s="142"/>
      <c r="P55" s="142"/>
      <c r="Q55" s="142"/>
      <c r="R55" s="142"/>
      <c r="S55" s="142"/>
      <c r="T55" s="142"/>
      <c r="U55" s="142"/>
      <c r="V55" s="142"/>
      <c r="W55" s="142"/>
      <c r="X55" s="142"/>
    </row>
    <row r="56" spans="1:24" ht="15.75" customHeight="1" x14ac:dyDescent="0.3">
      <c r="A56" s="142"/>
      <c r="B56" s="562"/>
      <c r="C56" s="144">
        <v>49</v>
      </c>
      <c r="D56" s="145" t="s">
        <v>424</v>
      </c>
      <c r="E56" s="143"/>
      <c r="F56" s="142"/>
      <c r="G56" s="142"/>
      <c r="H56" s="142"/>
      <c r="I56" s="142"/>
      <c r="J56" s="142"/>
      <c r="K56" s="142"/>
      <c r="L56" s="142"/>
      <c r="M56" s="142"/>
      <c r="N56" s="142"/>
      <c r="O56" s="142"/>
      <c r="P56" s="142"/>
      <c r="Q56" s="142"/>
      <c r="R56" s="142"/>
      <c r="S56" s="142"/>
      <c r="T56" s="142"/>
      <c r="U56" s="142"/>
      <c r="V56" s="142"/>
      <c r="W56" s="142"/>
      <c r="X56" s="142"/>
    </row>
    <row r="57" spans="1:24" ht="15.75" customHeight="1" x14ac:dyDescent="0.3">
      <c r="A57" s="142"/>
      <c r="B57" s="562"/>
      <c r="C57" s="144">
        <v>50</v>
      </c>
      <c r="D57" s="145" t="s">
        <v>425</v>
      </c>
      <c r="E57" s="143"/>
      <c r="F57" s="142"/>
      <c r="G57" s="142"/>
      <c r="H57" s="142"/>
      <c r="I57" s="142"/>
      <c r="J57" s="142"/>
      <c r="K57" s="142"/>
      <c r="L57" s="142"/>
      <c r="M57" s="142"/>
      <c r="N57" s="142"/>
      <c r="O57" s="142"/>
      <c r="P57" s="142"/>
      <c r="Q57" s="142"/>
      <c r="R57" s="142"/>
      <c r="S57" s="142"/>
      <c r="T57" s="142"/>
      <c r="U57" s="142"/>
      <c r="V57" s="142"/>
      <c r="W57" s="142"/>
      <c r="X57" s="142"/>
    </row>
    <row r="58" spans="1:24" ht="15.75" customHeight="1" x14ac:dyDescent="0.3">
      <c r="A58" s="142"/>
      <c r="B58" s="562"/>
      <c r="C58" s="144">
        <v>51</v>
      </c>
      <c r="D58" s="145" t="s">
        <v>426</v>
      </c>
      <c r="E58" s="143"/>
      <c r="F58" s="142"/>
      <c r="G58" s="142"/>
      <c r="H58" s="142"/>
      <c r="I58" s="142"/>
      <c r="J58" s="142"/>
      <c r="K58" s="142"/>
      <c r="L58" s="142"/>
      <c r="M58" s="142"/>
      <c r="N58" s="142"/>
      <c r="O58" s="142"/>
      <c r="P58" s="142"/>
      <c r="Q58" s="142"/>
      <c r="R58" s="142"/>
      <c r="S58" s="142"/>
      <c r="T58" s="142"/>
      <c r="U58" s="142"/>
      <c r="V58" s="142"/>
      <c r="W58" s="142"/>
      <c r="X58" s="142"/>
    </row>
    <row r="59" spans="1:24" ht="15.75" customHeight="1" x14ac:dyDescent="0.3">
      <c r="A59" s="142"/>
      <c r="B59" s="562"/>
      <c r="C59" s="144">
        <v>52</v>
      </c>
      <c r="D59" s="145" t="s">
        <v>427</v>
      </c>
      <c r="E59" s="143"/>
      <c r="F59" s="142"/>
      <c r="G59" s="142"/>
      <c r="H59" s="142"/>
      <c r="I59" s="142"/>
      <c r="J59" s="142"/>
      <c r="K59" s="142"/>
      <c r="L59" s="142"/>
      <c r="M59" s="142"/>
      <c r="N59" s="142"/>
      <c r="O59" s="142"/>
      <c r="P59" s="142"/>
      <c r="Q59" s="142"/>
      <c r="R59" s="142"/>
      <c r="S59" s="142"/>
      <c r="T59" s="142"/>
      <c r="U59" s="142"/>
      <c r="V59" s="142"/>
      <c r="W59" s="142"/>
      <c r="X59" s="142"/>
    </row>
    <row r="60" spans="1:24" ht="15.75" customHeight="1" x14ac:dyDescent="0.3">
      <c r="A60" s="142"/>
      <c r="B60" s="562"/>
      <c r="C60" s="144">
        <v>53</v>
      </c>
      <c r="D60" s="145" t="s">
        <v>428</v>
      </c>
      <c r="E60" s="143"/>
      <c r="F60" s="142"/>
      <c r="G60" s="142"/>
      <c r="H60" s="142"/>
      <c r="I60" s="142"/>
      <c r="J60" s="142"/>
      <c r="K60" s="142"/>
      <c r="L60" s="142"/>
      <c r="M60" s="142"/>
      <c r="N60" s="142"/>
      <c r="O60" s="142"/>
      <c r="P60" s="142"/>
      <c r="Q60" s="142"/>
      <c r="R60" s="142"/>
      <c r="S60" s="142"/>
      <c r="T60" s="142"/>
      <c r="U60" s="142"/>
      <c r="V60" s="142"/>
      <c r="W60" s="142"/>
      <c r="X60" s="142"/>
    </row>
    <row r="61" spans="1:24" ht="15.75" customHeight="1" x14ac:dyDescent="0.3">
      <c r="A61" s="142"/>
      <c r="B61" s="562"/>
      <c r="C61" s="144">
        <v>54</v>
      </c>
      <c r="D61" s="145" t="s">
        <v>429</v>
      </c>
      <c r="E61" s="143"/>
      <c r="F61" s="142"/>
      <c r="G61" s="142"/>
      <c r="H61" s="142"/>
      <c r="I61" s="142"/>
      <c r="J61" s="142"/>
      <c r="K61" s="142"/>
      <c r="L61" s="142"/>
      <c r="M61" s="142"/>
      <c r="N61" s="142"/>
      <c r="O61" s="142"/>
      <c r="P61" s="142"/>
      <c r="Q61" s="142"/>
      <c r="R61" s="142"/>
      <c r="S61" s="142"/>
      <c r="T61" s="142"/>
      <c r="U61" s="142"/>
      <c r="V61" s="142"/>
      <c r="W61" s="142"/>
      <c r="X61" s="142"/>
    </row>
    <row r="62" spans="1:24" ht="15.75" customHeight="1" x14ac:dyDescent="0.3">
      <c r="A62" s="142"/>
      <c r="B62" s="563"/>
      <c r="C62" s="144">
        <v>55</v>
      </c>
      <c r="D62" s="145" t="s">
        <v>430</v>
      </c>
      <c r="E62" s="143"/>
      <c r="F62" s="142"/>
      <c r="G62" s="142"/>
      <c r="H62" s="142"/>
      <c r="I62" s="142"/>
      <c r="J62" s="142"/>
      <c r="K62" s="142"/>
      <c r="L62" s="142"/>
      <c r="M62" s="142"/>
      <c r="N62" s="142"/>
      <c r="O62" s="142"/>
      <c r="P62" s="142"/>
      <c r="Q62" s="142"/>
      <c r="R62" s="142"/>
      <c r="S62" s="142"/>
      <c r="T62" s="142"/>
      <c r="U62" s="142"/>
      <c r="V62" s="142"/>
      <c r="W62" s="142"/>
      <c r="X62" s="142"/>
    </row>
    <row r="63" spans="1:24" ht="15.75" customHeight="1" x14ac:dyDescent="0.3">
      <c r="A63" s="142"/>
      <c r="B63" s="561">
        <v>7</v>
      </c>
      <c r="C63" s="564" t="s">
        <v>431</v>
      </c>
      <c r="D63" s="565"/>
      <c r="E63" s="143"/>
      <c r="F63" s="142"/>
      <c r="G63" s="142"/>
      <c r="H63" s="142"/>
      <c r="I63" s="142"/>
      <c r="J63" s="142"/>
      <c r="K63" s="142"/>
      <c r="L63" s="142"/>
      <c r="M63" s="142"/>
      <c r="N63" s="142"/>
      <c r="O63" s="142"/>
      <c r="P63" s="142"/>
      <c r="Q63" s="142"/>
      <c r="R63" s="142"/>
      <c r="S63" s="142"/>
      <c r="T63" s="142"/>
      <c r="U63" s="142"/>
      <c r="V63" s="142"/>
      <c r="W63" s="142"/>
      <c r="X63" s="142"/>
    </row>
    <row r="64" spans="1:24" ht="15.75" customHeight="1" x14ac:dyDescent="0.3">
      <c r="A64" s="142"/>
      <c r="B64" s="562"/>
      <c r="C64" s="144">
        <v>56</v>
      </c>
      <c r="D64" s="145" t="s">
        <v>432</v>
      </c>
      <c r="E64" s="143"/>
      <c r="F64" s="142"/>
      <c r="G64" s="142"/>
      <c r="H64" s="142"/>
      <c r="I64" s="142"/>
      <c r="J64" s="142"/>
      <c r="K64" s="142"/>
      <c r="L64" s="142"/>
      <c r="M64" s="142"/>
      <c r="N64" s="142"/>
      <c r="O64" s="142"/>
      <c r="P64" s="142"/>
      <c r="Q64" s="142"/>
      <c r="R64" s="142"/>
      <c r="S64" s="142"/>
      <c r="T64" s="142"/>
      <c r="U64" s="142"/>
      <c r="V64" s="142"/>
      <c r="W64" s="142"/>
      <c r="X64" s="142"/>
    </row>
    <row r="65" spans="1:24" ht="15.75" customHeight="1" x14ac:dyDescent="0.3">
      <c r="A65" s="142"/>
      <c r="B65" s="562"/>
      <c r="C65" s="144">
        <v>57</v>
      </c>
      <c r="D65" s="145" t="s">
        <v>433</v>
      </c>
      <c r="E65" s="143"/>
      <c r="F65" s="142"/>
      <c r="G65" s="142"/>
      <c r="H65" s="142"/>
      <c r="I65" s="142"/>
      <c r="J65" s="142"/>
      <c r="K65" s="142"/>
      <c r="L65" s="142"/>
      <c r="M65" s="142"/>
      <c r="N65" s="142"/>
      <c r="O65" s="142"/>
      <c r="P65" s="142"/>
      <c r="Q65" s="142"/>
      <c r="R65" s="142"/>
      <c r="S65" s="142"/>
      <c r="T65" s="142"/>
      <c r="U65" s="142"/>
      <c r="V65" s="142"/>
      <c r="W65" s="142"/>
      <c r="X65" s="142"/>
    </row>
    <row r="66" spans="1:24" ht="15.75" customHeight="1" x14ac:dyDescent="0.3">
      <c r="A66" s="142"/>
      <c r="B66" s="562"/>
      <c r="C66" s="144">
        <v>58</v>
      </c>
      <c r="D66" s="145" t="s">
        <v>434</v>
      </c>
      <c r="E66" s="143"/>
      <c r="F66" s="142"/>
      <c r="G66" s="142"/>
      <c r="H66" s="142"/>
      <c r="I66" s="142"/>
      <c r="J66" s="142"/>
      <c r="K66" s="142"/>
      <c r="L66" s="142"/>
      <c r="M66" s="142"/>
      <c r="N66" s="142"/>
      <c r="O66" s="142"/>
      <c r="P66" s="142"/>
      <c r="Q66" s="142"/>
      <c r="R66" s="142"/>
      <c r="S66" s="142"/>
      <c r="T66" s="142"/>
      <c r="U66" s="142"/>
      <c r="V66" s="142"/>
      <c r="W66" s="142"/>
      <c r="X66" s="142"/>
    </row>
    <row r="67" spans="1:24" ht="15.75" customHeight="1" x14ac:dyDescent="0.3">
      <c r="A67" s="142"/>
      <c r="B67" s="562"/>
      <c r="C67" s="144">
        <v>59</v>
      </c>
      <c r="D67" s="145" t="s">
        <v>435</v>
      </c>
      <c r="E67" s="143"/>
      <c r="F67" s="142"/>
      <c r="G67" s="142"/>
      <c r="H67" s="142"/>
      <c r="I67" s="142"/>
      <c r="J67" s="142"/>
      <c r="K67" s="142"/>
      <c r="L67" s="142"/>
      <c r="M67" s="142"/>
      <c r="N67" s="142"/>
      <c r="O67" s="142"/>
      <c r="P67" s="142"/>
      <c r="Q67" s="142"/>
      <c r="R67" s="142"/>
      <c r="S67" s="142"/>
      <c r="T67" s="142"/>
      <c r="U67" s="142"/>
      <c r="V67" s="142"/>
      <c r="W67" s="142"/>
      <c r="X67" s="142"/>
    </row>
    <row r="68" spans="1:24" ht="15.75" customHeight="1" x14ac:dyDescent="0.3">
      <c r="A68" s="142"/>
      <c r="B68" s="563"/>
      <c r="C68" s="144">
        <v>60</v>
      </c>
      <c r="D68" s="145" t="s">
        <v>436</v>
      </c>
      <c r="E68" s="143"/>
      <c r="F68" s="142"/>
      <c r="G68" s="142"/>
      <c r="H68" s="142"/>
      <c r="I68" s="142"/>
      <c r="J68" s="142"/>
      <c r="K68" s="142"/>
      <c r="L68" s="142"/>
      <c r="M68" s="142"/>
      <c r="N68" s="142"/>
      <c r="O68" s="142"/>
      <c r="P68" s="142"/>
      <c r="Q68" s="142"/>
      <c r="R68" s="142"/>
      <c r="S68" s="142"/>
      <c r="T68" s="142"/>
      <c r="U68" s="142"/>
      <c r="V68" s="142"/>
      <c r="W68" s="142"/>
      <c r="X68" s="142"/>
    </row>
    <row r="69" spans="1:24" ht="15.75" customHeight="1" x14ac:dyDescent="0.3">
      <c r="A69" s="142"/>
      <c r="B69" s="561">
        <v>8</v>
      </c>
      <c r="C69" s="564" t="s">
        <v>437</v>
      </c>
      <c r="D69" s="565"/>
      <c r="E69" s="143"/>
      <c r="F69" s="142"/>
      <c r="G69" s="142"/>
      <c r="H69" s="142"/>
      <c r="I69" s="142"/>
      <c r="J69" s="142"/>
      <c r="K69" s="142"/>
      <c r="L69" s="142"/>
      <c r="M69" s="142"/>
      <c r="N69" s="142"/>
      <c r="O69" s="142"/>
      <c r="P69" s="142"/>
      <c r="Q69" s="142"/>
      <c r="R69" s="142"/>
      <c r="S69" s="142"/>
      <c r="T69" s="142"/>
      <c r="U69" s="142"/>
      <c r="V69" s="142"/>
      <c r="W69" s="142"/>
      <c r="X69" s="142"/>
    </row>
    <row r="70" spans="1:24" ht="15.75" customHeight="1" x14ac:dyDescent="0.3">
      <c r="A70" s="142"/>
      <c r="B70" s="562"/>
      <c r="C70" s="144">
        <v>61</v>
      </c>
      <c r="D70" s="145" t="s">
        <v>438</v>
      </c>
      <c r="E70" s="143"/>
      <c r="F70" s="142"/>
      <c r="G70" s="142"/>
      <c r="H70" s="142"/>
      <c r="I70" s="142"/>
      <c r="J70" s="142"/>
      <c r="K70" s="142"/>
      <c r="L70" s="142"/>
      <c r="M70" s="142"/>
      <c r="N70" s="142"/>
      <c r="O70" s="142"/>
      <c r="P70" s="142"/>
      <c r="Q70" s="142"/>
      <c r="R70" s="142"/>
      <c r="S70" s="142"/>
      <c r="T70" s="142"/>
      <c r="U70" s="142"/>
      <c r="V70" s="142"/>
      <c r="W70" s="142"/>
      <c r="X70" s="142"/>
    </row>
    <row r="71" spans="1:24" ht="15.75" customHeight="1" x14ac:dyDescent="0.3">
      <c r="A71" s="142"/>
      <c r="B71" s="562"/>
      <c r="C71" s="144">
        <v>62</v>
      </c>
      <c r="D71" s="145" t="s">
        <v>439</v>
      </c>
      <c r="E71" s="143"/>
      <c r="F71" s="142"/>
      <c r="G71" s="142"/>
      <c r="H71" s="142"/>
      <c r="I71" s="142"/>
      <c r="J71" s="142"/>
      <c r="K71" s="142"/>
      <c r="L71" s="142"/>
      <c r="M71" s="142"/>
      <c r="N71" s="142"/>
      <c r="O71" s="142"/>
      <c r="P71" s="142"/>
      <c r="Q71" s="142"/>
      <c r="R71" s="142"/>
      <c r="S71" s="142"/>
      <c r="T71" s="142"/>
      <c r="U71" s="142"/>
      <c r="V71" s="142"/>
      <c r="W71" s="142"/>
      <c r="X71" s="142"/>
    </row>
    <row r="72" spans="1:24" ht="15.75" customHeight="1" x14ac:dyDescent="0.3">
      <c r="A72" s="142"/>
      <c r="B72" s="562"/>
      <c r="C72" s="144">
        <v>63</v>
      </c>
      <c r="D72" s="145" t="s">
        <v>440</v>
      </c>
      <c r="E72" s="143"/>
      <c r="F72" s="142"/>
      <c r="G72" s="142"/>
      <c r="H72" s="142"/>
      <c r="I72" s="142"/>
      <c r="J72" s="142"/>
      <c r="K72" s="142"/>
      <c r="L72" s="142"/>
      <c r="M72" s="142"/>
      <c r="N72" s="142"/>
      <c r="O72" s="142"/>
      <c r="P72" s="142"/>
      <c r="Q72" s="142"/>
      <c r="R72" s="142"/>
      <c r="S72" s="142"/>
      <c r="T72" s="142"/>
      <c r="U72" s="142"/>
      <c r="V72" s="142"/>
      <c r="W72" s="142"/>
      <c r="X72" s="142"/>
    </row>
    <row r="73" spans="1:24" ht="15.75" customHeight="1" x14ac:dyDescent="0.3">
      <c r="A73" s="142"/>
      <c r="B73" s="562"/>
      <c r="C73" s="144">
        <v>64</v>
      </c>
      <c r="D73" s="145" t="s">
        <v>441</v>
      </c>
      <c r="E73" s="143"/>
      <c r="F73" s="142"/>
      <c r="G73" s="142"/>
      <c r="H73" s="142"/>
      <c r="I73" s="142"/>
      <c r="J73" s="142"/>
      <c r="K73" s="142"/>
      <c r="L73" s="142"/>
      <c r="M73" s="142"/>
      <c r="N73" s="142"/>
      <c r="O73" s="142"/>
      <c r="P73" s="142"/>
      <c r="Q73" s="142"/>
      <c r="R73" s="142"/>
      <c r="S73" s="142"/>
      <c r="T73" s="142"/>
      <c r="U73" s="142"/>
      <c r="V73" s="142"/>
      <c r="W73" s="142"/>
      <c r="X73" s="142"/>
    </row>
    <row r="74" spans="1:24" ht="15.75" customHeight="1" x14ac:dyDescent="0.3">
      <c r="A74" s="142"/>
      <c r="B74" s="562"/>
      <c r="C74" s="144">
        <v>65</v>
      </c>
      <c r="D74" s="145" t="s">
        <v>442</v>
      </c>
      <c r="E74" s="143"/>
      <c r="F74" s="142"/>
      <c r="G74" s="142"/>
      <c r="H74" s="142"/>
      <c r="I74" s="142"/>
      <c r="J74" s="142"/>
      <c r="K74" s="142"/>
      <c r="L74" s="142"/>
      <c r="M74" s="142"/>
      <c r="N74" s="142"/>
      <c r="O74" s="142"/>
      <c r="P74" s="142"/>
      <c r="Q74" s="142"/>
      <c r="R74" s="142"/>
      <c r="S74" s="142"/>
      <c r="T74" s="142"/>
      <c r="U74" s="142"/>
      <c r="V74" s="142"/>
      <c r="W74" s="142"/>
      <c r="X74" s="142"/>
    </row>
    <row r="75" spans="1:24" ht="15.75" customHeight="1" x14ac:dyDescent="0.3">
      <c r="A75" s="142"/>
      <c r="B75" s="562"/>
      <c r="C75" s="144">
        <v>66</v>
      </c>
      <c r="D75" s="145" t="s">
        <v>443</v>
      </c>
      <c r="E75" s="143"/>
      <c r="F75" s="142"/>
      <c r="G75" s="142"/>
      <c r="H75" s="142"/>
      <c r="I75" s="142"/>
      <c r="J75" s="142"/>
      <c r="K75" s="142"/>
      <c r="L75" s="142"/>
      <c r="M75" s="142"/>
      <c r="N75" s="142"/>
      <c r="O75" s="142"/>
      <c r="P75" s="142"/>
      <c r="Q75" s="142"/>
      <c r="R75" s="142"/>
      <c r="S75" s="142"/>
      <c r="T75" s="142"/>
      <c r="U75" s="142"/>
      <c r="V75" s="142"/>
      <c r="W75" s="142"/>
      <c r="X75" s="142"/>
    </row>
    <row r="76" spans="1:24" ht="15.75" customHeight="1" x14ac:dyDescent="0.3">
      <c r="A76" s="142"/>
      <c r="B76" s="562"/>
      <c r="C76" s="144">
        <v>67</v>
      </c>
      <c r="D76" s="145" t="s">
        <v>444</v>
      </c>
      <c r="E76" s="143"/>
      <c r="F76" s="142"/>
      <c r="G76" s="142"/>
      <c r="H76" s="142"/>
      <c r="I76" s="142"/>
      <c r="J76" s="142"/>
      <c r="K76" s="142"/>
      <c r="L76" s="142"/>
      <c r="M76" s="142"/>
      <c r="N76" s="142"/>
      <c r="O76" s="142"/>
      <c r="P76" s="142"/>
      <c r="Q76" s="142"/>
      <c r="R76" s="142"/>
      <c r="S76" s="142"/>
      <c r="T76" s="142"/>
      <c r="U76" s="142"/>
      <c r="V76" s="142"/>
      <c r="W76" s="142"/>
      <c r="X76" s="142"/>
    </row>
    <row r="77" spans="1:24" ht="15.75" customHeight="1" x14ac:dyDescent="0.3">
      <c r="A77" s="142"/>
      <c r="B77" s="562"/>
      <c r="C77" s="144">
        <v>68</v>
      </c>
      <c r="D77" s="145" t="s">
        <v>445</v>
      </c>
      <c r="E77" s="143"/>
      <c r="F77" s="142"/>
      <c r="G77" s="142"/>
      <c r="H77" s="142"/>
      <c r="I77" s="142"/>
      <c r="J77" s="142"/>
      <c r="K77" s="142"/>
      <c r="L77" s="142"/>
      <c r="M77" s="142"/>
      <c r="N77" s="142"/>
      <c r="O77" s="142"/>
      <c r="P77" s="142"/>
      <c r="Q77" s="142"/>
      <c r="R77" s="142"/>
      <c r="S77" s="142"/>
      <c r="T77" s="142"/>
      <c r="U77" s="142"/>
      <c r="V77" s="142"/>
      <c r="W77" s="142"/>
      <c r="X77" s="142"/>
    </row>
    <row r="78" spans="1:24" ht="15.75" customHeight="1" x14ac:dyDescent="0.3">
      <c r="A78" s="142"/>
      <c r="B78" s="562"/>
      <c r="C78" s="144">
        <v>69</v>
      </c>
      <c r="D78" s="145" t="s">
        <v>446</v>
      </c>
      <c r="E78" s="143"/>
      <c r="F78" s="142"/>
      <c r="G78" s="142"/>
      <c r="H78" s="142"/>
      <c r="I78" s="142"/>
      <c r="J78" s="142"/>
      <c r="K78" s="142"/>
      <c r="L78" s="142"/>
      <c r="M78" s="142"/>
      <c r="N78" s="142"/>
      <c r="O78" s="142"/>
      <c r="P78" s="142"/>
      <c r="Q78" s="142"/>
      <c r="R78" s="142"/>
      <c r="S78" s="142"/>
      <c r="T78" s="142"/>
      <c r="U78" s="142"/>
      <c r="V78" s="142"/>
      <c r="W78" s="142"/>
      <c r="X78" s="142"/>
    </row>
    <row r="79" spans="1:24" ht="15.75" customHeight="1" x14ac:dyDescent="0.3">
      <c r="A79" s="142"/>
      <c r="B79" s="562"/>
      <c r="C79" s="144">
        <v>70</v>
      </c>
      <c r="D79" s="145" t="s">
        <v>447</v>
      </c>
      <c r="E79" s="143"/>
      <c r="F79" s="142"/>
      <c r="G79" s="142"/>
      <c r="H79" s="142"/>
      <c r="I79" s="142"/>
      <c r="J79" s="142"/>
      <c r="K79" s="142"/>
      <c r="L79" s="142"/>
      <c r="M79" s="142"/>
      <c r="N79" s="142"/>
      <c r="O79" s="142"/>
      <c r="P79" s="142"/>
      <c r="Q79" s="142"/>
      <c r="R79" s="142"/>
      <c r="S79" s="142"/>
      <c r="T79" s="142"/>
      <c r="U79" s="142"/>
      <c r="V79" s="142"/>
      <c r="W79" s="142"/>
      <c r="X79" s="142"/>
    </row>
    <row r="80" spans="1:24" ht="15.75" customHeight="1" x14ac:dyDescent="0.3">
      <c r="A80" s="142"/>
      <c r="B80" s="562"/>
      <c r="C80" s="144">
        <v>71</v>
      </c>
      <c r="D80" s="145" t="s">
        <v>448</v>
      </c>
      <c r="E80" s="143"/>
      <c r="F80" s="142"/>
      <c r="G80" s="142"/>
      <c r="H80" s="142"/>
      <c r="I80" s="142"/>
      <c r="J80" s="142"/>
      <c r="K80" s="142"/>
      <c r="L80" s="142"/>
      <c r="M80" s="142"/>
      <c r="N80" s="142"/>
      <c r="O80" s="142"/>
      <c r="P80" s="142"/>
      <c r="Q80" s="142"/>
      <c r="R80" s="142"/>
      <c r="S80" s="142"/>
      <c r="T80" s="142"/>
      <c r="U80" s="142"/>
      <c r="V80" s="142"/>
      <c r="W80" s="142"/>
      <c r="X80" s="142"/>
    </row>
    <row r="81" spans="1:24" ht="15.75" customHeight="1" x14ac:dyDescent="0.3">
      <c r="A81" s="142"/>
      <c r="B81" s="563"/>
      <c r="C81" s="144">
        <v>72</v>
      </c>
      <c r="D81" s="145" t="s">
        <v>449</v>
      </c>
      <c r="E81" s="143"/>
      <c r="F81" s="142"/>
      <c r="G81" s="142"/>
      <c r="H81" s="142"/>
      <c r="I81" s="142"/>
      <c r="J81" s="142"/>
      <c r="K81" s="142"/>
      <c r="L81" s="142"/>
      <c r="M81" s="142"/>
      <c r="N81" s="142"/>
      <c r="O81" s="142"/>
      <c r="P81" s="142"/>
      <c r="Q81" s="142"/>
      <c r="R81" s="142"/>
      <c r="S81" s="142"/>
      <c r="T81" s="142"/>
      <c r="U81" s="142"/>
      <c r="V81" s="142"/>
      <c r="W81" s="142"/>
      <c r="X81" s="142"/>
    </row>
    <row r="82" spans="1:24" ht="15.75" customHeight="1" x14ac:dyDescent="0.3">
      <c r="A82" s="142"/>
      <c r="B82" s="561">
        <v>9</v>
      </c>
      <c r="C82" s="564" t="s">
        <v>450</v>
      </c>
      <c r="D82" s="565"/>
      <c r="E82" s="143"/>
      <c r="F82" s="142"/>
      <c r="G82" s="142"/>
      <c r="H82" s="142"/>
      <c r="I82" s="142"/>
      <c r="J82" s="142"/>
      <c r="K82" s="142"/>
      <c r="L82" s="142"/>
      <c r="M82" s="142"/>
      <c r="N82" s="142"/>
      <c r="O82" s="142"/>
      <c r="P82" s="142"/>
      <c r="Q82" s="142"/>
      <c r="R82" s="142"/>
      <c r="S82" s="142"/>
      <c r="T82" s="142"/>
      <c r="U82" s="142"/>
      <c r="V82" s="142"/>
      <c r="W82" s="142"/>
      <c r="X82" s="142"/>
    </row>
    <row r="83" spans="1:24" ht="15.75" customHeight="1" x14ac:dyDescent="0.3">
      <c r="A83" s="142"/>
      <c r="B83" s="562"/>
      <c r="C83" s="144">
        <v>73</v>
      </c>
      <c r="D83" s="145" t="s">
        <v>451</v>
      </c>
      <c r="E83" s="143"/>
      <c r="F83" s="142"/>
      <c r="G83" s="142"/>
      <c r="H83" s="142"/>
      <c r="I83" s="142"/>
      <c r="J83" s="142"/>
      <c r="K83" s="142"/>
      <c r="L83" s="142"/>
      <c r="M83" s="142"/>
      <c r="N83" s="142"/>
      <c r="O83" s="142"/>
      <c r="P83" s="142"/>
      <c r="Q83" s="142"/>
      <c r="R83" s="142"/>
      <c r="S83" s="142"/>
      <c r="T83" s="142"/>
      <c r="U83" s="142"/>
      <c r="V83" s="142"/>
      <c r="W83" s="142"/>
      <c r="X83" s="142"/>
    </row>
    <row r="84" spans="1:24" ht="15.75" customHeight="1" x14ac:dyDescent="0.3">
      <c r="A84" s="142"/>
      <c r="B84" s="562"/>
      <c r="C84" s="144">
        <v>74</v>
      </c>
      <c r="D84" s="145" t="s">
        <v>452</v>
      </c>
      <c r="E84" s="143"/>
      <c r="F84" s="142"/>
      <c r="G84" s="142"/>
      <c r="H84" s="142"/>
      <c r="I84" s="142"/>
      <c r="J84" s="142"/>
      <c r="K84" s="142"/>
      <c r="L84" s="142"/>
      <c r="M84" s="142"/>
      <c r="N84" s="142"/>
      <c r="O84" s="142"/>
      <c r="P84" s="142"/>
      <c r="Q84" s="142"/>
      <c r="R84" s="142"/>
      <c r="S84" s="142"/>
      <c r="T84" s="142"/>
      <c r="U84" s="142"/>
      <c r="V84" s="142"/>
      <c r="W84" s="142"/>
      <c r="X84" s="142"/>
    </row>
    <row r="85" spans="1:24" ht="15.75" customHeight="1" x14ac:dyDescent="0.3">
      <c r="A85" s="142"/>
      <c r="B85" s="562"/>
      <c r="C85" s="144">
        <v>75</v>
      </c>
      <c r="D85" s="145" t="s">
        <v>453</v>
      </c>
      <c r="E85" s="143"/>
      <c r="F85" s="142"/>
      <c r="G85" s="142"/>
      <c r="H85" s="142"/>
      <c r="I85" s="142"/>
      <c r="J85" s="142"/>
      <c r="K85" s="142"/>
      <c r="L85" s="142"/>
      <c r="M85" s="142"/>
      <c r="N85" s="142"/>
      <c r="O85" s="142"/>
      <c r="P85" s="142"/>
      <c r="Q85" s="142"/>
      <c r="R85" s="142"/>
      <c r="S85" s="142"/>
      <c r="T85" s="142"/>
      <c r="U85" s="142"/>
      <c r="V85" s="142"/>
      <c r="W85" s="142"/>
      <c r="X85" s="142"/>
    </row>
    <row r="86" spans="1:24" ht="15.75" customHeight="1" x14ac:dyDescent="0.3">
      <c r="A86" s="142"/>
      <c r="B86" s="562"/>
      <c r="C86" s="144">
        <v>76</v>
      </c>
      <c r="D86" s="145" t="s">
        <v>454</v>
      </c>
      <c r="E86" s="143"/>
      <c r="F86" s="142"/>
      <c r="G86" s="142"/>
      <c r="H86" s="142"/>
      <c r="I86" s="142"/>
      <c r="J86" s="142"/>
      <c r="K86" s="142"/>
      <c r="L86" s="142"/>
      <c r="M86" s="142"/>
      <c r="N86" s="142"/>
      <c r="O86" s="142"/>
      <c r="P86" s="142"/>
      <c r="Q86" s="142"/>
      <c r="R86" s="142"/>
      <c r="S86" s="142"/>
      <c r="T86" s="142"/>
      <c r="U86" s="142"/>
      <c r="V86" s="142"/>
      <c r="W86" s="142"/>
      <c r="X86" s="142"/>
    </row>
    <row r="87" spans="1:24" ht="15.75" customHeight="1" x14ac:dyDescent="0.3">
      <c r="A87" s="142"/>
      <c r="B87" s="562"/>
      <c r="C87" s="144">
        <v>77</v>
      </c>
      <c r="D87" s="145" t="s">
        <v>455</v>
      </c>
      <c r="E87" s="143"/>
      <c r="F87" s="142"/>
      <c r="G87" s="142"/>
      <c r="H87" s="142"/>
      <c r="I87" s="142"/>
      <c r="J87" s="142"/>
      <c r="K87" s="142"/>
      <c r="L87" s="142"/>
      <c r="M87" s="142"/>
      <c r="N87" s="142"/>
      <c r="O87" s="142"/>
      <c r="P87" s="142"/>
      <c r="Q87" s="142"/>
      <c r="R87" s="142"/>
      <c r="S87" s="142"/>
      <c r="T87" s="142"/>
      <c r="U87" s="142"/>
      <c r="V87" s="142"/>
      <c r="W87" s="142"/>
      <c r="X87" s="142"/>
    </row>
    <row r="88" spans="1:24" ht="15.75" customHeight="1" x14ac:dyDescent="0.3">
      <c r="A88" s="142"/>
      <c r="B88" s="562"/>
      <c r="C88" s="144">
        <v>78</v>
      </c>
      <c r="D88" s="145" t="s">
        <v>456</v>
      </c>
      <c r="E88" s="143"/>
      <c r="F88" s="142"/>
      <c r="G88" s="142"/>
      <c r="H88" s="142"/>
      <c r="I88" s="142"/>
      <c r="J88" s="142"/>
      <c r="K88" s="142"/>
      <c r="L88" s="142"/>
      <c r="M88" s="142"/>
      <c r="N88" s="142"/>
      <c r="O88" s="142"/>
      <c r="P88" s="142"/>
      <c r="Q88" s="142"/>
      <c r="R88" s="142"/>
      <c r="S88" s="142"/>
      <c r="T88" s="142"/>
      <c r="U88" s="142"/>
      <c r="V88" s="142"/>
      <c r="W88" s="142"/>
      <c r="X88" s="142"/>
    </row>
    <row r="89" spans="1:24" ht="15.75" customHeight="1" x14ac:dyDescent="0.3">
      <c r="A89" s="142"/>
      <c r="B89" s="562"/>
      <c r="C89" s="144">
        <v>79</v>
      </c>
      <c r="D89" s="145" t="s">
        <v>457</v>
      </c>
      <c r="E89" s="143"/>
      <c r="F89" s="142"/>
      <c r="G89" s="142"/>
      <c r="H89" s="142"/>
      <c r="I89" s="142"/>
      <c r="J89" s="142"/>
      <c r="K89" s="142"/>
      <c r="L89" s="142"/>
      <c r="M89" s="142"/>
      <c r="N89" s="142"/>
      <c r="O89" s="142"/>
      <c r="P89" s="142"/>
      <c r="Q89" s="142"/>
      <c r="R89" s="142"/>
      <c r="S89" s="142"/>
      <c r="T89" s="142"/>
      <c r="U89" s="142"/>
      <c r="V89" s="142"/>
      <c r="W89" s="142"/>
      <c r="X89" s="142"/>
    </row>
    <row r="90" spans="1:24" ht="15.75" customHeight="1" x14ac:dyDescent="0.3">
      <c r="A90" s="142"/>
      <c r="B90" s="563"/>
      <c r="C90" s="144">
        <v>80</v>
      </c>
      <c r="D90" s="145" t="s">
        <v>458</v>
      </c>
      <c r="E90" s="143"/>
      <c r="F90" s="142"/>
      <c r="G90" s="142"/>
      <c r="H90" s="142"/>
      <c r="I90" s="142"/>
      <c r="J90" s="142"/>
      <c r="K90" s="142"/>
      <c r="L90" s="142"/>
      <c r="M90" s="142"/>
      <c r="N90" s="142"/>
      <c r="O90" s="142"/>
      <c r="P90" s="142"/>
      <c r="Q90" s="142"/>
      <c r="R90" s="142"/>
      <c r="S90" s="142"/>
      <c r="T90" s="142"/>
      <c r="U90" s="142"/>
      <c r="V90" s="142"/>
      <c r="W90" s="142"/>
      <c r="X90" s="142"/>
    </row>
    <row r="91" spans="1:24" ht="15.75" customHeight="1" x14ac:dyDescent="0.3">
      <c r="A91" s="142"/>
      <c r="B91" s="561">
        <v>10</v>
      </c>
      <c r="C91" s="564" t="s">
        <v>459</v>
      </c>
      <c r="D91" s="565"/>
      <c r="E91" s="143"/>
      <c r="F91" s="142"/>
      <c r="G91" s="142"/>
      <c r="H91" s="142"/>
      <c r="I91" s="142"/>
      <c r="J91" s="142"/>
      <c r="K91" s="142"/>
      <c r="L91" s="142"/>
      <c r="M91" s="142"/>
      <c r="N91" s="142"/>
      <c r="O91" s="142"/>
      <c r="P91" s="142"/>
      <c r="Q91" s="142"/>
      <c r="R91" s="142"/>
      <c r="S91" s="142"/>
      <c r="T91" s="142"/>
      <c r="U91" s="142"/>
      <c r="V91" s="142"/>
      <c r="W91" s="142"/>
      <c r="X91" s="142"/>
    </row>
    <row r="92" spans="1:24" ht="15.75" customHeight="1" x14ac:dyDescent="0.3">
      <c r="A92" s="142"/>
      <c r="B92" s="562"/>
      <c r="C92" s="144">
        <v>81</v>
      </c>
      <c r="D92" s="145" t="s">
        <v>460</v>
      </c>
      <c r="E92" s="143"/>
      <c r="F92" s="142"/>
      <c r="G92" s="142"/>
      <c r="H92" s="142"/>
      <c r="I92" s="142"/>
      <c r="J92" s="142"/>
      <c r="K92" s="142"/>
      <c r="L92" s="142"/>
      <c r="M92" s="142"/>
      <c r="N92" s="142"/>
      <c r="O92" s="142"/>
      <c r="P92" s="142"/>
      <c r="Q92" s="142"/>
      <c r="R92" s="142"/>
      <c r="S92" s="142"/>
      <c r="T92" s="142"/>
      <c r="U92" s="142"/>
      <c r="V92" s="142"/>
      <c r="W92" s="142"/>
      <c r="X92" s="142"/>
    </row>
    <row r="93" spans="1:24" ht="15.75" customHeight="1" x14ac:dyDescent="0.3">
      <c r="A93" s="142"/>
      <c r="B93" s="562"/>
      <c r="C93" s="144">
        <v>82</v>
      </c>
      <c r="D93" s="145" t="s">
        <v>461</v>
      </c>
      <c r="E93" s="143"/>
      <c r="F93" s="142"/>
      <c r="G93" s="142"/>
      <c r="H93" s="142"/>
      <c r="I93" s="142"/>
      <c r="J93" s="142"/>
      <c r="K93" s="142"/>
      <c r="L93" s="142"/>
      <c r="M93" s="142"/>
      <c r="N93" s="142"/>
      <c r="O93" s="142"/>
      <c r="P93" s="142"/>
      <c r="Q93" s="142"/>
      <c r="R93" s="142"/>
      <c r="S93" s="142"/>
      <c r="T93" s="142"/>
      <c r="U93" s="142"/>
      <c r="V93" s="142"/>
      <c r="W93" s="142"/>
      <c r="X93" s="142"/>
    </row>
    <row r="94" spans="1:24" ht="15.75" customHeight="1" x14ac:dyDescent="0.3">
      <c r="A94" s="142"/>
      <c r="B94" s="562"/>
      <c r="C94" s="144">
        <v>83</v>
      </c>
      <c r="D94" s="145" t="s">
        <v>462</v>
      </c>
      <c r="E94" s="143"/>
      <c r="F94" s="142"/>
      <c r="G94" s="142"/>
      <c r="H94" s="142"/>
      <c r="I94" s="142"/>
      <c r="J94" s="142"/>
      <c r="K94" s="142"/>
      <c r="L94" s="142"/>
      <c r="M94" s="142"/>
      <c r="N94" s="142"/>
      <c r="O94" s="142"/>
      <c r="P94" s="142"/>
      <c r="Q94" s="142"/>
      <c r="R94" s="142"/>
      <c r="S94" s="142"/>
      <c r="T94" s="142"/>
      <c r="U94" s="142"/>
      <c r="V94" s="142"/>
      <c r="W94" s="142"/>
      <c r="X94" s="142"/>
    </row>
    <row r="95" spans="1:24" ht="15.75" customHeight="1" x14ac:dyDescent="0.3">
      <c r="A95" s="142"/>
      <c r="B95" s="562"/>
      <c r="C95" s="144">
        <v>84</v>
      </c>
      <c r="D95" s="145" t="s">
        <v>463</v>
      </c>
      <c r="E95" s="143"/>
      <c r="F95" s="142"/>
      <c r="G95" s="142"/>
      <c r="H95" s="142"/>
      <c r="I95" s="142"/>
      <c r="J95" s="142"/>
      <c r="K95" s="142"/>
      <c r="L95" s="142"/>
      <c r="M95" s="142"/>
      <c r="N95" s="142"/>
      <c r="O95" s="142"/>
      <c r="P95" s="142"/>
      <c r="Q95" s="142"/>
      <c r="R95" s="142"/>
      <c r="S95" s="142"/>
      <c r="T95" s="142"/>
      <c r="U95" s="142"/>
      <c r="V95" s="142"/>
      <c r="W95" s="142"/>
      <c r="X95" s="142"/>
    </row>
    <row r="96" spans="1:24" ht="15.75" customHeight="1" x14ac:dyDescent="0.3">
      <c r="A96" s="142"/>
      <c r="B96" s="562"/>
      <c r="C96" s="144">
        <v>85</v>
      </c>
      <c r="D96" s="145" t="s">
        <v>464</v>
      </c>
      <c r="E96" s="143"/>
      <c r="F96" s="142"/>
      <c r="G96" s="142"/>
      <c r="H96" s="142"/>
      <c r="I96" s="142"/>
      <c r="J96" s="142"/>
      <c r="K96" s="142"/>
      <c r="L96" s="142"/>
      <c r="M96" s="142"/>
      <c r="N96" s="142"/>
      <c r="O96" s="142"/>
      <c r="P96" s="142"/>
      <c r="Q96" s="142"/>
      <c r="R96" s="142"/>
      <c r="S96" s="142"/>
      <c r="T96" s="142"/>
      <c r="U96" s="142"/>
      <c r="V96" s="142"/>
      <c r="W96" s="142"/>
      <c r="X96" s="142"/>
    </row>
    <row r="97" spans="1:24" ht="15.75" customHeight="1" x14ac:dyDescent="0.3">
      <c r="A97" s="142"/>
      <c r="B97" s="562"/>
      <c r="C97" s="144">
        <v>86</v>
      </c>
      <c r="D97" s="145" t="s">
        <v>465</v>
      </c>
      <c r="E97" s="143"/>
      <c r="F97" s="142"/>
      <c r="G97" s="142"/>
      <c r="H97" s="142"/>
      <c r="I97" s="142"/>
      <c r="J97" s="142"/>
      <c r="K97" s="142"/>
      <c r="L97" s="142"/>
      <c r="M97" s="142"/>
      <c r="N97" s="142"/>
      <c r="O97" s="142"/>
      <c r="P97" s="142"/>
      <c r="Q97" s="142"/>
      <c r="R97" s="142"/>
      <c r="S97" s="142"/>
      <c r="T97" s="142"/>
      <c r="U97" s="142"/>
      <c r="V97" s="142"/>
      <c r="W97" s="142"/>
      <c r="X97" s="142"/>
    </row>
    <row r="98" spans="1:24" ht="15.75" customHeight="1" x14ac:dyDescent="0.3">
      <c r="A98" s="142"/>
      <c r="B98" s="562"/>
      <c r="C98" s="144">
        <v>87</v>
      </c>
      <c r="D98" s="145" t="s">
        <v>466</v>
      </c>
      <c r="E98" s="143"/>
      <c r="F98" s="142"/>
      <c r="G98" s="142"/>
      <c r="H98" s="142"/>
      <c r="I98" s="142"/>
      <c r="J98" s="142"/>
      <c r="K98" s="142"/>
      <c r="L98" s="142"/>
      <c r="M98" s="142"/>
      <c r="N98" s="142"/>
      <c r="O98" s="142"/>
      <c r="P98" s="142"/>
      <c r="Q98" s="142"/>
      <c r="R98" s="142"/>
      <c r="S98" s="142"/>
      <c r="T98" s="142"/>
      <c r="U98" s="142"/>
      <c r="V98" s="142"/>
      <c r="W98" s="142"/>
      <c r="X98" s="142"/>
    </row>
    <row r="99" spans="1:24" ht="15.75" customHeight="1" x14ac:dyDescent="0.3">
      <c r="A99" s="142"/>
      <c r="B99" s="562"/>
      <c r="C99" s="144">
        <v>88</v>
      </c>
      <c r="D99" s="145" t="s">
        <v>467</v>
      </c>
      <c r="E99" s="143"/>
      <c r="F99" s="142"/>
      <c r="G99" s="142"/>
      <c r="H99" s="142"/>
      <c r="I99" s="142"/>
      <c r="J99" s="142"/>
      <c r="K99" s="142"/>
      <c r="L99" s="142"/>
      <c r="M99" s="142"/>
      <c r="N99" s="142"/>
      <c r="O99" s="142"/>
      <c r="P99" s="142"/>
      <c r="Q99" s="142"/>
      <c r="R99" s="142"/>
      <c r="S99" s="142"/>
      <c r="T99" s="142"/>
      <c r="U99" s="142"/>
      <c r="V99" s="142"/>
      <c r="W99" s="142"/>
      <c r="X99" s="142"/>
    </row>
    <row r="100" spans="1:24" ht="15.75" customHeight="1" x14ac:dyDescent="0.3">
      <c r="A100" s="142"/>
      <c r="B100" s="562"/>
      <c r="C100" s="144">
        <v>89</v>
      </c>
      <c r="D100" s="145" t="s">
        <v>468</v>
      </c>
      <c r="E100" s="143"/>
      <c r="F100" s="142"/>
      <c r="G100" s="142"/>
      <c r="H100" s="142"/>
      <c r="I100" s="142"/>
      <c r="J100" s="142"/>
      <c r="K100" s="142"/>
      <c r="L100" s="142"/>
      <c r="M100" s="142"/>
      <c r="N100" s="142"/>
      <c r="O100" s="142"/>
      <c r="P100" s="142"/>
      <c r="Q100" s="142"/>
      <c r="R100" s="142"/>
      <c r="S100" s="142"/>
      <c r="T100" s="142"/>
      <c r="U100" s="142"/>
      <c r="V100" s="142"/>
      <c r="W100" s="142"/>
      <c r="X100" s="142"/>
    </row>
    <row r="101" spans="1:24" ht="15.75" customHeight="1" x14ac:dyDescent="0.3">
      <c r="A101" s="142"/>
      <c r="B101" s="563"/>
      <c r="C101" s="144">
        <v>90</v>
      </c>
      <c r="D101" s="145" t="s">
        <v>469</v>
      </c>
      <c r="E101" s="143"/>
      <c r="F101" s="142"/>
      <c r="G101" s="142"/>
      <c r="H101" s="142"/>
      <c r="I101" s="142"/>
      <c r="J101" s="142"/>
      <c r="K101" s="142"/>
      <c r="L101" s="142"/>
      <c r="M101" s="142"/>
      <c r="N101" s="142"/>
      <c r="O101" s="142"/>
      <c r="P101" s="142"/>
      <c r="Q101" s="142"/>
      <c r="R101" s="142"/>
      <c r="S101" s="142"/>
      <c r="T101" s="142"/>
      <c r="U101" s="142"/>
      <c r="V101" s="142"/>
      <c r="W101" s="142"/>
      <c r="X101" s="142"/>
    </row>
    <row r="102" spans="1:24" ht="15.75" customHeight="1" x14ac:dyDescent="0.3">
      <c r="A102" s="142"/>
      <c r="B102" s="561">
        <v>11</v>
      </c>
      <c r="C102" s="564" t="s">
        <v>470</v>
      </c>
      <c r="D102" s="565"/>
      <c r="E102" s="143"/>
      <c r="F102" s="142"/>
      <c r="G102" s="142"/>
      <c r="H102" s="142"/>
      <c r="I102" s="142"/>
      <c r="J102" s="142"/>
      <c r="K102" s="142"/>
      <c r="L102" s="142"/>
      <c r="M102" s="142"/>
      <c r="N102" s="142"/>
      <c r="O102" s="142"/>
      <c r="P102" s="142"/>
      <c r="Q102" s="142"/>
      <c r="R102" s="142"/>
      <c r="S102" s="142"/>
      <c r="T102" s="142"/>
      <c r="U102" s="142"/>
      <c r="V102" s="142"/>
      <c r="W102" s="142"/>
      <c r="X102" s="142"/>
    </row>
    <row r="103" spans="1:24" ht="15.75" customHeight="1" x14ac:dyDescent="0.3">
      <c r="A103" s="142"/>
      <c r="B103" s="562"/>
      <c r="C103" s="146">
        <v>91</v>
      </c>
      <c r="D103" s="147" t="s">
        <v>471</v>
      </c>
      <c r="E103" s="143"/>
      <c r="F103" s="142"/>
      <c r="G103" s="142"/>
      <c r="H103" s="142"/>
      <c r="I103" s="142"/>
      <c r="J103" s="142"/>
      <c r="K103" s="142"/>
      <c r="L103" s="142"/>
      <c r="M103" s="142"/>
      <c r="N103" s="142"/>
      <c r="O103" s="142"/>
      <c r="P103" s="142"/>
      <c r="Q103" s="142"/>
      <c r="R103" s="142"/>
      <c r="S103" s="142"/>
      <c r="T103" s="142"/>
      <c r="U103" s="142"/>
      <c r="V103" s="142"/>
      <c r="W103" s="142"/>
      <c r="X103" s="142"/>
    </row>
    <row r="104" spans="1:24" ht="15.75" customHeight="1" x14ac:dyDescent="0.3">
      <c r="A104" s="142"/>
      <c r="B104" s="562"/>
      <c r="C104" s="146">
        <v>92</v>
      </c>
      <c r="D104" s="147" t="s">
        <v>472</v>
      </c>
      <c r="E104" s="143"/>
      <c r="F104" s="142"/>
      <c r="G104" s="142"/>
      <c r="H104" s="142"/>
      <c r="I104" s="142"/>
      <c r="J104" s="142"/>
      <c r="K104" s="142"/>
      <c r="L104" s="142"/>
      <c r="M104" s="142"/>
      <c r="N104" s="142"/>
      <c r="O104" s="142"/>
      <c r="P104" s="142"/>
      <c r="Q104" s="142"/>
      <c r="R104" s="142"/>
      <c r="S104" s="142"/>
      <c r="T104" s="142"/>
      <c r="U104" s="142"/>
      <c r="V104" s="142"/>
      <c r="W104" s="142"/>
      <c r="X104" s="142"/>
    </row>
    <row r="105" spans="1:24" ht="15.75" customHeight="1" x14ac:dyDescent="0.3">
      <c r="A105" s="142"/>
      <c r="B105" s="562"/>
      <c r="C105" s="144">
        <v>93</v>
      </c>
      <c r="D105" s="145" t="s">
        <v>473</v>
      </c>
      <c r="E105" s="143"/>
      <c r="F105" s="142"/>
      <c r="G105" s="142"/>
      <c r="H105" s="142"/>
      <c r="I105" s="142"/>
      <c r="J105" s="142"/>
      <c r="K105" s="142"/>
      <c r="L105" s="142"/>
      <c r="M105" s="142"/>
      <c r="N105" s="142"/>
      <c r="O105" s="142"/>
      <c r="P105" s="142"/>
      <c r="Q105" s="142"/>
      <c r="R105" s="142"/>
      <c r="S105" s="142"/>
      <c r="T105" s="142"/>
      <c r="U105" s="142"/>
      <c r="V105" s="142"/>
      <c r="W105" s="142"/>
      <c r="X105" s="142"/>
    </row>
    <row r="106" spans="1:24" ht="15.75" customHeight="1" x14ac:dyDescent="0.3">
      <c r="A106" s="142"/>
      <c r="B106" s="562"/>
      <c r="C106" s="144">
        <v>94</v>
      </c>
      <c r="D106" s="145" t="s">
        <v>474</v>
      </c>
      <c r="E106" s="143"/>
      <c r="F106" s="142"/>
      <c r="G106" s="142"/>
      <c r="H106" s="142"/>
      <c r="I106" s="142"/>
      <c r="J106" s="142"/>
      <c r="K106" s="142"/>
      <c r="L106" s="142"/>
      <c r="M106" s="142"/>
      <c r="N106" s="142"/>
      <c r="O106" s="142"/>
      <c r="P106" s="142"/>
      <c r="Q106" s="142"/>
      <c r="R106" s="142"/>
      <c r="S106" s="142"/>
      <c r="T106" s="142"/>
      <c r="U106" s="142"/>
      <c r="V106" s="142"/>
      <c r="W106" s="142"/>
      <c r="X106" s="142"/>
    </row>
    <row r="107" spans="1:24" ht="15.75" customHeight="1" x14ac:dyDescent="0.3">
      <c r="A107" s="142"/>
      <c r="B107" s="562"/>
      <c r="C107" s="144">
        <v>95</v>
      </c>
      <c r="D107" s="145" t="s">
        <v>475</v>
      </c>
      <c r="E107" s="143"/>
      <c r="F107" s="142"/>
      <c r="G107" s="142"/>
      <c r="H107" s="142"/>
      <c r="I107" s="142"/>
      <c r="J107" s="142"/>
      <c r="K107" s="142"/>
      <c r="L107" s="142"/>
      <c r="M107" s="142"/>
      <c r="N107" s="142"/>
      <c r="O107" s="142"/>
      <c r="P107" s="142"/>
      <c r="Q107" s="142"/>
      <c r="R107" s="142"/>
      <c r="S107" s="142"/>
      <c r="T107" s="142"/>
      <c r="U107" s="142"/>
      <c r="V107" s="142"/>
      <c r="W107" s="142"/>
      <c r="X107" s="142"/>
    </row>
    <row r="108" spans="1:24" ht="15.75" customHeight="1" x14ac:dyDescent="0.3">
      <c r="A108" s="142"/>
      <c r="B108" s="562"/>
      <c r="C108" s="144">
        <v>96</v>
      </c>
      <c r="D108" s="145" t="s">
        <v>476</v>
      </c>
      <c r="E108" s="143"/>
      <c r="F108" s="142"/>
      <c r="G108" s="142"/>
      <c r="H108" s="142"/>
      <c r="I108" s="142"/>
      <c r="J108" s="142"/>
      <c r="K108" s="142"/>
      <c r="L108" s="142"/>
      <c r="M108" s="142"/>
      <c r="N108" s="142"/>
      <c r="O108" s="142"/>
      <c r="P108" s="142"/>
      <c r="Q108" s="142"/>
      <c r="R108" s="142"/>
      <c r="S108" s="142"/>
      <c r="T108" s="142"/>
      <c r="U108" s="142"/>
      <c r="V108" s="142"/>
      <c r="W108" s="142"/>
      <c r="X108" s="142"/>
    </row>
    <row r="109" spans="1:24" ht="15.75" customHeight="1" x14ac:dyDescent="0.3">
      <c r="A109" s="142"/>
      <c r="B109" s="562"/>
      <c r="C109" s="144">
        <v>97</v>
      </c>
      <c r="D109" s="145" t="s">
        <v>477</v>
      </c>
      <c r="E109" s="143"/>
      <c r="F109" s="142"/>
      <c r="G109" s="142"/>
      <c r="H109" s="142"/>
      <c r="I109" s="142"/>
      <c r="J109" s="142"/>
      <c r="K109" s="142"/>
      <c r="L109" s="142"/>
      <c r="M109" s="142"/>
      <c r="N109" s="142"/>
      <c r="O109" s="142"/>
      <c r="P109" s="142"/>
      <c r="Q109" s="142"/>
      <c r="R109" s="142"/>
      <c r="S109" s="142"/>
      <c r="T109" s="142"/>
      <c r="U109" s="142"/>
      <c r="V109" s="142"/>
      <c r="W109" s="142"/>
      <c r="X109" s="142"/>
    </row>
    <row r="110" spans="1:24" ht="15.75" customHeight="1" x14ac:dyDescent="0.3">
      <c r="A110" s="142"/>
      <c r="B110" s="562"/>
      <c r="C110" s="144">
        <v>98</v>
      </c>
      <c r="D110" s="145" t="s">
        <v>478</v>
      </c>
      <c r="E110" s="143"/>
      <c r="F110" s="142"/>
      <c r="G110" s="142"/>
      <c r="H110" s="142"/>
      <c r="I110" s="142"/>
      <c r="J110" s="142"/>
      <c r="K110" s="142"/>
      <c r="L110" s="142"/>
      <c r="M110" s="142"/>
      <c r="N110" s="142"/>
      <c r="O110" s="142"/>
      <c r="P110" s="142"/>
      <c r="Q110" s="142"/>
      <c r="R110" s="142"/>
      <c r="S110" s="142"/>
      <c r="T110" s="142"/>
      <c r="U110" s="142"/>
      <c r="V110" s="142"/>
      <c r="W110" s="142"/>
      <c r="X110" s="142"/>
    </row>
    <row r="111" spans="1:24" ht="15.75" customHeight="1" x14ac:dyDescent="0.3">
      <c r="A111" s="142"/>
      <c r="B111" s="562"/>
      <c r="C111" s="144">
        <v>99</v>
      </c>
      <c r="D111" s="145" t="s">
        <v>479</v>
      </c>
      <c r="E111" s="143"/>
      <c r="F111" s="142"/>
      <c r="G111" s="142"/>
      <c r="H111" s="142"/>
      <c r="I111" s="142"/>
      <c r="J111" s="142"/>
      <c r="K111" s="142"/>
      <c r="L111" s="142"/>
      <c r="M111" s="142"/>
      <c r="N111" s="142"/>
      <c r="O111" s="142"/>
      <c r="P111" s="142"/>
      <c r="Q111" s="142"/>
      <c r="R111" s="142"/>
      <c r="S111" s="142"/>
      <c r="T111" s="142"/>
      <c r="U111" s="142"/>
      <c r="V111" s="142"/>
      <c r="W111" s="142"/>
      <c r="X111" s="142"/>
    </row>
    <row r="112" spans="1:24" ht="15.75" customHeight="1" x14ac:dyDescent="0.3">
      <c r="A112" s="142"/>
      <c r="B112" s="563"/>
      <c r="C112" s="144">
        <v>100</v>
      </c>
      <c r="D112" s="145" t="s">
        <v>480</v>
      </c>
      <c r="E112" s="143"/>
      <c r="F112" s="142"/>
      <c r="G112" s="142"/>
      <c r="H112" s="142"/>
      <c r="I112" s="142"/>
      <c r="J112" s="142"/>
      <c r="K112" s="142"/>
      <c r="L112" s="142"/>
      <c r="M112" s="142"/>
      <c r="N112" s="142"/>
      <c r="O112" s="142"/>
      <c r="P112" s="142"/>
      <c r="Q112" s="142"/>
      <c r="R112" s="142"/>
      <c r="S112" s="142"/>
      <c r="T112" s="142"/>
      <c r="U112" s="142"/>
      <c r="V112" s="142"/>
      <c r="W112" s="142"/>
      <c r="X112" s="142"/>
    </row>
    <row r="113" spans="1:24" ht="15.75" customHeight="1" x14ac:dyDescent="0.3">
      <c r="A113" s="142"/>
      <c r="B113" s="561">
        <v>12</v>
      </c>
      <c r="C113" s="564" t="s">
        <v>481</v>
      </c>
      <c r="D113" s="565"/>
      <c r="E113" s="143"/>
      <c r="F113" s="142"/>
      <c r="G113" s="142"/>
      <c r="H113" s="142"/>
      <c r="I113" s="142"/>
      <c r="J113" s="142"/>
      <c r="K113" s="142"/>
      <c r="L113" s="142"/>
      <c r="M113" s="142"/>
      <c r="N113" s="142"/>
      <c r="O113" s="142"/>
      <c r="P113" s="142"/>
      <c r="Q113" s="142"/>
      <c r="R113" s="142"/>
      <c r="S113" s="142"/>
      <c r="T113" s="142"/>
      <c r="U113" s="142"/>
      <c r="V113" s="142"/>
      <c r="W113" s="142"/>
      <c r="X113" s="142"/>
    </row>
    <row r="114" spans="1:24" ht="15.75" customHeight="1" x14ac:dyDescent="0.3">
      <c r="A114" s="142"/>
      <c r="B114" s="562"/>
      <c r="C114" s="144">
        <v>101</v>
      </c>
      <c r="D114" s="145" t="s">
        <v>482</v>
      </c>
      <c r="E114" s="143"/>
      <c r="F114" s="142"/>
      <c r="G114" s="142"/>
      <c r="H114" s="142"/>
      <c r="I114" s="142"/>
      <c r="J114" s="142"/>
      <c r="K114" s="142"/>
      <c r="L114" s="142"/>
      <c r="M114" s="142"/>
      <c r="N114" s="142"/>
      <c r="O114" s="142"/>
      <c r="P114" s="142"/>
      <c r="Q114" s="142"/>
      <c r="R114" s="142"/>
      <c r="S114" s="142"/>
      <c r="T114" s="142"/>
      <c r="U114" s="142"/>
      <c r="V114" s="142"/>
      <c r="W114" s="142"/>
      <c r="X114" s="142"/>
    </row>
    <row r="115" spans="1:24" ht="15.75" customHeight="1" x14ac:dyDescent="0.3">
      <c r="A115" s="142"/>
      <c r="B115" s="562"/>
      <c r="C115" s="144">
        <v>102</v>
      </c>
      <c r="D115" s="145" t="s">
        <v>483</v>
      </c>
      <c r="E115" s="143"/>
      <c r="F115" s="142"/>
      <c r="G115" s="142"/>
      <c r="H115" s="142"/>
      <c r="I115" s="142"/>
      <c r="J115" s="142"/>
      <c r="K115" s="142"/>
      <c r="L115" s="142"/>
      <c r="M115" s="142"/>
      <c r="N115" s="142"/>
      <c r="O115" s="142"/>
      <c r="P115" s="142"/>
      <c r="Q115" s="142"/>
      <c r="R115" s="142"/>
      <c r="S115" s="142"/>
      <c r="T115" s="142"/>
      <c r="U115" s="142"/>
      <c r="V115" s="142"/>
      <c r="W115" s="142"/>
      <c r="X115" s="142"/>
    </row>
    <row r="116" spans="1:24" ht="15.75" customHeight="1" x14ac:dyDescent="0.3">
      <c r="A116" s="142"/>
      <c r="B116" s="562"/>
      <c r="C116" s="144">
        <v>103</v>
      </c>
      <c r="D116" s="145" t="s">
        <v>484</v>
      </c>
      <c r="E116" s="143"/>
      <c r="F116" s="142"/>
      <c r="G116" s="142"/>
      <c r="H116" s="142"/>
      <c r="I116" s="142"/>
      <c r="J116" s="142"/>
      <c r="K116" s="142"/>
      <c r="L116" s="142"/>
      <c r="M116" s="142"/>
      <c r="N116" s="142"/>
      <c r="O116" s="142"/>
      <c r="P116" s="142"/>
      <c r="Q116" s="142"/>
      <c r="R116" s="142"/>
      <c r="S116" s="142"/>
      <c r="T116" s="142"/>
      <c r="U116" s="142"/>
      <c r="V116" s="142"/>
      <c r="W116" s="142"/>
      <c r="X116" s="142"/>
    </row>
    <row r="117" spans="1:24" ht="15.75" customHeight="1" x14ac:dyDescent="0.3">
      <c r="A117" s="142"/>
      <c r="B117" s="562"/>
      <c r="C117" s="144">
        <v>104</v>
      </c>
      <c r="D117" s="145" t="s">
        <v>485</v>
      </c>
      <c r="E117" s="143"/>
      <c r="F117" s="142"/>
      <c r="G117" s="142"/>
      <c r="H117" s="142"/>
      <c r="I117" s="142"/>
      <c r="J117" s="142"/>
      <c r="K117" s="142"/>
      <c r="L117" s="142"/>
      <c r="M117" s="142"/>
      <c r="N117" s="142"/>
      <c r="O117" s="142"/>
      <c r="P117" s="142"/>
      <c r="Q117" s="142"/>
      <c r="R117" s="142"/>
      <c r="S117" s="142"/>
      <c r="T117" s="142"/>
      <c r="U117" s="142"/>
      <c r="V117" s="142"/>
      <c r="W117" s="142"/>
      <c r="X117" s="142"/>
    </row>
    <row r="118" spans="1:24" ht="15.75" customHeight="1" x14ac:dyDescent="0.3">
      <c r="A118" s="142"/>
      <c r="B118" s="562"/>
      <c r="C118" s="144">
        <v>105</v>
      </c>
      <c r="D118" s="145" t="s">
        <v>486</v>
      </c>
      <c r="E118" s="143"/>
      <c r="F118" s="142"/>
      <c r="G118" s="142"/>
      <c r="H118" s="142"/>
      <c r="I118" s="142"/>
      <c r="J118" s="142"/>
      <c r="K118" s="142"/>
      <c r="L118" s="142"/>
      <c r="M118" s="142"/>
      <c r="N118" s="142"/>
      <c r="O118" s="142"/>
      <c r="P118" s="142"/>
      <c r="Q118" s="142"/>
      <c r="R118" s="142"/>
      <c r="S118" s="142"/>
      <c r="T118" s="142"/>
      <c r="U118" s="142"/>
      <c r="V118" s="142"/>
      <c r="W118" s="142"/>
      <c r="X118" s="142"/>
    </row>
    <row r="119" spans="1:24" ht="15.75" customHeight="1" x14ac:dyDescent="0.3">
      <c r="A119" s="142"/>
      <c r="B119" s="562"/>
      <c r="C119" s="144">
        <v>106</v>
      </c>
      <c r="D119" s="145" t="s">
        <v>487</v>
      </c>
      <c r="E119" s="143"/>
      <c r="F119" s="142"/>
      <c r="G119" s="142"/>
      <c r="H119" s="142"/>
      <c r="I119" s="142"/>
      <c r="J119" s="142"/>
      <c r="K119" s="142"/>
      <c r="L119" s="142"/>
      <c r="M119" s="142"/>
      <c r="N119" s="142"/>
      <c r="O119" s="142"/>
      <c r="P119" s="142"/>
      <c r="Q119" s="142"/>
      <c r="R119" s="142"/>
      <c r="S119" s="142"/>
      <c r="T119" s="142"/>
      <c r="U119" s="142"/>
      <c r="V119" s="142"/>
      <c r="W119" s="142"/>
      <c r="X119" s="142"/>
    </row>
    <row r="120" spans="1:24" ht="15.75" customHeight="1" x14ac:dyDescent="0.3">
      <c r="A120" s="142"/>
      <c r="B120" s="562"/>
      <c r="C120" s="144">
        <v>107</v>
      </c>
      <c r="D120" s="145" t="s">
        <v>488</v>
      </c>
      <c r="E120" s="143"/>
      <c r="F120" s="142"/>
      <c r="G120" s="142"/>
      <c r="H120" s="142"/>
      <c r="I120" s="142"/>
      <c r="J120" s="142"/>
      <c r="K120" s="142"/>
      <c r="L120" s="142"/>
      <c r="M120" s="142"/>
      <c r="N120" s="142"/>
      <c r="O120" s="142"/>
      <c r="P120" s="142"/>
      <c r="Q120" s="142"/>
      <c r="R120" s="142"/>
      <c r="S120" s="142"/>
      <c r="T120" s="142"/>
      <c r="U120" s="142"/>
      <c r="V120" s="142"/>
      <c r="W120" s="142"/>
      <c r="X120" s="142"/>
    </row>
    <row r="121" spans="1:24" ht="15.75" customHeight="1" x14ac:dyDescent="0.3">
      <c r="A121" s="142"/>
      <c r="B121" s="562"/>
      <c r="C121" s="144">
        <v>108</v>
      </c>
      <c r="D121" s="145" t="s">
        <v>489</v>
      </c>
      <c r="E121" s="143"/>
      <c r="F121" s="142"/>
      <c r="G121" s="142"/>
      <c r="H121" s="142"/>
      <c r="I121" s="142"/>
      <c r="J121" s="142"/>
      <c r="K121" s="142"/>
      <c r="L121" s="142"/>
      <c r="M121" s="142"/>
      <c r="N121" s="142"/>
      <c r="O121" s="142"/>
      <c r="P121" s="142"/>
      <c r="Q121" s="142"/>
      <c r="R121" s="142"/>
      <c r="S121" s="142"/>
      <c r="T121" s="142"/>
      <c r="U121" s="142"/>
      <c r="V121" s="142"/>
      <c r="W121" s="142"/>
      <c r="X121" s="142"/>
    </row>
    <row r="122" spans="1:24" ht="15.75" customHeight="1" x14ac:dyDescent="0.3">
      <c r="A122" s="142"/>
      <c r="B122" s="562"/>
      <c r="C122" s="144">
        <v>109</v>
      </c>
      <c r="D122" s="145" t="s">
        <v>490</v>
      </c>
      <c r="E122" s="143"/>
      <c r="F122" s="142"/>
      <c r="G122" s="142"/>
      <c r="H122" s="142"/>
      <c r="I122" s="142"/>
      <c r="J122" s="142"/>
      <c r="K122" s="142"/>
      <c r="L122" s="142"/>
      <c r="M122" s="142"/>
      <c r="N122" s="142"/>
      <c r="O122" s="142"/>
      <c r="P122" s="142"/>
      <c r="Q122" s="142"/>
      <c r="R122" s="142"/>
      <c r="S122" s="142"/>
      <c r="T122" s="142"/>
      <c r="U122" s="142"/>
      <c r="V122" s="142"/>
      <c r="W122" s="142"/>
      <c r="X122" s="142"/>
    </row>
    <row r="123" spans="1:24" ht="15.75" customHeight="1" x14ac:dyDescent="0.3">
      <c r="A123" s="142"/>
      <c r="B123" s="562"/>
      <c r="C123" s="144">
        <v>110</v>
      </c>
      <c r="D123" s="145" t="s">
        <v>491</v>
      </c>
      <c r="E123" s="143"/>
      <c r="F123" s="142"/>
      <c r="G123" s="142"/>
      <c r="H123" s="142"/>
      <c r="I123" s="142"/>
      <c r="J123" s="142"/>
      <c r="K123" s="142"/>
      <c r="L123" s="142"/>
      <c r="M123" s="142"/>
      <c r="N123" s="142"/>
      <c r="O123" s="142"/>
      <c r="P123" s="142"/>
      <c r="Q123" s="142"/>
      <c r="R123" s="142"/>
      <c r="S123" s="142"/>
      <c r="T123" s="142"/>
      <c r="U123" s="142"/>
      <c r="V123" s="142"/>
      <c r="W123" s="142"/>
      <c r="X123" s="142"/>
    </row>
    <row r="124" spans="1:24" ht="15.75" customHeight="1" x14ac:dyDescent="0.3">
      <c r="A124" s="142"/>
      <c r="B124" s="563"/>
      <c r="C124" s="144">
        <v>111</v>
      </c>
      <c r="D124" s="145" t="s">
        <v>492</v>
      </c>
      <c r="E124" s="143"/>
      <c r="F124" s="142"/>
      <c r="G124" s="142"/>
      <c r="H124" s="142"/>
      <c r="I124" s="142"/>
      <c r="J124" s="142"/>
      <c r="K124" s="142"/>
      <c r="L124" s="142"/>
      <c r="M124" s="142"/>
      <c r="N124" s="142"/>
      <c r="O124" s="142"/>
      <c r="P124" s="142"/>
      <c r="Q124" s="142"/>
      <c r="R124" s="142"/>
      <c r="S124" s="142"/>
      <c r="T124" s="142"/>
      <c r="U124" s="142"/>
      <c r="V124" s="142"/>
      <c r="W124" s="142"/>
      <c r="X124" s="142"/>
    </row>
    <row r="125" spans="1:24" ht="15.75" customHeight="1" x14ac:dyDescent="0.3">
      <c r="A125" s="142"/>
      <c r="B125" s="561">
        <v>13</v>
      </c>
      <c r="C125" s="564" t="s">
        <v>493</v>
      </c>
      <c r="D125" s="565"/>
      <c r="E125" s="143"/>
      <c r="F125" s="142"/>
      <c r="G125" s="142"/>
      <c r="H125" s="142"/>
      <c r="I125" s="142"/>
      <c r="J125" s="142"/>
      <c r="K125" s="142"/>
      <c r="L125" s="142"/>
      <c r="M125" s="142"/>
      <c r="N125" s="142"/>
      <c r="O125" s="142"/>
      <c r="P125" s="142"/>
      <c r="Q125" s="142"/>
      <c r="R125" s="142"/>
      <c r="S125" s="142"/>
      <c r="T125" s="142"/>
      <c r="U125" s="142"/>
      <c r="V125" s="142"/>
      <c r="W125" s="142"/>
      <c r="X125" s="142"/>
    </row>
    <row r="126" spans="1:24" ht="15.75" customHeight="1" x14ac:dyDescent="0.3">
      <c r="A126" s="142"/>
      <c r="B126" s="562"/>
      <c r="C126" s="144">
        <v>112</v>
      </c>
      <c r="D126" s="145" t="s">
        <v>494</v>
      </c>
      <c r="E126" s="143"/>
      <c r="F126" s="142"/>
      <c r="G126" s="142"/>
      <c r="H126" s="142"/>
      <c r="I126" s="142"/>
      <c r="J126" s="142"/>
      <c r="K126" s="142"/>
      <c r="L126" s="142"/>
      <c r="M126" s="142"/>
      <c r="N126" s="142"/>
      <c r="O126" s="142"/>
      <c r="P126" s="142"/>
      <c r="Q126" s="142"/>
      <c r="R126" s="142"/>
      <c r="S126" s="142"/>
      <c r="T126" s="142"/>
      <c r="U126" s="142"/>
      <c r="V126" s="142"/>
      <c r="W126" s="142"/>
      <c r="X126" s="142"/>
    </row>
    <row r="127" spans="1:24" ht="15.75" customHeight="1" x14ac:dyDescent="0.3">
      <c r="A127" s="142"/>
      <c r="B127" s="562"/>
      <c r="C127" s="144">
        <v>113</v>
      </c>
      <c r="D127" s="145" t="s">
        <v>495</v>
      </c>
      <c r="E127" s="143"/>
      <c r="F127" s="142"/>
      <c r="G127" s="142"/>
      <c r="H127" s="142"/>
      <c r="I127" s="142"/>
      <c r="J127" s="142"/>
      <c r="K127" s="142"/>
      <c r="L127" s="142"/>
      <c r="M127" s="142"/>
      <c r="N127" s="142"/>
      <c r="O127" s="142"/>
      <c r="P127" s="142"/>
      <c r="Q127" s="142"/>
      <c r="R127" s="142"/>
      <c r="S127" s="142"/>
      <c r="T127" s="142"/>
      <c r="U127" s="142"/>
      <c r="V127" s="142"/>
      <c r="W127" s="142"/>
      <c r="X127" s="142"/>
    </row>
    <row r="128" spans="1:24" ht="15.75" customHeight="1" x14ac:dyDescent="0.3">
      <c r="A128" s="142"/>
      <c r="B128" s="562"/>
      <c r="C128" s="144">
        <v>114</v>
      </c>
      <c r="D128" s="145" t="s">
        <v>496</v>
      </c>
      <c r="E128" s="143"/>
      <c r="F128" s="142"/>
      <c r="G128" s="142"/>
      <c r="H128" s="142"/>
      <c r="I128" s="142"/>
      <c r="J128" s="142"/>
      <c r="K128" s="142"/>
      <c r="L128" s="142"/>
      <c r="M128" s="142"/>
      <c r="N128" s="142"/>
      <c r="O128" s="142"/>
      <c r="P128" s="142"/>
      <c r="Q128" s="142"/>
      <c r="R128" s="142"/>
      <c r="S128" s="142"/>
      <c r="T128" s="142"/>
      <c r="U128" s="142"/>
      <c r="V128" s="142"/>
      <c r="W128" s="142"/>
      <c r="X128" s="142"/>
    </row>
    <row r="129" spans="1:24" ht="15.75" customHeight="1" x14ac:dyDescent="0.3">
      <c r="A129" s="142"/>
      <c r="B129" s="562"/>
      <c r="C129" s="144">
        <v>115</v>
      </c>
      <c r="D129" s="145" t="s">
        <v>497</v>
      </c>
      <c r="E129" s="143"/>
      <c r="F129" s="142"/>
      <c r="G129" s="142"/>
      <c r="H129" s="142"/>
      <c r="I129" s="142"/>
      <c r="J129" s="142"/>
      <c r="K129" s="142"/>
      <c r="L129" s="142"/>
      <c r="M129" s="142"/>
      <c r="N129" s="142"/>
      <c r="O129" s="142"/>
      <c r="P129" s="142"/>
      <c r="Q129" s="142"/>
      <c r="R129" s="142"/>
      <c r="S129" s="142"/>
      <c r="T129" s="142"/>
      <c r="U129" s="142"/>
      <c r="V129" s="142"/>
      <c r="W129" s="142"/>
      <c r="X129" s="142"/>
    </row>
    <row r="130" spans="1:24" ht="15.75" customHeight="1" x14ac:dyDescent="0.3">
      <c r="A130" s="142"/>
      <c r="B130" s="563"/>
      <c r="C130" s="144">
        <v>116</v>
      </c>
      <c r="D130" s="145" t="s">
        <v>498</v>
      </c>
      <c r="E130" s="143"/>
      <c r="F130" s="142"/>
      <c r="G130" s="142"/>
      <c r="H130" s="142"/>
      <c r="I130" s="142"/>
      <c r="J130" s="142"/>
      <c r="K130" s="142"/>
      <c r="L130" s="142"/>
      <c r="M130" s="142"/>
      <c r="N130" s="142"/>
      <c r="O130" s="142"/>
      <c r="P130" s="142"/>
      <c r="Q130" s="142"/>
      <c r="R130" s="142"/>
      <c r="S130" s="142"/>
      <c r="T130" s="142"/>
      <c r="U130" s="142"/>
      <c r="V130" s="142"/>
      <c r="W130" s="142"/>
      <c r="X130" s="142"/>
    </row>
    <row r="131" spans="1:24" ht="15.75" customHeight="1" x14ac:dyDescent="0.3">
      <c r="A131" s="142"/>
      <c r="B131" s="561">
        <v>14</v>
      </c>
      <c r="C131" s="564" t="s">
        <v>499</v>
      </c>
      <c r="D131" s="565"/>
      <c r="E131" s="143"/>
      <c r="F131" s="142"/>
      <c r="G131" s="142"/>
      <c r="H131" s="142"/>
      <c r="I131" s="142"/>
      <c r="J131" s="142"/>
      <c r="K131" s="142"/>
      <c r="L131" s="142"/>
      <c r="M131" s="142"/>
      <c r="N131" s="142"/>
      <c r="O131" s="142"/>
      <c r="P131" s="142"/>
      <c r="Q131" s="142"/>
      <c r="R131" s="142"/>
      <c r="S131" s="142"/>
      <c r="T131" s="142"/>
      <c r="U131" s="142"/>
      <c r="V131" s="142"/>
      <c r="W131" s="142"/>
      <c r="X131" s="142"/>
    </row>
    <row r="132" spans="1:24" ht="15.75" customHeight="1" x14ac:dyDescent="0.3">
      <c r="A132" s="142"/>
      <c r="B132" s="562"/>
      <c r="C132" s="144">
        <v>117</v>
      </c>
      <c r="D132" s="145" t="s">
        <v>500</v>
      </c>
      <c r="E132" s="143"/>
      <c r="F132" s="142"/>
      <c r="G132" s="142"/>
      <c r="H132" s="142"/>
      <c r="I132" s="142"/>
      <c r="J132" s="142"/>
      <c r="K132" s="142"/>
      <c r="L132" s="142"/>
      <c r="M132" s="142"/>
      <c r="N132" s="142"/>
      <c r="O132" s="142"/>
      <c r="P132" s="142"/>
      <c r="Q132" s="142"/>
      <c r="R132" s="142"/>
      <c r="S132" s="142"/>
      <c r="T132" s="142"/>
      <c r="U132" s="142"/>
      <c r="V132" s="142"/>
      <c r="W132" s="142"/>
      <c r="X132" s="142"/>
    </row>
    <row r="133" spans="1:24" ht="15.75" customHeight="1" x14ac:dyDescent="0.3">
      <c r="A133" s="142"/>
      <c r="B133" s="562"/>
      <c r="C133" s="144">
        <v>118</v>
      </c>
      <c r="D133" s="145" t="s">
        <v>501</v>
      </c>
      <c r="E133" s="143"/>
      <c r="F133" s="142"/>
      <c r="G133" s="142"/>
      <c r="H133" s="142"/>
      <c r="I133" s="142"/>
      <c r="J133" s="142"/>
      <c r="K133" s="142"/>
      <c r="L133" s="142"/>
      <c r="M133" s="142"/>
      <c r="N133" s="142"/>
      <c r="O133" s="142"/>
      <c r="P133" s="142"/>
      <c r="Q133" s="142"/>
      <c r="R133" s="142"/>
      <c r="S133" s="142"/>
      <c r="T133" s="142"/>
      <c r="U133" s="142"/>
      <c r="V133" s="142"/>
      <c r="W133" s="142"/>
      <c r="X133" s="142"/>
    </row>
    <row r="134" spans="1:24" ht="15.75" customHeight="1" x14ac:dyDescent="0.3">
      <c r="A134" s="142"/>
      <c r="B134" s="562"/>
      <c r="C134" s="144">
        <v>119</v>
      </c>
      <c r="D134" s="145" t="s">
        <v>502</v>
      </c>
      <c r="E134" s="143"/>
      <c r="F134" s="142"/>
      <c r="G134" s="142"/>
      <c r="H134" s="142"/>
      <c r="I134" s="142"/>
      <c r="J134" s="142"/>
      <c r="K134" s="142"/>
      <c r="L134" s="142"/>
      <c r="M134" s="142"/>
      <c r="N134" s="142"/>
      <c r="O134" s="142"/>
      <c r="P134" s="142"/>
      <c r="Q134" s="142"/>
      <c r="R134" s="142"/>
      <c r="S134" s="142"/>
      <c r="T134" s="142"/>
      <c r="U134" s="142"/>
      <c r="V134" s="142"/>
      <c r="W134" s="142"/>
      <c r="X134" s="142"/>
    </row>
    <row r="135" spans="1:24" ht="15.75" customHeight="1" x14ac:dyDescent="0.3">
      <c r="A135" s="142"/>
      <c r="B135" s="562"/>
      <c r="C135" s="144">
        <v>120</v>
      </c>
      <c r="D135" s="145" t="s">
        <v>503</v>
      </c>
      <c r="E135" s="143"/>
      <c r="F135" s="142"/>
      <c r="G135" s="142"/>
      <c r="H135" s="142"/>
      <c r="I135" s="142"/>
      <c r="J135" s="142"/>
      <c r="K135" s="142"/>
      <c r="L135" s="142"/>
      <c r="M135" s="142"/>
      <c r="N135" s="142"/>
      <c r="O135" s="142"/>
      <c r="P135" s="142"/>
      <c r="Q135" s="142"/>
      <c r="R135" s="142"/>
      <c r="S135" s="142"/>
      <c r="T135" s="142"/>
      <c r="U135" s="142"/>
      <c r="V135" s="142"/>
      <c r="W135" s="142"/>
      <c r="X135" s="142"/>
    </row>
    <row r="136" spans="1:24" ht="15.75" customHeight="1" x14ac:dyDescent="0.3">
      <c r="A136" s="142"/>
      <c r="B136" s="562"/>
      <c r="C136" s="144">
        <v>121</v>
      </c>
      <c r="D136" s="145" t="s">
        <v>504</v>
      </c>
      <c r="E136" s="143"/>
      <c r="F136" s="142"/>
      <c r="G136" s="142"/>
      <c r="H136" s="142"/>
      <c r="I136" s="142"/>
      <c r="J136" s="142"/>
      <c r="K136" s="142"/>
      <c r="L136" s="142"/>
      <c r="M136" s="142"/>
      <c r="N136" s="142"/>
      <c r="O136" s="142"/>
      <c r="P136" s="142"/>
      <c r="Q136" s="142"/>
      <c r="R136" s="142"/>
      <c r="S136" s="142"/>
      <c r="T136" s="142"/>
      <c r="U136" s="142"/>
      <c r="V136" s="142"/>
      <c r="W136" s="142"/>
      <c r="X136" s="142"/>
    </row>
    <row r="137" spans="1:24" ht="15.75" customHeight="1" x14ac:dyDescent="0.3">
      <c r="A137" s="142"/>
      <c r="B137" s="562"/>
      <c r="C137" s="144">
        <v>122</v>
      </c>
      <c r="D137" s="145" t="s">
        <v>505</v>
      </c>
      <c r="E137" s="143"/>
      <c r="F137" s="142"/>
      <c r="G137" s="142"/>
      <c r="H137" s="142"/>
      <c r="I137" s="142"/>
      <c r="J137" s="142"/>
      <c r="K137" s="142"/>
      <c r="L137" s="142"/>
      <c r="M137" s="142"/>
      <c r="N137" s="142"/>
      <c r="O137" s="142"/>
      <c r="P137" s="142"/>
      <c r="Q137" s="142"/>
      <c r="R137" s="142"/>
      <c r="S137" s="142"/>
      <c r="T137" s="142"/>
      <c r="U137" s="142"/>
      <c r="V137" s="142"/>
      <c r="W137" s="142"/>
      <c r="X137" s="142"/>
    </row>
    <row r="138" spans="1:24" ht="15.75" customHeight="1" x14ac:dyDescent="0.3">
      <c r="A138" s="142"/>
      <c r="B138" s="562"/>
      <c r="C138" s="144">
        <v>123</v>
      </c>
      <c r="D138" s="145" t="s">
        <v>506</v>
      </c>
      <c r="E138" s="143"/>
      <c r="F138" s="142"/>
      <c r="G138" s="142"/>
      <c r="H138" s="142"/>
      <c r="I138" s="142"/>
      <c r="J138" s="142"/>
      <c r="K138" s="142"/>
      <c r="L138" s="142"/>
      <c r="M138" s="142"/>
      <c r="N138" s="142"/>
      <c r="O138" s="142"/>
      <c r="P138" s="142"/>
      <c r="Q138" s="142"/>
      <c r="R138" s="142"/>
      <c r="S138" s="142"/>
      <c r="T138" s="142"/>
      <c r="U138" s="142"/>
      <c r="V138" s="142"/>
      <c r="W138" s="142"/>
      <c r="X138" s="142"/>
    </row>
    <row r="139" spans="1:24" ht="15.75" customHeight="1" x14ac:dyDescent="0.3">
      <c r="A139" s="142"/>
      <c r="B139" s="562"/>
      <c r="C139" s="144">
        <v>124</v>
      </c>
      <c r="D139" s="145" t="s">
        <v>507</v>
      </c>
      <c r="E139" s="143"/>
      <c r="F139" s="142"/>
      <c r="G139" s="142"/>
      <c r="H139" s="142"/>
      <c r="I139" s="142"/>
      <c r="J139" s="142"/>
      <c r="K139" s="142"/>
      <c r="L139" s="142"/>
      <c r="M139" s="142"/>
      <c r="N139" s="142"/>
      <c r="O139" s="142"/>
      <c r="P139" s="142"/>
      <c r="Q139" s="142"/>
      <c r="R139" s="142"/>
      <c r="S139" s="142"/>
      <c r="T139" s="142"/>
      <c r="U139" s="142"/>
      <c r="V139" s="142"/>
      <c r="W139" s="142"/>
      <c r="X139" s="142"/>
    </row>
    <row r="140" spans="1:24" ht="15.75" customHeight="1" x14ac:dyDescent="0.3">
      <c r="A140" s="142"/>
      <c r="B140" s="562"/>
      <c r="C140" s="144">
        <v>125</v>
      </c>
      <c r="D140" s="145" t="s">
        <v>508</v>
      </c>
      <c r="E140" s="143"/>
      <c r="F140" s="142"/>
      <c r="G140" s="142"/>
      <c r="H140" s="142"/>
      <c r="I140" s="142"/>
      <c r="J140" s="142"/>
      <c r="K140" s="142"/>
      <c r="L140" s="142"/>
      <c r="M140" s="142"/>
      <c r="N140" s="142"/>
      <c r="O140" s="142"/>
      <c r="P140" s="142"/>
      <c r="Q140" s="142"/>
      <c r="R140" s="142"/>
      <c r="S140" s="142"/>
      <c r="T140" s="142"/>
      <c r="U140" s="142"/>
      <c r="V140" s="142"/>
      <c r="W140" s="142"/>
      <c r="X140" s="142"/>
    </row>
    <row r="141" spans="1:24" ht="15.75" customHeight="1" x14ac:dyDescent="0.3">
      <c r="A141" s="142"/>
      <c r="B141" s="563"/>
      <c r="C141" s="144">
        <v>126</v>
      </c>
      <c r="D141" s="145" t="s">
        <v>509</v>
      </c>
      <c r="E141" s="143"/>
      <c r="F141" s="142"/>
      <c r="G141" s="142"/>
      <c r="H141" s="142"/>
      <c r="I141" s="142"/>
      <c r="J141" s="142"/>
      <c r="K141" s="142"/>
      <c r="L141" s="142"/>
      <c r="M141" s="142"/>
      <c r="N141" s="142"/>
      <c r="O141" s="142"/>
      <c r="P141" s="142"/>
      <c r="Q141" s="142"/>
      <c r="R141" s="142"/>
      <c r="S141" s="142"/>
      <c r="T141" s="142"/>
      <c r="U141" s="142"/>
      <c r="V141" s="142"/>
      <c r="W141" s="142"/>
      <c r="X141" s="142"/>
    </row>
    <row r="142" spans="1:24" ht="15.75" customHeight="1" x14ac:dyDescent="0.3">
      <c r="A142" s="142"/>
      <c r="B142" s="561">
        <v>15</v>
      </c>
      <c r="C142" s="564" t="s">
        <v>510</v>
      </c>
      <c r="D142" s="565"/>
      <c r="E142" s="143"/>
      <c r="F142" s="142"/>
      <c r="G142" s="142"/>
      <c r="H142" s="142"/>
      <c r="I142" s="142"/>
      <c r="J142" s="142"/>
      <c r="K142" s="142"/>
      <c r="L142" s="142"/>
      <c r="M142" s="142"/>
      <c r="N142" s="142"/>
      <c r="O142" s="142"/>
      <c r="P142" s="142"/>
      <c r="Q142" s="142"/>
      <c r="R142" s="142"/>
      <c r="S142" s="142"/>
      <c r="T142" s="142"/>
      <c r="U142" s="142"/>
      <c r="V142" s="142"/>
      <c r="W142" s="142"/>
      <c r="X142" s="142"/>
    </row>
    <row r="143" spans="1:24" ht="15.75" customHeight="1" x14ac:dyDescent="0.3">
      <c r="A143" s="142"/>
      <c r="B143" s="562"/>
      <c r="C143" s="144">
        <v>127</v>
      </c>
      <c r="D143" s="145" t="s">
        <v>511</v>
      </c>
      <c r="E143" s="143"/>
      <c r="F143" s="142"/>
      <c r="G143" s="142"/>
      <c r="H143" s="142"/>
      <c r="I143" s="142"/>
      <c r="J143" s="142"/>
      <c r="K143" s="142"/>
      <c r="L143" s="142"/>
      <c r="M143" s="142"/>
      <c r="N143" s="142"/>
      <c r="O143" s="142"/>
      <c r="P143" s="142"/>
      <c r="Q143" s="142"/>
      <c r="R143" s="142"/>
      <c r="S143" s="142"/>
      <c r="T143" s="142"/>
      <c r="U143" s="142"/>
      <c r="V143" s="142"/>
      <c r="W143" s="142"/>
      <c r="X143" s="142"/>
    </row>
    <row r="144" spans="1:24" ht="15.75" customHeight="1" x14ac:dyDescent="0.3">
      <c r="A144" s="142"/>
      <c r="B144" s="562"/>
      <c r="C144" s="144">
        <v>128</v>
      </c>
      <c r="D144" s="145" t="s">
        <v>512</v>
      </c>
      <c r="E144" s="143"/>
      <c r="F144" s="142"/>
      <c r="G144" s="142"/>
      <c r="H144" s="142"/>
      <c r="I144" s="142"/>
      <c r="J144" s="142"/>
      <c r="K144" s="142"/>
      <c r="L144" s="142"/>
      <c r="M144" s="142"/>
      <c r="N144" s="142"/>
      <c r="O144" s="142"/>
      <c r="P144" s="142"/>
      <c r="Q144" s="142"/>
      <c r="R144" s="142"/>
      <c r="S144" s="142"/>
      <c r="T144" s="142"/>
      <c r="U144" s="142"/>
      <c r="V144" s="142"/>
      <c r="W144" s="142"/>
      <c r="X144" s="142"/>
    </row>
    <row r="145" spans="1:24" ht="15.75" customHeight="1" x14ac:dyDescent="0.3">
      <c r="A145" s="142"/>
      <c r="B145" s="562"/>
      <c r="C145" s="144">
        <v>129</v>
      </c>
      <c r="D145" s="145" t="s">
        <v>513</v>
      </c>
      <c r="E145" s="143"/>
      <c r="F145" s="142"/>
      <c r="G145" s="142"/>
      <c r="H145" s="142"/>
      <c r="I145" s="142"/>
      <c r="J145" s="142"/>
      <c r="K145" s="142"/>
      <c r="L145" s="142"/>
      <c r="M145" s="142"/>
      <c r="N145" s="142"/>
      <c r="O145" s="142"/>
      <c r="P145" s="142"/>
      <c r="Q145" s="142"/>
      <c r="R145" s="142"/>
      <c r="S145" s="142"/>
      <c r="T145" s="142"/>
      <c r="U145" s="142"/>
      <c r="V145" s="142"/>
      <c r="W145" s="142"/>
      <c r="X145" s="142"/>
    </row>
    <row r="146" spans="1:24" ht="15.75" customHeight="1" x14ac:dyDescent="0.3">
      <c r="A146" s="142"/>
      <c r="B146" s="562"/>
      <c r="C146" s="144">
        <v>130</v>
      </c>
      <c r="D146" s="145" t="s">
        <v>514</v>
      </c>
      <c r="E146" s="143"/>
      <c r="F146" s="142"/>
      <c r="G146" s="142"/>
      <c r="H146" s="142"/>
      <c r="I146" s="142"/>
      <c r="J146" s="142"/>
      <c r="K146" s="142"/>
      <c r="L146" s="142"/>
      <c r="M146" s="142"/>
      <c r="N146" s="142"/>
      <c r="O146" s="142"/>
      <c r="P146" s="142"/>
      <c r="Q146" s="142"/>
      <c r="R146" s="142"/>
      <c r="S146" s="142"/>
      <c r="T146" s="142"/>
      <c r="U146" s="142"/>
      <c r="V146" s="142"/>
      <c r="W146" s="142"/>
      <c r="X146" s="142"/>
    </row>
    <row r="147" spans="1:24" ht="15.75" customHeight="1" x14ac:dyDescent="0.3">
      <c r="A147" s="142"/>
      <c r="B147" s="562"/>
      <c r="C147" s="144">
        <v>131</v>
      </c>
      <c r="D147" s="145" t="s">
        <v>515</v>
      </c>
      <c r="E147" s="143"/>
      <c r="F147" s="142"/>
      <c r="G147" s="142"/>
      <c r="H147" s="142"/>
      <c r="I147" s="142"/>
      <c r="J147" s="142"/>
      <c r="K147" s="142"/>
      <c r="L147" s="142"/>
      <c r="M147" s="142"/>
      <c r="N147" s="142"/>
      <c r="O147" s="142"/>
      <c r="P147" s="142"/>
      <c r="Q147" s="142"/>
      <c r="R147" s="142"/>
      <c r="S147" s="142"/>
      <c r="T147" s="142"/>
      <c r="U147" s="142"/>
      <c r="V147" s="142"/>
      <c r="W147" s="142"/>
      <c r="X147" s="142"/>
    </row>
    <row r="148" spans="1:24" ht="15.75" customHeight="1" x14ac:dyDescent="0.3">
      <c r="A148" s="142"/>
      <c r="B148" s="562"/>
      <c r="C148" s="144">
        <v>132</v>
      </c>
      <c r="D148" s="145" t="s">
        <v>516</v>
      </c>
      <c r="E148" s="143"/>
      <c r="F148" s="142"/>
      <c r="G148" s="142"/>
      <c r="H148" s="142"/>
      <c r="I148" s="142"/>
      <c r="J148" s="142"/>
      <c r="K148" s="142"/>
      <c r="L148" s="142"/>
      <c r="M148" s="142"/>
      <c r="N148" s="142"/>
      <c r="O148" s="142"/>
      <c r="P148" s="142"/>
      <c r="Q148" s="142"/>
      <c r="R148" s="142"/>
      <c r="S148" s="142"/>
      <c r="T148" s="142"/>
      <c r="U148" s="142"/>
      <c r="V148" s="142"/>
      <c r="W148" s="142"/>
      <c r="X148" s="142"/>
    </row>
    <row r="149" spans="1:24" ht="15.75" customHeight="1" x14ac:dyDescent="0.3">
      <c r="A149" s="142"/>
      <c r="B149" s="562"/>
      <c r="C149" s="144">
        <v>133</v>
      </c>
      <c r="D149" s="145" t="s">
        <v>517</v>
      </c>
      <c r="E149" s="143"/>
      <c r="F149" s="142"/>
      <c r="G149" s="142"/>
      <c r="H149" s="142"/>
      <c r="I149" s="142"/>
      <c r="J149" s="142"/>
      <c r="K149" s="142"/>
      <c r="L149" s="142"/>
      <c r="M149" s="142"/>
      <c r="N149" s="142"/>
      <c r="O149" s="142"/>
      <c r="P149" s="142"/>
      <c r="Q149" s="142"/>
      <c r="R149" s="142"/>
      <c r="S149" s="142"/>
      <c r="T149" s="142"/>
      <c r="U149" s="142"/>
      <c r="V149" s="142"/>
      <c r="W149" s="142"/>
      <c r="X149" s="142"/>
    </row>
    <row r="150" spans="1:24" ht="15.75" customHeight="1" x14ac:dyDescent="0.3">
      <c r="A150" s="142"/>
      <c r="B150" s="562"/>
      <c r="C150" s="144">
        <v>134</v>
      </c>
      <c r="D150" s="145" t="s">
        <v>518</v>
      </c>
      <c r="E150" s="143"/>
      <c r="F150" s="142"/>
      <c r="G150" s="142"/>
      <c r="H150" s="142"/>
      <c r="I150" s="142"/>
      <c r="J150" s="142"/>
      <c r="K150" s="142"/>
      <c r="L150" s="142"/>
      <c r="M150" s="142"/>
      <c r="N150" s="142"/>
      <c r="O150" s="142"/>
      <c r="P150" s="142"/>
      <c r="Q150" s="142"/>
      <c r="R150" s="142"/>
      <c r="S150" s="142"/>
      <c r="T150" s="142"/>
      <c r="U150" s="142"/>
      <c r="V150" s="142"/>
      <c r="W150" s="142"/>
      <c r="X150" s="142"/>
    </row>
    <row r="151" spans="1:24" ht="15.75" customHeight="1" x14ac:dyDescent="0.3">
      <c r="A151" s="142"/>
      <c r="B151" s="562"/>
      <c r="C151" s="144">
        <v>135</v>
      </c>
      <c r="D151" s="145" t="s">
        <v>519</v>
      </c>
      <c r="E151" s="143"/>
      <c r="F151" s="142"/>
      <c r="G151" s="142"/>
      <c r="H151" s="142"/>
      <c r="I151" s="142"/>
      <c r="J151" s="142"/>
      <c r="K151" s="142"/>
      <c r="L151" s="142"/>
      <c r="M151" s="142"/>
      <c r="N151" s="142"/>
      <c r="O151" s="142"/>
      <c r="P151" s="142"/>
      <c r="Q151" s="142"/>
      <c r="R151" s="142"/>
      <c r="S151" s="142"/>
      <c r="T151" s="142"/>
      <c r="U151" s="142"/>
      <c r="V151" s="142"/>
      <c r="W151" s="142"/>
      <c r="X151" s="142"/>
    </row>
    <row r="152" spans="1:24" ht="15.75" customHeight="1" x14ac:dyDescent="0.3">
      <c r="A152" s="142"/>
      <c r="B152" s="562"/>
      <c r="C152" s="144">
        <v>136</v>
      </c>
      <c r="D152" s="145" t="s">
        <v>520</v>
      </c>
      <c r="E152" s="143"/>
      <c r="F152" s="142"/>
      <c r="G152" s="142"/>
      <c r="H152" s="142"/>
      <c r="I152" s="142"/>
      <c r="J152" s="142"/>
      <c r="K152" s="142"/>
      <c r="L152" s="142"/>
      <c r="M152" s="142"/>
      <c r="N152" s="142"/>
      <c r="O152" s="142"/>
      <c r="P152" s="142"/>
      <c r="Q152" s="142"/>
      <c r="R152" s="142"/>
      <c r="S152" s="142"/>
      <c r="T152" s="142"/>
      <c r="U152" s="142"/>
      <c r="V152" s="142"/>
      <c r="W152" s="142"/>
      <c r="X152" s="142"/>
    </row>
    <row r="153" spans="1:24" ht="15.75" customHeight="1" x14ac:dyDescent="0.3">
      <c r="A153" s="142"/>
      <c r="B153" s="562"/>
      <c r="C153" s="144">
        <v>137</v>
      </c>
      <c r="D153" s="145" t="s">
        <v>521</v>
      </c>
      <c r="E153" s="143"/>
      <c r="F153" s="142"/>
      <c r="G153" s="142"/>
      <c r="H153" s="142"/>
      <c r="I153" s="142"/>
      <c r="J153" s="142"/>
      <c r="K153" s="142"/>
      <c r="L153" s="142"/>
      <c r="M153" s="142"/>
      <c r="N153" s="142"/>
      <c r="O153" s="142"/>
      <c r="P153" s="142"/>
      <c r="Q153" s="142"/>
      <c r="R153" s="142"/>
      <c r="S153" s="142"/>
      <c r="T153" s="142"/>
      <c r="U153" s="142"/>
      <c r="V153" s="142"/>
      <c r="W153" s="142"/>
      <c r="X153" s="142"/>
    </row>
    <row r="154" spans="1:24" ht="15.75" customHeight="1" x14ac:dyDescent="0.3">
      <c r="A154" s="142"/>
      <c r="B154" s="563"/>
      <c r="C154" s="144">
        <v>138</v>
      </c>
      <c r="D154" s="145" t="s">
        <v>522</v>
      </c>
      <c r="E154" s="143"/>
      <c r="F154" s="142"/>
      <c r="G154" s="142"/>
      <c r="H154" s="142"/>
      <c r="I154" s="142"/>
      <c r="J154" s="142"/>
      <c r="K154" s="142"/>
      <c r="L154" s="142"/>
      <c r="M154" s="142"/>
      <c r="N154" s="142"/>
      <c r="O154" s="142"/>
      <c r="P154" s="142"/>
      <c r="Q154" s="142"/>
      <c r="R154" s="142"/>
      <c r="S154" s="142"/>
      <c r="T154" s="142"/>
      <c r="U154" s="142"/>
      <c r="V154" s="142"/>
      <c r="W154" s="142"/>
      <c r="X154" s="142"/>
    </row>
    <row r="155" spans="1:24" ht="15.75" customHeight="1" x14ac:dyDescent="0.3">
      <c r="A155" s="142"/>
      <c r="B155" s="561">
        <v>16</v>
      </c>
      <c r="C155" s="564" t="s">
        <v>523</v>
      </c>
      <c r="D155" s="565"/>
      <c r="E155" s="143"/>
      <c r="F155" s="142"/>
      <c r="G155" s="142"/>
      <c r="H155" s="142"/>
      <c r="I155" s="142"/>
      <c r="J155" s="142"/>
      <c r="K155" s="142"/>
      <c r="L155" s="142"/>
      <c r="M155" s="142"/>
      <c r="N155" s="142"/>
      <c r="O155" s="142"/>
      <c r="P155" s="142"/>
      <c r="Q155" s="142"/>
      <c r="R155" s="142"/>
      <c r="S155" s="142"/>
      <c r="T155" s="142"/>
      <c r="U155" s="142"/>
      <c r="V155" s="142"/>
      <c r="W155" s="142"/>
      <c r="X155" s="142"/>
    </row>
    <row r="156" spans="1:24" ht="15.75" customHeight="1" x14ac:dyDescent="0.3">
      <c r="A156" s="142"/>
      <c r="B156" s="562"/>
      <c r="C156" s="144">
        <v>139</v>
      </c>
      <c r="D156" s="145" t="s">
        <v>524</v>
      </c>
      <c r="E156" s="143"/>
      <c r="F156" s="142"/>
      <c r="G156" s="142"/>
      <c r="H156" s="142"/>
      <c r="I156" s="142"/>
      <c r="J156" s="142"/>
      <c r="K156" s="142"/>
      <c r="L156" s="142"/>
      <c r="M156" s="142"/>
      <c r="N156" s="142"/>
      <c r="O156" s="142"/>
      <c r="P156" s="142"/>
      <c r="Q156" s="142"/>
      <c r="R156" s="142"/>
      <c r="S156" s="142"/>
      <c r="T156" s="142"/>
      <c r="U156" s="142"/>
      <c r="V156" s="142"/>
      <c r="W156" s="142"/>
      <c r="X156" s="142"/>
    </row>
    <row r="157" spans="1:24" ht="15.75" customHeight="1" x14ac:dyDescent="0.3">
      <c r="A157" s="142"/>
      <c r="B157" s="562"/>
      <c r="C157" s="144">
        <v>140</v>
      </c>
      <c r="D157" s="145" t="s">
        <v>525</v>
      </c>
      <c r="E157" s="143"/>
      <c r="F157" s="142"/>
      <c r="G157" s="142"/>
      <c r="H157" s="142"/>
      <c r="I157" s="142"/>
      <c r="J157" s="142"/>
      <c r="K157" s="142"/>
      <c r="L157" s="142"/>
      <c r="M157" s="142"/>
      <c r="N157" s="142"/>
      <c r="O157" s="142"/>
      <c r="P157" s="142"/>
      <c r="Q157" s="142"/>
      <c r="R157" s="142"/>
      <c r="S157" s="142"/>
      <c r="T157" s="142"/>
      <c r="U157" s="142"/>
      <c r="V157" s="142"/>
      <c r="W157" s="142"/>
      <c r="X157" s="142"/>
    </row>
    <row r="158" spans="1:24" ht="15.75" customHeight="1" x14ac:dyDescent="0.3">
      <c r="A158" s="142"/>
      <c r="B158" s="562"/>
      <c r="C158" s="144">
        <v>141</v>
      </c>
      <c r="D158" s="145" t="s">
        <v>526</v>
      </c>
      <c r="E158" s="143"/>
      <c r="F158" s="142"/>
      <c r="G158" s="142"/>
      <c r="H158" s="142"/>
      <c r="I158" s="142"/>
      <c r="J158" s="142"/>
      <c r="K158" s="142"/>
      <c r="L158" s="142"/>
      <c r="M158" s="142"/>
      <c r="N158" s="142"/>
      <c r="O158" s="142"/>
      <c r="P158" s="142"/>
      <c r="Q158" s="142"/>
      <c r="R158" s="142"/>
      <c r="S158" s="142"/>
      <c r="T158" s="142"/>
      <c r="U158" s="142"/>
      <c r="V158" s="142"/>
      <c r="W158" s="142"/>
      <c r="X158" s="142"/>
    </row>
    <row r="159" spans="1:24" ht="15.75" customHeight="1" x14ac:dyDescent="0.3">
      <c r="A159" s="142"/>
      <c r="B159" s="562"/>
      <c r="C159" s="144">
        <v>142</v>
      </c>
      <c r="D159" s="145" t="s">
        <v>527</v>
      </c>
      <c r="E159" s="143"/>
      <c r="F159" s="142"/>
      <c r="G159" s="142"/>
      <c r="H159" s="142"/>
      <c r="I159" s="142"/>
      <c r="J159" s="142"/>
      <c r="K159" s="142"/>
      <c r="L159" s="142"/>
      <c r="M159" s="142"/>
      <c r="N159" s="142"/>
      <c r="O159" s="142"/>
      <c r="P159" s="142"/>
      <c r="Q159" s="142"/>
      <c r="R159" s="142"/>
      <c r="S159" s="142"/>
      <c r="T159" s="142"/>
      <c r="U159" s="142"/>
      <c r="V159" s="142"/>
      <c r="W159" s="142"/>
      <c r="X159" s="142"/>
    </row>
    <row r="160" spans="1:24" ht="15.75" customHeight="1" x14ac:dyDescent="0.3">
      <c r="A160" s="142"/>
      <c r="B160" s="562"/>
      <c r="C160" s="146">
        <v>143</v>
      </c>
      <c r="D160" s="147" t="s">
        <v>528</v>
      </c>
      <c r="E160" s="143"/>
      <c r="F160" s="142"/>
      <c r="G160" s="142"/>
      <c r="H160" s="142"/>
      <c r="I160" s="142"/>
      <c r="J160" s="142"/>
      <c r="K160" s="142"/>
      <c r="L160" s="142"/>
      <c r="M160" s="142"/>
      <c r="N160" s="142"/>
      <c r="O160" s="142"/>
      <c r="P160" s="142"/>
      <c r="Q160" s="142"/>
      <c r="R160" s="142"/>
      <c r="S160" s="142"/>
      <c r="T160" s="142"/>
      <c r="U160" s="142"/>
      <c r="V160" s="142"/>
      <c r="W160" s="142"/>
      <c r="X160" s="142"/>
    </row>
    <row r="161" spans="1:24" ht="15.75" customHeight="1" x14ac:dyDescent="0.3">
      <c r="A161" s="142"/>
      <c r="B161" s="562"/>
      <c r="C161" s="146">
        <v>144</v>
      </c>
      <c r="D161" s="147" t="s">
        <v>529</v>
      </c>
      <c r="E161" s="143"/>
      <c r="F161" s="142"/>
      <c r="G161" s="142"/>
      <c r="H161" s="142"/>
      <c r="I161" s="142"/>
      <c r="J161" s="142"/>
      <c r="K161" s="142"/>
      <c r="L161" s="142"/>
      <c r="M161" s="142"/>
      <c r="N161" s="142"/>
      <c r="O161" s="142"/>
      <c r="P161" s="142"/>
      <c r="Q161" s="142"/>
      <c r="R161" s="142"/>
      <c r="S161" s="142"/>
      <c r="T161" s="142"/>
      <c r="U161" s="142"/>
      <c r="V161" s="142"/>
      <c r="W161" s="142"/>
      <c r="X161" s="142"/>
    </row>
    <row r="162" spans="1:24" ht="15.75" customHeight="1" x14ac:dyDescent="0.3">
      <c r="A162" s="142"/>
      <c r="B162" s="562"/>
      <c r="C162" s="146">
        <v>145</v>
      </c>
      <c r="D162" s="147" t="s">
        <v>530</v>
      </c>
      <c r="E162" s="143"/>
      <c r="F162" s="142"/>
      <c r="G162" s="142"/>
      <c r="H162" s="142"/>
      <c r="I162" s="142"/>
      <c r="J162" s="142"/>
      <c r="K162" s="142"/>
      <c r="L162" s="142"/>
      <c r="M162" s="142"/>
      <c r="N162" s="142"/>
      <c r="O162" s="142"/>
      <c r="P162" s="142"/>
      <c r="Q162" s="142"/>
      <c r="R162" s="142"/>
      <c r="S162" s="142"/>
      <c r="T162" s="142"/>
      <c r="U162" s="142"/>
      <c r="V162" s="142"/>
      <c r="W162" s="142"/>
      <c r="X162" s="142"/>
    </row>
    <row r="163" spans="1:24" ht="15.75" customHeight="1" x14ac:dyDescent="0.3">
      <c r="A163" s="142"/>
      <c r="B163" s="562"/>
      <c r="C163" s="144">
        <v>146</v>
      </c>
      <c r="D163" s="145" t="s">
        <v>531</v>
      </c>
      <c r="E163" s="143"/>
      <c r="F163" s="142"/>
      <c r="G163" s="142"/>
      <c r="H163" s="142"/>
      <c r="I163" s="142"/>
      <c r="J163" s="142"/>
      <c r="K163" s="142"/>
      <c r="L163" s="142"/>
      <c r="M163" s="142"/>
      <c r="N163" s="142"/>
      <c r="O163" s="142"/>
      <c r="P163" s="142"/>
      <c r="Q163" s="142"/>
      <c r="R163" s="142"/>
      <c r="S163" s="142"/>
      <c r="T163" s="142"/>
      <c r="U163" s="142"/>
      <c r="V163" s="142"/>
      <c r="W163" s="142"/>
      <c r="X163" s="142"/>
    </row>
    <row r="164" spans="1:24" ht="15.75" customHeight="1" x14ac:dyDescent="0.3">
      <c r="A164" s="142"/>
      <c r="B164" s="562"/>
      <c r="C164" s="144">
        <v>147</v>
      </c>
      <c r="D164" s="145" t="s">
        <v>532</v>
      </c>
      <c r="E164" s="143"/>
      <c r="F164" s="142"/>
      <c r="G164" s="142"/>
      <c r="H164" s="142"/>
      <c r="I164" s="142"/>
      <c r="J164" s="142"/>
      <c r="K164" s="142"/>
      <c r="L164" s="142"/>
      <c r="M164" s="142"/>
      <c r="N164" s="142"/>
      <c r="O164" s="142"/>
      <c r="P164" s="142"/>
      <c r="Q164" s="142"/>
      <c r="R164" s="142"/>
      <c r="S164" s="142"/>
      <c r="T164" s="142"/>
      <c r="U164" s="142"/>
      <c r="V164" s="142"/>
      <c r="W164" s="142"/>
      <c r="X164" s="142"/>
    </row>
    <row r="165" spans="1:24" ht="15.75" customHeight="1" x14ac:dyDescent="0.3">
      <c r="A165" s="142"/>
      <c r="B165" s="562"/>
      <c r="C165" s="146">
        <v>148</v>
      </c>
      <c r="D165" s="147" t="s">
        <v>533</v>
      </c>
      <c r="E165" s="143"/>
      <c r="F165" s="142"/>
      <c r="G165" s="142"/>
      <c r="H165" s="142"/>
      <c r="I165" s="142"/>
      <c r="J165" s="142"/>
      <c r="K165" s="142"/>
      <c r="L165" s="142"/>
      <c r="M165" s="142"/>
      <c r="N165" s="142"/>
      <c r="O165" s="142"/>
      <c r="P165" s="142"/>
      <c r="Q165" s="142"/>
      <c r="R165" s="142"/>
      <c r="S165" s="142"/>
      <c r="T165" s="142"/>
      <c r="U165" s="142"/>
      <c r="V165" s="142"/>
      <c r="W165" s="142"/>
      <c r="X165" s="142"/>
    </row>
    <row r="166" spans="1:24" ht="15.75" customHeight="1" x14ac:dyDescent="0.3">
      <c r="A166" s="142"/>
      <c r="B166" s="562"/>
      <c r="C166" s="144">
        <v>149</v>
      </c>
      <c r="D166" s="145" t="s">
        <v>534</v>
      </c>
      <c r="E166" s="143"/>
      <c r="F166" s="142"/>
      <c r="G166" s="142"/>
      <c r="H166" s="142"/>
      <c r="I166" s="142"/>
      <c r="J166" s="142"/>
      <c r="K166" s="142"/>
      <c r="L166" s="142"/>
      <c r="M166" s="142"/>
      <c r="N166" s="142"/>
      <c r="O166" s="142"/>
      <c r="P166" s="142"/>
      <c r="Q166" s="142"/>
      <c r="R166" s="142"/>
      <c r="S166" s="142"/>
      <c r="T166" s="142"/>
      <c r="U166" s="142"/>
      <c r="V166" s="142"/>
      <c r="W166" s="142"/>
      <c r="X166" s="142"/>
    </row>
    <row r="167" spans="1:24" ht="15.75" customHeight="1" x14ac:dyDescent="0.3">
      <c r="A167" s="142"/>
      <c r="B167" s="563"/>
      <c r="C167" s="144">
        <v>150</v>
      </c>
      <c r="D167" s="145" t="s">
        <v>535</v>
      </c>
      <c r="E167" s="143"/>
      <c r="F167" s="142"/>
      <c r="G167" s="142"/>
      <c r="H167" s="142"/>
      <c r="I167" s="142"/>
      <c r="J167" s="142"/>
      <c r="K167" s="142"/>
      <c r="L167" s="142"/>
      <c r="M167" s="142"/>
      <c r="N167" s="142"/>
      <c r="O167" s="142"/>
      <c r="P167" s="142"/>
      <c r="Q167" s="142"/>
      <c r="R167" s="142"/>
      <c r="S167" s="142"/>
      <c r="T167" s="142"/>
      <c r="U167" s="142"/>
      <c r="V167" s="142"/>
      <c r="W167" s="142"/>
      <c r="X167" s="142"/>
    </row>
    <row r="168" spans="1:24" ht="15.75" customHeight="1" x14ac:dyDescent="0.3">
      <c r="A168" s="142"/>
      <c r="B168" s="561">
        <v>17</v>
      </c>
      <c r="C168" s="564" t="s">
        <v>536</v>
      </c>
      <c r="D168" s="565"/>
      <c r="E168" s="143"/>
      <c r="F168" s="142"/>
      <c r="G168" s="142"/>
      <c r="H168" s="142"/>
      <c r="I168" s="142"/>
      <c r="J168" s="142"/>
      <c r="K168" s="142"/>
      <c r="L168" s="142"/>
      <c r="M168" s="142"/>
      <c r="N168" s="142"/>
      <c r="O168" s="142"/>
      <c r="P168" s="142"/>
      <c r="Q168" s="142"/>
      <c r="R168" s="142"/>
      <c r="S168" s="142"/>
      <c r="T168" s="142"/>
      <c r="U168" s="142"/>
      <c r="V168" s="142"/>
      <c r="W168" s="142"/>
      <c r="X168" s="142"/>
    </row>
    <row r="169" spans="1:24" ht="15.75" customHeight="1" x14ac:dyDescent="0.3">
      <c r="A169" s="142"/>
      <c r="B169" s="562"/>
      <c r="C169" s="144">
        <v>151</v>
      </c>
      <c r="D169" s="145" t="s">
        <v>537</v>
      </c>
      <c r="E169" s="143"/>
      <c r="F169" s="142"/>
      <c r="G169" s="142"/>
      <c r="H169" s="142"/>
      <c r="I169" s="142"/>
      <c r="J169" s="142"/>
      <c r="K169" s="142"/>
      <c r="L169" s="142"/>
      <c r="M169" s="142"/>
      <c r="N169" s="142"/>
      <c r="O169" s="142"/>
      <c r="P169" s="142"/>
      <c r="Q169" s="142"/>
      <c r="R169" s="142"/>
      <c r="S169" s="142"/>
      <c r="T169" s="142"/>
      <c r="U169" s="142"/>
      <c r="V169" s="142"/>
      <c r="W169" s="142"/>
      <c r="X169" s="142"/>
    </row>
    <row r="170" spans="1:24" ht="15.75" customHeight="1" x14ac:dyDescent="0.3">
      <c r="A170" s="142"/>
      <c r="B170" s="562"/>
      <c r="C170" s="144">
        <v>152</v>
      </c>
      <c r="D170" s="145" t="s">
        <v>538</v>
      </c>
      <c r="E170" s="143"/>
      <c r="F170" s="142"/>
      <c r="G170" s="142"/>
      <c r="H170" s="142"/>
      <c r="I170" s="142"/>
      <c r="J170" s="142"/>
      <c r="K170" s="142"/>
      <c r="L170" s="142"/>
      <c r="M170" s="142"/>
      <c r="N170" s="142"/>
      <c r="O170" s="142"/>
      <c r="P170" s="142"/>
      <c r="Q170" s="142"/>
      <c r="R170" s="142"/>
      <c r="S170" s="142"/>
      <c r="T170" s="142"/>
      <c r="U170" s="142"/>
      <c r="V170" s="142"/>
      <c r="W170" s="142"/>
      <c r="X170" s="142"/>
    </row>
    <row r="171" spans="1:24" ht="15.75" customHeight="1" x14ac:dyDescent="0.3">
      <c r="A171" s="142"/>
      <c r="B171" s="562"/>
      <c r="C171" s="144">
        <v>153</v>
      </c>
      <c r="D171" s="145" t="s">
        <v>539</v>
      </c>
      <c r="E171" s="143"/>
      <c r="F171" s="142"/>
      <c r="G171" s="142"/>
      <c r="H171" s="142"/>
      <c r="I171" s="142"/>
      <c r="J171" s="142"/>
      <c r="K171" s="142"/>
      <c r="L171" s="142"/>
      <c r="M171" s="142"/>
      <c r="N171" s="142"/>
      <c r="O171" s="142"/>
      <c r="P171" s="142"/>
      <c r="Q171" s="142"/>
      <c r="R171" s="142"/>
      <c r="S171" s="142"/>
      <c r="T171" s="142"/>
      <c r="U171" s="142"/>
      <c r="V171" s="142"/>
      <c r="W171" s="142"/>
      <c r="X171" s="142"/>
    </row>
    <row r="172" spans="1:24" ht="15.75" customHeight="1" x14ac:dyDescent="0.3">
      <c r="A172" s="142"/>
      <c r="B172" s="562"/>
      <c r="C172" s="144">
        <v>154</v>
      </c>
      <c r="D172" s="145" t="s">
        <v>540</v>
      </c>
      <c r="E172" s="143"/>
      <c r="F172" s="142"/>
      <c r="G172" s="142"/>
      <c r="H172" s="142"/>
      <c r="I172" s="142"/>
      <c r="J172" s="142"/>
      <c r="K172" s="142"/>
      <c r="L172" s="142"/>
      <c r="M172" s="142"/>
      <c r="N172" s="142"/>
      <c r="O172" s="142"/>
      <c r="P172" s="142"/>
      <c r="Q172" s="142"/>
      <c r="R172" s="142"/>
      <c r="S172" s="142"/>
      <c r="T172" s="142"/>
      <c r="U172" s="142"/>
      <c r="V172" s="142"/>
      <c r="W172" s="142"/>
      <c r="X172" s="142"/>
    </row>
    <row r="173" spans="1:24" ht="15.75" customHeight="1" x14ac:dyDescent="0.3">
      <c r="A173" s="142"/>
      <c r="B173" s="562"/>
      <c r="C173" s="144">
        <v>155</v>
      </c>
      <c r="D173" s="145" t="s">
        <v>541</v>
      </c>
      <c r="E173" s="143"/>
      <c r="F173" s="142"/>
      <c r="G173" s="142"/>
      <c r="H173" s="142"/>
      <c r="I173" s="142"/>
      <c r="J173" s="142"/>
      <c r="K173" s="142"/>
      <c r="L173" s="142"/>
      <c r="M173" s="142"/>
      <c r="N173" s="142"/>
      <c r="O173" s="142"/>
      <c r="P173" s="142"/>
      <c r="Q173" s="142"/>
      <c r="R173" s="142"/>
      <c r="S173" s="142"/>
      <c r="T173" s="142"/>
      <c r="U173" s="142"/>
      <c r="V173" s="142"/>
      <c r="W173" s="142"/>
      <c r="X173" s="142"/>
    </row>
    <row r="174" spans="1:24" ht="15.75" customHeight="1" x14ac:dyDescent="0.3">
      <c r="A174" s="142"/>
      <c r="B174" s="562"/>
      <c r="C174" s="144">
        <v>156</v>
      </c>
      <c r="D174" s="145" t="s">
        <v>542</v>
      </c>
      <c r="E174" s="143"/>
      <c r="F174" s="142"/>
      <c r="G174" s="142"/>
      <c r="H174" s="142"/>
      <c r="I174" s="142"/>
      <c r="J174" s="142"/>
      <c r="K174" s="142"/>
      <c r="L174" s="142"/>
      <c r="M174" s="142"/>
      <c r="N174" s="142"/>
      <c r="O174" s="142"/>
      <c r="P174" s="142"/>
      <c r="Q174" s="142"/>
      <c r="R174" s="142"/>
      <c r="S174" s="142"/>
      <c r="T174" s="142"/>
      <c r="U174" s="142"/>
      <c r="V174" s="142"/>
      <c r="W174" s="142"/>
      <c r="X174" s="142"/>
    </row>
    <row r="175" spans="1:24" ht="15.75" customHeight="1" x14ac:dyDescent="0.3">
      <c r="A175" s="142"/>
      <c r="B175" s="562"/>
      <c r="C175" s="144">
        <v>157</v>
      </c>
      <c r="D175" s="145" t="s">
        <v>543</v>
      </c>
      <c r="E175" s="143"/>
      <c r="F175" s="142"/>
      <c r="G175" s="142"/>
      <c r="H175" s="142"/>
      <c r="I175" s="142"/>
      <c r="J175" s="142"/>
      <c r="K175" s="142"/>
      <c r="L175" s="142"/>
      <c r="M175" s="142"/>
      <c r="N175" s="142"/>
      <c r="O175" s="142"/>
      <c r="P175" s="142"/>
      <c r="Q175" s="142"/>
      <c r="R175" s="142"/>
      <c r="S175" s="142"/>
      <c r="T175" s="142"/>
      <c r="U175" s="142"/>
      <c r="V175" s="142"/>
      <c r="W175" s="142"/>
      <c r="X175" s="142"/>
    </row>
    <row r="176" spans="1:24" ht="15.75" customHeight="1" x14ac:dyDescent="0.3">
      <c r="A176" s="142"/>
      <c r="B176" s="562"/>
      <c r="C176" s="144">
        <v>158</v>
      </c>
      <c r="D176" s="145" t="s">
        <v>544</v>
      </c>
      <c r="E176" s="143"/>
      <c r="F176" s="142"/>
      <c r="G176" s="142"/>
      <c r="H176" s="142"/>
      <c r="I176" s="142"/>
      <c r="J176" s="142"/>
      <c r="K176" s="142"/>
      <c r="L176" s="142"/>
      <c r="M176" s="142"/>
      <c r="N176" s="142"/>
      <c r="O176" s="142"/>
      <c r="P176" s="142"/>
      <c r="Q176" s="142"/>
      <c r="R176" s="142"/>
      <c r="S176" s="142"/>
      <c r="T176" s="142"/>
      <c r="U176" s="142"/>
      <c r="V176" s="142"/>
      <c r="W176" s="142"/>
      <c r="X176" s="142"/>
    </row>
    <row r="177" spans="1:24" ht="15.75" customHeight="1" x14ac:dyDescent="0.3">
      <c r="A177" s="142"/>
      <c r="B177" s="562"/>
      <c r="C177" s="144">
        <v>159</v>
      </c>
      <c r="D177" s="145" t="s">
        <v>545</v>
      </c>
      <c r="E177" s="143"/>
      <c r="F177" s="142"/>
      <c r="G177" s="142"/>
      <c r="H177" s="142"/>
      <c r="I177" s="142"/>
      <c r="J177" s="142"/>
      <c r="K177" s="142"/>
      <c r="L177" s="142"/>
      <c r="M177" s="142"/>
      <c r="N177" s="142"/>
      <c r="O177" s="142"/>
      <c r="P177" s="142"/>
      <c r="Q177" s="142"/>
      <c r="R177" s="142"/>
      <c r="S177" s="142"/>
      <c r="T177" s="142"/>
      <c r="U177" s="142"/>
      <c r="V177" s="142"/>
      <c r="W177" s="142"/>
      <c r="X177" s="142"/>
    </row>
    <row r="178" spans="1:24" ht="15.75" customHeight="1" x14ac:dyDescent="0.3">
      <c r="A178" s="142"/>
      <c r="B178" s="562"/>
      <c r="C178" s="144">
        <v>160</v>
      </c>
      <c r="D178" s="145" t="s">
        <v>546</v>
      </c>
      <c r="E178" s="143"/>
      <c r="F178" s="142"/>
      <c r="G178" s="142"/>
      <c r="H178" s="142"/>
      <c r="I178" s="142"/>
      <c r="J178" s="142"/>
      <c r="K178" s="142"/>
      <c r="L178" s="142"/>
      <c r="M178" s="142"/>
      <c r="N178" s="142"/>
      <c r="O178" s="142"/>
      <c r="P178" s="142"/>
      <c r="Q178" s="142"/>
      <c r="R178" s="142"/>
      <c r="S178" s="142"/>
      <c r="T178" s="142"/>
      <c r="U178" s="142"/>
      <c r="V178" s="142"/>
      <c r="W178" s="142"/>
      <c r="X178" s="142"/>
    </row>
    <row r="179" spans="1:24" ht="15.75" customHeight="1" x14ac:dyDescent="0.3">
      <c r="A179" s="142"/>
      <c r="B179" s="562"/>
      <c r="C179" s="144">
        <v>161</v>
      </c>
      <c r="D179" s="145" t="s">
        <v>547</v>
      </c>
      <c r="E179" s="143"/>
      <c r="F179" s="142"/>
      <c r="G179" s="142"/>
      <c r="H179" s="142"/>
      <c r="I179" s="142"/>
      <c r="J179" s="142"/>
      <c r="K179" s="142"/>
      <c r="L179" s="142"/>
      <c r="M179" s="142"/>
      <c r="N179" s="142"/>
      <c r="O179" s="142"/>
      <c r="P179" s="142"/>
      <c r="Q179" s="142"/>
      <c r="R179" s="142"/>
      <c r="S179" s="142"/>
      <c r="T179" s="142"/>
      <c r="U179" s="142"/>
      <c r="V179" s="142"/>
      <c r="W179" s="142"/>
      <c r="X179" s="142"/>
    </row>
    <row r="180" spans="1:24" ht="15.75" customHeight="1" x14ac:dyDescent="0.3">
      <c r="A180" s="142"/>
      <c r="B180" s="562"/>
      <c r="C180" s="144">
        <v>162</v>
      </c>
      <c r="D180" s="145" t="s">
        <v>548</v>
      </c>
      <c r="E180" s="143"/>
      <c r="F180" s="142"/>
      <c r="G180" s="142"/>
      <c r="H180" s="142"/>
      <c r="I180" s="142"/>
      <c r="J180" s="142"/>
      <c r="K180" s="142"/>
      <c r="L180" s="142"/>
      <c r="M180" s="142"/>
      <c r="N180" s="142"/>
      <c r="O180" s="142"/>
      <c r="P180" s="142"/>
      <c r="Q180" s="142"/>
      <c r="R180" s="142"/>
      <c r="S180" s="142"/>
      <c r="T180" s="142"/>
      <c r="U180" s="142"/>
      <c r="V180" s="142"/>
      <c r="W180" s="142"/>
      <c r="X180" s="142"/>
    </row>
    <row r="181" spans="1:24" ht="15.75" customHeight="1" x14ac:dyDescent="0.3">
      <c r="A181" s="142"/>
      <c r="B181" s="562"/>
      <c r="C181" s="144">
        <v>163</v>
      </c>
      <c r="D181" s="145" t="s">
        <v>549</v>
      </c>
      <c r="E181" s="143"/>
      <c r="F181" s="142"/>
      <c r="G181" s="142"/>
      <c r="H181" s="142"/>
      <c r="I181" s="142"/>
      <c r="J181" s="142"/>
      <c r="K181" s="142"/>
      <c r="L181" s="142"/>
      <c r="M181" s="142"/>
      <c r="N181" s="142"/>
      <c r="O181" s="142"/>
      <c r="P181" s="142"/>
      <c r="Q181" s="142"/>
      <c r="R181" s="142"/>
      <c r="S181" s="142"/>
      <c r="T181" s="142"/>
      <c r="U181" s="142"/>
      <c r="V181" s="142"/>
      <c r="W181" s="142"/>
      <c r="X181" s="142"/>
    </row>
    <row r="182" spans="1:24" ht="15.75" customHeight="1" x14ac:dyDescent="0.3">
      <c r="A182" s="142"/>
      <c r="B182" s="562"/>
      <c r="C182" s="144">
        <v>164</v>
      </c>
      <c r="D182" s="145" t="s">
        <v>550</v>
      </c>
      <c r="E182" s="143"/>
      <c r="F182" s="142"/>
      <c r="G182" s="142"/>
      <c r="H182" s="142"/>
      <c r="I182" s="142"/>
      <c r="J182" s="142"/>
      <c r="K182" s="142"/>
      <c r="L182" s="142"/>
      <c r="M182" s="142"/>
      <c r="N182" s="142"/>
      <c r="O182" s="142"/>
      <c r="P182" s="142"/>
      <c r="Q182" s="142"/>
      <c r="R182" s="142"/>
      <c r="S182" s="142"/>
      <c r="T182" s="142"/>
      <c r="U182" s="142"/>
      <c r="V182" s="142"/>
      <c r="W182" s="142"/>
      <c r="X182" s="142"/>
    </row>
    <row r="183" spans="1:24" ht="15.75" customHeight="1" x14ac:dyDescent="0.3">
      <c r="A183" s="142"/>
      <c r="B183" s="562"/>
      <c r="C183" s="144">
        <v>165</v>
      </c>
      <c r="D183" s="145" t="s">
        <v>551</v>
      </c>
      <c r="E183" s="143"/>
      <c r="F183" s="142"/>
      <c r="G183" s="142"/>
      <c r="H183" s="142"/>
      <c r="I183" s="142"/>
      <c r="J183" s="142"/>
      <c r="K183" s="142"/>
      <c r="L183" s="142"/>
      <c r="M183" s="142"/>
      <c r="N183" s="142"/>
      <c r="O183" s="142"/>
      <c r="P183" s="142"/>
      <c r="Q183" s="142"/>
      <c r="R183" s="142"/>
      <c r="S183" s="142"/>
      <c r="T183" s="142"/>
      <c r="U183" s="142"/>
      <c r="V183" s="142"/>
      <c r="W183" s="142"/>
      <c r="X183" s="142"/>
    </row>
    <row r="184" spans="1:24" ht="15.75" customHeight="1" x14ac:dyDescent="0.3">
      <c r="A184" s="142"/>
      <c r="B184" s="562"/>
      <c r="C184" s="144">
        <v>166</v>
      </c>
      <c r="D184" s="145" t="s">
        <v>552</v>
      </c>
      <c r="E184" s="143"/>
      <c r="F184" s="142"/>
      <c r="G184" s="142"/>
      <c r="H184" s="142"/>
      <c r="I184" s="142"/>
      <c r="J184" s="142"/>
      <c r="K184" s="142"/>
      <c r="L184" s="142"/>
      <c r="M184" s="142"/>
      <c r="N184" s="142"/>
      <c r="O184" s="142"/>
      <c r="P184" s="142"/>
      <c r="Q184" s="142"/>
      <c r="R184" s="142"/>
      <c r="S184" s="142"/>
      <c r="T184" s="142"/>
      <c r="U184" s="142"/>
      <c r="V184" s="142"/>
      <c r="W184" s="142"/>
      <c r="X184" s="142"/>
    </row>
    <row r="185" spans="1:24" ht="15.75" customHeight="1" x14ac:dyDescent="0.3">
      <c r="A185" s="142"/>
      <c r="B185" s="562"/>
      <c r="C185" s="144">
        <v>167</v>
      </c>
      <c r="D185" s="145" t="s">
        <v>553</v>
      </c>
      <c r="E185" s="143"/>
      <c r="F185" s="142"/>
      <c r="G185" s="142"/>
      <c r="H185" s="142"/>
      <c r="I185" s="142"/>
      <c r="J185" s="142"/>
      <c r="K185" s="142"/>
      <c r="L185" s="142"/>
      <c r="M185" s="142"/>
      <c r="N185" s="142"/>
      <c r="O185" s="142"/>
      <c r="P185" s="142"/>
      <c r="Q185" s="142"/>
      <c r="R185" s="142"/>
      <c r="S185" s="142"/>
      <c r="T185" s="142"/>
      <c r="U185" s="142"/>
      <c r="V185" s="142"/>
      <c r="W185" s="142"/>
      <c r="X185" s="142"/>
    </row>
    <row r="186" spans="1:24" ht="15.75" customHeight="1" x14ac:dyDescent="0.3">
      <c r="A186" s="142"/>
      <c r="B186" s="562"/>
      <c r="C186" s="144">
        <v>168</v>
      </c>
      <c r="D186" s="145" t="s">
        <v>554</v>
      </c>
      <c r="E186" s="143"/>
      <c r="F186" s="142"/>
      <c r="G186" s="142"/>
      <c r="H186" s="142"/>
      <c r="I186" s="142"/>
      <c r="J186" s="142"/>
      <c r="K186" s="142"/>
      <c r="L186" s="142"/>
      <c r="M186" s="142"/>
      <c r="N186" s="142"/>
      <c r="O186" s="142"/>
      <c r="P186" s="142"/>
      <c r="Q186" s="142"/>
      <c r="R186" s="142"/>
      <c r="S186" s="142"/>
      <c r="T186" s="142"/>
      <c r="U186" s="142"/>
      <c r="V186" s="142"/>
      <c r="W186" s="142"/>
      <c r="X186" s="142"/>
    </row>
    <row r="187" spans="1:24" ht="15.75" customHeight="1" x14ac:dyDescent="0.3">
      <c r="A187" s="142"/>
      <c r="B187" s="563"/>
      <c r="C187" s="144">
        <v>169</v>
      </c>
      <c r="D187" s="145" t="s">
        <v>555</v>
      </c>
      <c r="E187" s="143"/>
      <c r="F187" s="142"/>
      <c r="G187" s="142"/>
      <c r="H187" s="142"/>
      <c r="I187" s="142"/>
      <c r="J187" s="142"/>
      <c r="K187" s="142"/>
      <c r="L187" s="142"/>
      <c r="M187" s="142"/>
      <c r="N187" s="142"/>
      <c r="O187" s="142"/>
      <c r="P187" s="142"/>
      <c r="Q187" s="142"/>
      <c r="R187" s="142"/>
      <c r="S187" s="142"/>
      <c r="T187" s="142"/>
      <c r="U187" s="142"/>
      <c r="V187" s="142"/>
      <c r="W187" s="142"/>
      <c r="X187" s="142"/>
    </row>
    <row r="188" spans="1:24" ht="15.75" customHeight="1" x14ac:dyDescent="0.3">
      <c r="A188" s="142"/>
      <c r="B188" s="142"/>
      <c r="C188" s="148"/>
      <c r="D188" s="149"/>
      <c r="E188" s="143"/>
      <c r="F188" s="142"/>
      <c r="G188" s="142"/>
      <c r="H188" s="142"/>
      <c r="I188" s="142"/>
      <c r="J188" s="142"/>
      <c r="K188" s="142"/>
      <c r="L188" s="142"/>
      <c r="M188" s="142"/>
      <c r="N188" s="142"/>
      <c r="O188" s="142"/>
      <c r="P188" s="142"/>
      <c r="Q188" s="142"/>
      <c r="R188" s="142"/>
      <c r="S188" s="142"/>
      <c r="T188" s="142"/>
      <c r="U188" s="142"/>
      <c r="V188" s="142"/>
      <c r="W188" s="142"/>
      <c r="X188" s="142"/>
    </row>
    <row r="189" spans="1:24" ht="15.75" customHeight="1" x14ac:dyDescent="0.3">
      <c r="A189" s="142"/>
      <c r="B189" s="142"/>
      <c r="C189" s="148"/>
      <c r="D189" s="149"/>
      <c r="E189" s="143"/>
      <c r="F189" s="142"/>
      <c r="G189" s="142"/>
      <c r="H189" s="142"/>
      <c r="I189" s="142"/>
      <c r="J189" s="142"/>
      <c r="K189" s="142"/>
      <c r="L189" s="142"/>
      <c r="M189" s="142"/>
      <c r="N189" s="142"/>
      <c r="O189" s="142"/>
      <c r="P189" s="142"/>
      <c r="Q189" s="142"/>
      <c r="R189" s="142"/>
      <c r="S189" s="142"/>
      <c r="T189" s="142"/>
      <c r="U189" s="142"/>
      <c r="V189" s="142"/>
      <c r="W189" s="142"/>
      <c r="X189" s="142"/>
    </row>
    <row r="190" spans="1:24" ht="15.75" customHeight="1" x14ac:dyDescent="0.3">
      <c r="A190" s="142"/>
      <c r="B190" s="142"/>
      <c r="C190" s="148"/>
      <c r="D190" s="149"/>
      <c r="E190" s="143"/>
      <c r="F190" s="142"/>
      <c r="G190" s="142"/>
      <c r="H190" s="142"/>
      <c r="I190" s="142"/>
      <c r="J190" s="142"/>
      <c r="K190" s="142"/>
      <c r="L190" s="142"/>
      <c r="M190" s="142"/>
      <c r="N190" s="142"/>
      <c r="O190" s="142"/>
      <c r="P190" s="142"/>
      <c r="Q190" s="142"/>
      <c r="R190" s="142"/>
      <c r="S190" s="142"/>
      <c r="T190" s="142"/>
      <c r="U190" s="142"/>
      <c r="V190" s="142"/>
      <c r="W190" s="142"/>
      <c r="X190" s="142"/>
    </row>
    <row r="191" spans="1:24" ht="15.75" customHeight="1" x14ac:dyDescent="0.3">
      <c r="A191" s="142"/>
      <c r="B191" s="142"/>
      <c r="C191" s="148"/>
      <c r="D191" s="149"/>
      <c r="E191" s="143"/>
      <c r="F191" s="142"/>
      <c r="G191" s="142"/>
      <c r="H191" s="142"/>
      <c r="I191" s="142"/>
      <c r="J191" s="142"/>
      <c r="K191" s="142"/>
      <c r="L191" s="142"/>
      <c r="M191" s="142"/>
      <c r="N191" s="142"/>
      <c r="O191" s="142"/>
      <c r="P191" s="142"/>
      <c r="Q191" s="142"/>
      <c r="R191" s="142"/>
      <c r="S191" s="142"/>
      <c r="T191" s="142"/>
      <c r="U191" s="142"/>
      <c r="V191" s="142"/>
      <c r="W191" s="142"/>
      <c r="X191" s="142"/>
    </row>
    <row r="192" spans="1:24" ht="15.75" customHeight="1" x14ac:dyDescent="0.3">
      <c r="A192" s="142"/>
      <c r="B192" s="142"/>
      <c r="C192" s="148"/>
      <c r="D192" s="149"/>
      <c r="E192" s="143"/>
      <c r="F192" s="142"/>
      <c r="G192" s="142"/>
      <c r="H192" s="142"/>
      <c r="I192" s="142"/>
      <c r="J192" s="142"/>
      <c r="K192" s="142"/>
      <c r="L192" s="142"/>
      <c r="M192" s="142"/>
      <c r="N192" s="142"/>
      <c r="O192" s="142"/>
      <c r="P192" s="142"/>
      <c r="Q192" s="142"/>
      <c r="R192" s="142"/>
      <c r="S192" s="142"/>
      <c r="T192" s="142"/>
      <c r="U192" s="142"/>
      <c r="V192" s="142"/>
      <c r="W192" s="142"/>
      <c r="X192" s="142"/>
    </row>
    <row r="193" spans="1:24" ht="15.75" customHeight="1" x14ac:dyDescent="0.3">
      <c r="A193" s="142"/>
      <c r="B193" s="142"/>
      <c r="C193" s="148"/>
      <c r="D193" s="149"/>
      <c r="E193" s="143"/>
      <c r="F193" s="142"/>
      <c r="G193" s="142"/>
      <c r="H193" s="142"/>
      <c r="I193" s="142"/>
      <c r="J193" s="142"/>
      <c r="K193" s="142"/>
      <c r="L193" s="142"/>
      <c r="M193" s="142"/>
      <c r="N193" s="142"/>
      <c r="O193" s="142"/>
      <c r="P193" s="142"/>
      <c r="Q193" s="142"/>
      <c r="R193" s="142"/>
      <c r="S193" s="142"/>
      <c r="T193" s="142"/>
      <c r="U193" s="142"/>
      <c r="V193" s="142"/>
      <c r="W193" s="142"/>
      <c r="X193" s="142"/>
    </row>
    <row r="194" spans="1:24" ht="15.75" customHeight="1" x14ac:dyDescent="0.3">
      <c r="A194" s="142"/>
      <c r="B194" s="142"/>
      <c r="C194" s="148"/>
      <c r="D194" s="149"/>
      <c r="E194" s="143"/>
      <c r="F194" s="142"/>
      <c r="G194" s="142"/>
      <c r="H194" s="142"/>
      <c r="I194" s="142"/>
      <c r="J194" s="142"/>
      <c r="K194" s="142"/>
      <c r="L194" s="142"/>
      <c r="M194" s="142"/>
      <c r="N194" s="142"/>
      <c r="O194" s="142"/>
      <c r="P194" s="142"/>
      <c r="Q194" s="142"/>
      <c r="R194" s="142"/>
      <c r="S194" s="142"/>
      <c r="T194" s="142"/>
      <c r="U194" s="142"/>
      <c r="V194" s="142"/>
      <c r="W194" s="142"/>
      <c r="X194" s="142"/>
    </row>
    <row r="195" spans="1:24" ht="15.75" customHeight="1" x14ac:dyDescent="0.3">
      <c r="A195" s="142"/>
      <c r="B195" s="142"/>
      <c r="C195" s="148"/>
      <c r="D195" s="149"/>
      <c r="E195" s="143"/>
      <c r="F195" s="142"/>
      <c r="G195" s="142"/>
      <c r="H195" s="142"/>
      <c r="I195" s="142"/>
      <c r="J195" s="142"/>
      <c r="K195" s="142"/>
      <c r="L195" s="142"/>
      <c r="M195" s="142"/>
      <c r="N195" s="142"/>
      <c r="O195" s="142"/>
      <c r="P195" s="142"/>
      <c r="Q195" s="142"/>
      <c r="R195" s="142"/>
      <c r="S195" s="142"/>
      <c r="T195" s="142"/>
      <c r="U195" s="142"/>
      <c r="V195" s="142"/>
      <c r="W195" s="142"/>
      <c r="X195" s="142"/>
    </row>
    <row r="196" spans="1:24" ht="15.75" customHeight="1" x14ac:dyDescent="0.3">
      <c r="A196" s="142"/>
      <c r="B196" s="142"/>
      <c r="C196" s="148"/>
      <c r="D196" s="149"/>
      <c r="E196" s="143"/>
      <c r="F196" s="142"/>
      <c r="G196" s="142"/>
      <c r="H196" s="142"/>
      <c r="I196" s="142"/>
      <c r="J196" s="142"/>
      <c r="K196" s="142"/>
      <c r="L196" s="142"/>
      <c r="M196" s="142"/>
      <c r="N196" s="142"/>
      <c r="O196" s="142"/>
      <c r="P196" s="142"/>
      <c r="Q196" s="142"/>
      <c r="R196" s="142"/>
      <c r="S196" s="142"/>
      <c r="T196" s="142"/>
      <c r="U196" s="142"/>
      <c r="V196" s="142"/>
      <c r="W196" s="142"/>
      <c r="X196" s="142"/>
    </row>
    <row r="197" spans="1:24" ht="15.75" customHeight="1" x14ac:dyDescent="0.3">
      <c r="A197" s="142"/>
      <c r="B197" s="142"/>
      <c r="C197" s="148"/>
      <c r="D197" s="149"/>
      <c r="E197" s="143"/>
      <c r="F197" s="142"/>
      <c r="G197" s="142"/>
      <c r="H197" s="142"/>
      <c r="I197" s="142"/>
      <c r="J197" s="142"/>
      <c r="K197" s="142"/>
      <c r="L197" s="142"/>
      <c r="M197" s="142"/>
      <c r="N197" s="142"/>
      <c r="O197" s="142"/>
      <c r="P197" s="142"/>
      <c r="Q197" s="142"/>
      <c r="R197" s="142"/>
      <c r="S197" s="142"/>
      <c r="T197" s="142"/>
      <c r="U197" s="142"/>
      <c r="V197" s="142"/>
      <c r="W197" s="142"/>
      <c r="X197" s="142"/>
    </row>
    <row r="198" spans="1:24" ht="15.75" customHeight="1" x14ac:dyDescent="0.3">
      <c r="A198" s="142"/>
      <c r="B198" s="142"/>
      <c r="C198" s="148"/>
      <c r="D198" s="149"/>
      <c r="E198" s="143"/>
      <c r="F198" s="142"/>
      <c r="G198" s="142"/>
      <c r="H198" s="142"/>
      <c r="I198" s="142"/>
      <c r="J198" s="142"/>
      <c r="K198" s="142"/>
      <c r="L198" s="142"/>
      <c r="M198" s="142"/>
      <c r="N198" s="142"/>
      <c r="O198" s="142"/>
      <c r="P198" s="142"/>
      <c r="Q198" s="142"/>
      <c r="R198" s="142"/>
      <c r="S198" s="142"/>
      <c r="T198" s="142"/>
      <c r="U198" s="142"/>
      <c r="V198" s="142"/>
      <c r="W198" s="142"/>
      <c r="X198" s="142"/>
    </row>
    <row r="199" spans="1:24" ht="15.75" customHeight="1" x14ac:dyDescent="0.3">
      <c r="A199" s="142"/>
      <c r="B199" s="142"/>
      <c r="C199" s="148"/>
      <c r="D199" s="149"/>
      <c r="E199" s="143"/>
      <c r="F199" s="142"/>
      <c r="G199" s="142"/>
      <c r="H199" s="142"/>
      <c r="I199" s="142"/>
      <c r="J199" s="142"/>
      <c r="K199" s="142"/>
      <c r="L199" s="142"/>
      <c r="M199" s="142"/>
      <c r="N199" s="142"/>
      <c r="O199" s="142"/>
      <c r="P199" s="142"/>
      <c r="Q199" s="142"/>
      <c r="R199" s="142"/>
      <c r="S199" s="142"/>
      <c r="T199" s="142"/>
      <c r="U199" s="142"/>
      <c r="V199" s="142"/>
      <c r="W199" s="142"/>
      <c r="X199" s="142"/>
    </row>
    <row r="200" spans="1:24" ht="15.75" customHeight="1" x14ac:dyDescent="0.3">
      <c r="A200" s="142"/>
      <c r="B200" s="142"/>
      <c r="C200" s="148"/>
      <c r="D200" s="149"/>
      <c r="E200" s="143"/>
      <c r="F200" s="142"/>
      <c r="G200" s="142"/>
      <c r="H200" s="142"/>
      <c r="I200" s="142"/>
      <c r="J200" s="142"/>
      <c r="K200" s="142"/>
      <c r="L200" s="142"/>
      <c r="M200" s="142"/>
      <c r="N200" s="142"/>
      <c r="O200" s="142"/>
      <c r="P200" s="142"/>
      <c r="Q200" s="142"/>
      <c r="R200" s="142"/>
      <c r="S200" s="142"/>
      <c r="T200" s="142"/>
      <c r="U200" s="142"/>
      <c r="V200" s="142"/>
      <c r="W200" s="142"/>
      <c r="X200" s="142"/>
    </row>
    <row r="201" spans="1:24" ht="15.75" customHeight="1" x14ac:dyDescent="0.3">
      <c r="A201" s="142"/>
      <c r="B201" s="142"/>
      <c r="C201" s="148"/>
      <c r="D201" s="149"/>
      <c r="E201" s="143"/>
      <c r="F201" s="142"/>
      <c r="G201" s="142"/>
      <c r="H201" s="142"/>
      <c r="I201" s="142"/>
      <c r="J201" s="142"/>
      <c r="K201" s="142"/>
      <c r="L201" s="142"/>
      <c r="M201" s="142"/>
      <c r="N201" s="142"/>
      <c r="O201" s="142"/>
      <c r="P201" s="142"/>
      <c r="Q201" s="142"/>
      <c r="R201" s="142"/>
      <c r="S201" s="142"/>
      <c r="T201" s="142"/>
      <c r="U201" s="142"/>
      <c r="V201" s="142"/>
      <c r="W201" s="142"/>
      <c r="X201" s="142"/>
    </row>
    <row r="202" spans="1:24" ht="15.75" customHeight="1" x14ac:dyDescent="0.3">
      <c r="A202" s="142"/>
      <c r="B202" s="142"/>
      <c r="C202" s="148"/>
      <c r="D202" s="149"/>
      <c r="E202" s="143"/>
      <c r="F202" s="142"/>
      <c r="G202" s="142"/>
      <c r="H202" s="142"/>
      <c r="I202" s="142"/>
      <c r="J202" s="142"/>
      <c r="K202" s="142"/>
      <c r="L202" s="142"/>
      <c r="M202" s="142"/>
      <c r="N202" s="142"/>
      <c r="O202" s="142"/>
      <c r="P202" s="142"/>
      <c r="Q202" s="142"/>
      <c r="R202" s="142"/>
      <c r="S202" s="142"/>
      <c r="T202" s="142"/>
      <c r="U202" s="142"/>
      <c r="V202" s="142"/>
      <c r="W202" s="142"/>
      <c r="X202" s="142"/>
    </row>
    <row r="203" spans="1:24" ht="15.75" customHeight="1" x14ac:dyDescent="0.3">
      <c r="A203" s="142"/>
      <c r="B203" s="142"/>
      <c r="C203" s="148"/>
      <c r="D203" s="149"/>
      <c r="E203" s="143"/>
      <c r="F203" s="142"/>
      <c r="G203" s="142"/>
      <c r="H203" s="142"/>
      <c r="I203" s="142"/>
      <c r="J203" s="142"/>
      <c r="K203" s="142"/>
      <c r="L203" s="142"/>
      <c r="M203" s="142"/>
      <c r="N203" s="142"/>
      <c r="O203" s="142"/>
      <c r="P203" s="142"/>
      <c r="Q203" s="142"/>
      <c r="R203" s="142"/>
      <c r="S203" s="142"/>
      <c r="T203" s="142"/>
      <c r="U203" s="142"/>
      <c r="V203" s="142"/>
      <c r="W203" s="142"/>
      <c r="X203" s="142"/>
    </row>
    <row r="204" spans="1:24" ht="15.75" customHeight="1" x14ac:dyDescent="0.3">
      <c r="A204" s="142"/>
      <c r="B204" s="142"/>
      <c r="C204" s="148"/>
      <c r="D204" s="149"/>
      <c r="E204" s="143"/>
      <c r="F204" s="142"/>
      <c r="G204" s="142"/>
      <c r="H204" s="142"/>
      <c r="I204" s="142"/>
      <c r="J204" s="142"/>
      <c r="K204" s="142"/>
      <c r="L204" s="142"/>
      <c r="M204" s="142"/>
      <c r="N204" s="142"/>
      <c r="O204" s="142"/>
      <c r="P204" s="142"/>
      <c r="Q204" s="142"/>
      <c r="R204" s="142"/>
      <c r="S204" s="142"/>
      <c r="T204" s="142"/>
      <c r="U204" s="142"/>
      <c r="V204" s="142"/>
      <c r="W204" s="142"/>
      <c r="X204" s="142"/>
    </row>
    <row r="205" spans="1:24" ht="15.75" customHeight="1" x14ac:dyDescent="0.3">
      <c r="A205" s="142"/>
      <c r="B205" s="142"/>
      <c r="C205" s="148"/>
      <c r="D205" s="149"/>
      <c r="E205" s="143"/>
      <c r="F205" s="142"/>
      <c r="G205" s="142"/>
      <c r="H205" s="142"/>
      <c r="I205" s="142"/>
      <c r="J205" s="142"/>
      <c r="K205" s="142"/>
      <c r="L205" s="142"/>
      <c r="M205" s="142"/>
      <c r="N205" s="142"/>
      <c r="O205" s="142"/>
      <c r="P205" s="142"/>
      <c r="Q205" s="142"/>
      <c r="R205" s="142"/>
      <c r="S205" s="142"/>
      <c r="T205" s="142"/>
      <c r="U205" s="142"/>
      <c r="V205" s="142"/>
      <c r="W205" s="142"/>
      <c r="X205" s="142"/>
    </row>
    <row r="206" spans="1:24" ht="15.75" customHeight="1" x14ac:dyDescent="0.3">
      <c r="A206" s="142"/>
      <c r="B206" s="142"/>
      <c r="C206" s="148"/>
      <c r="D206" s="149"/>
      <c r="E206" s="143"/>
      <c r="F206" s="142"/>
      <c r="G206" s="142"/>
      <c r="H206" s="142"/>
      <c r="I206" s="142"/>
      <c r="J206" s="142"/>
      <c r="K206" s="142"/>
      <c r="L206" s="142"/>
      <c r="M206" s="142"/>
      <c r="N206" s="142"/>
      <c r="O206" s="142"/>
      <c r="P206" s="142"/>
      <c r="Q206" s="142"/>
      <c r="R206" s="142"/>
      <c r="S206" s="142"/>
      <c r="T206" s="142"/>
      <c r="U206" s="142"/>
      <c r="V206" s="142"/>
      <c r="W206" s="142"/>
      <c r="X206" s="142"/>
    </row>
    <row r="207" spans="1:24" ht="15.75" customHeight="1" x14ac:dyDescent="0.3">
      <c r="A207" s="142"/>
      <c r="B207" s="142"/>
      <c r="C207" s="148"/>
      <c r="D207" s="149"/>
      <c r="E207" s="143"/>
      <c r="F207" s="142"/>
      <c r="G207" s="142"/>
      <c r="H207" s="142"/>
      <c r="I207" s="142"/>
      <c r="J207" s="142"/>
      <c r="K207" s="142"/>
      <c r="L207" s="142"/>
      <c r="M207" s="142"/>
      <c r="N207" s="142"/>
      <c r="O207" s="142"/>
      <c r="P207" s="142"/>
      <c r="Q207" s="142"/>
      <c r="R207" s="142"/>
      <c r="S207" s="142"/>
      <c r="T207" s="142"/>
      <c r="U207" s="142"/>
      <c r="V207" s="142"/>
      <c r="W207" s="142"/>
      <c r="X207" s="142"/>
    </row>
    <row r="208" spans="1:24" ht="15.75" customHeight="1" x14ac:dyDescent="0.3">
      <c r="A208" s="142"/>
      <c r="B208" s="142"/>
      <c r="C208" s="148"/>
      <c r="D208" s="149"/>
      <c r="E208" s="143"/>
      <c r="F208" s="142"/>
      <c r="G208" s="142"/>
      <c r="H208" s="142"/>
      <c r="I208" s="142"/>
      <c r="J208" s="142"/>
      <c r="K208" s="142"/>
      <c r="L208" s="142"/>
      <c r="M208" s="142"/>
      <c r="N208" s="142"/>
      <c r="O208" s="142"/>
      <c r="P208" s="142"/>
      <c r="Q208" s="142"/>
      <c r="R208" s="142"/>
      <c r="S208" s="142"/>
      <c r="T208" s="142"/>
      <c r="U208" s="142"/>
      <c r="V208" s="142"/>
      <c r="W208" s="142"/>
      <c r="X208" s="142"/>
    </row>
    <row r="209" spans="1:24" ht="15.75" customHeight="1" x14ac:dyDescent="0.3">
      <c r="A209" s="142"/>
      <c r="B209" s="142"/>
      <c r="C209" s="148"/>
      <c r="D209" s="149"/>
      <c r="E209" s="143"/>
      <c r="F209" s="142"/>
      <c r="G209" s="142"/>
      <c r="H209" s="142"/>
      <c r="I209" s="142"/>
      <c r="J209" s="142"/>
      <c r="K209" s="142"/>
      <c r="L209" s="142"/>
      <c r="M209" s="142"/>
      <c r="N209" s="142"/>
      <c r="O209" s="142"/>
      <c r="P209" s="142"/>
      <c r="Q209" s="142"/>
      <c r="R209" s="142"/>
      <c r="S209" s="142"/>
      <c r="T209" s="142"/>
      <c r="U209" s="142"/>
      <c r="V209" s="142"/>
      <c r="W209" s="142"/>
      <c r="X209" s="142"/>
    </row>
    <row r="210" spans="1:24" ht="15.75" customHeight="1" x14ac:dyDescent="0.3">
      <c r="A210" s="142"/>
      <c r="B210" s="142"/>
      <c r="C210" s="148"/>
      <c r="D210" s="149"/>
      <c r="E210" s="143"/>
      <c r="F210" s="142"/>
      <c r="G210" s="142"/>
      <c r="H210" s="142"/>
      <c r="I210" s="142"/>
      <c r="J210" s="142"/>
      <c r="K210" s="142"/>
      <c r="L210" s="142"/>
      <c r="M210" s="142"/>
      <c r="N210" s="142"/>
      <c r="O210" s="142"/>
      <c r="P210" s="142"/>
      <c r="Q210" s="142"/>
      <c r="R210" s="142"/>
      <c r="S210" s="142"/>
      <c r="T210" s="142"/>
      <c r="U210" s="142"/>
      <c r="V210" s="142"/>
      <c r="W210" s="142"/>
      <c r="X210" s="142"/>
    </row>
    <row r="211" spans="1:24" ht="15.75" customHeight="1" x14ac:dyDescent="0.3">
      <c r="A211" s="142"/>
      <c r="B211" s="142"/>
      <c r="C211" s="148"/>
      <c r="D211" s="149"/>
      <c r="E211" s="143"/>
      <c r="F211" s="142"/>
      <c r="G211" s="142"/>
      <c r="H211" s="142"/>
      <c r="I211" s="142"/>
      <c r="J211" s="142"/>
      <c r="K211" s="142"/>
      <c r="L211" s="142"/>
      <c r="M211" s="142"/>
      <c r="N211" s="142"/>
      <c r="O211" s="142"/>
      <c r="P211" s="142"/>
      <c r="Q211" s="142"/>
      <c r="R211" s="142"/>
      <c r="S211" s="142"/>
      <c r="T211" s="142"/>
      <c r="U211" s="142"/>
      <c r="V211" s="142"/>
      <c r="W211" s="142"/>
      <c r="X211" s="142"/>
    </row>
    <row r="212" spans="1:24" ht="15.75" customHeight="1" x14ac:dyDescent="0.3">
      <c r="A212" s="142"/>
      <c r="B212" s="142"/>
      <c r="C212" s="148"/>
      <c r="D212" s="149"/>
      <c r="E212" s="143"/>
      <c r="F212" s="142"/>
      <c r="G212" s="142"/>
      <c r="H212" s="142"/>
      <c r="I212" s="142"/>
      <c r="J212" s="142"/>
      <c r="K212" s="142"/>
      <c r="L212" s="142"/>
      <c r="M212" s="142"/>
      <c r="N212" s="142"/>
      <c r="O212" s="142"/>
      <c r="P212" s="142"/>
      <c r="Q212" s="142"/>
      <c r="R212" s="142"/>
      <c r="S212" s="142"/>
      <c r="T212" s="142"/>
      <c r="U212" s="142"/>
      <c r="V212" s="142"/>
      <c r="W212" s="142"/>
      <c r="X212" s="142"/>
    </row>
    <row r="213" spans="1:24" ht="15.75" customHeight="1" x14ac:dyDescent="0.3">
      <c r="A213" s="142"/>
      <c r="B213" s="142"/>
      <c r="C213" s="148"/>
      <c r="D213" s="149"/>
      <c r="E213" s="143"/>
      <c r="F213" s="142"/>
      <c r="G213" s="142"/>
      <c r="H213" s="142"/>
      <c r="I213" s="142"/>
      <c r="J213" s="142"/>
      <c r="K213" s="142"/>
      <c r="L213" s="142"/>
      <c r="M213" s="142"/>
      <c r="N213" s="142"/>
      <c r="O213" s="142"/>
      <c r="P213" s="142"/>
      <c r="Q213" s="142"/>
      <c r="R213" s="142"/>
      <c r="S213" s="142"/>
      <c r="T213" s="142"/>
      <c r="U213" s="142"/>
      <c r="V213" s="142"/>
      <c r="W213" s="142"/>
      <c r="X213" s="142"/>
    </row>
    <row r="214" spans="1:24" ht="15.75" customHeight="1" x14ac:dyDescent="0.3">
      <c r="A214" s="142"/>
      <c r="B214" s="142"/>
      <c r="C214" s="148"/>
      <c r="D214" s="149"/>
      <c r="E214" s="143"/>
      <c r="F214" s="142"/>
      <c r="G214" s="142"/>
      <c r="H214" s="142"/>
      <c r="I214" s="142"/>
      <c r="J214" s="142"/>
      <c r="K214" s="142"/>
      <c r="L214" s="142"/>
      <c r="M214" s="142"/>
      <c r="N214" s="142"/>
      <c r="O214" s="142"/>
      <c r="P214" s="142"/>
      <c r="Q214" s="142"/>
      <c r="R214" s="142"/>
      <c r="S214" s="142"/>
      <c r="T214" s="142"/>
      <c r="U214" s="142"/>
      <c r="V214" s="142"/>
      <c r="W214" s="142"/>
      <c r="X214" s="142"/>
    </row>
    <row r="215" spans="1:24" ht="15.75" customHeight="1" x14ac:dyDescent="0.3">
      <c r="A215" s="142"/>
      <c r="B215" s="142"/>
      <c r="C215" s="148"/>
      <c r="D215" s="149"/>
      <c r="E215" s="143"/>
      <c r="F215" s="142"/>
      <c r="G215" s="142"/>
      <c r="H215" s="142"/>
      <c r="I215" s="142"/>
      <c r="J215" s="142"/>
      <c r="K215" s="142"/>
      <c r="L215" s="142"/>
      <c r="M215" s="142"/>
      <c r="N215" s="142"/>
      <c r="O215" s="142"/>
      <c r="P215" s="142"/>
      <c r="Q215" s="142"/>
      <c r="R215" s="142"/>
      <c r="S215" s="142"/>
      <c r="T215" s="142"/>
      <c r="U215" s="142"/>
      <c r="V215" s="142"/>
      <c r="W215" s="142"/>
      <c r="X215" s="142"/>
    </row>
    <row r="216" spans="1:24" ht="15.75" customHeight="1" x14ac:dyDescent="0.3">
      <c r="A216" s="142"/>
      <c r="B216" s="142"/>
      <c r="C216" s="148"/>
      <c r="D216" s="149"/>
      <c r="E216" s="143"/>
      <c r="F216" s="142"/>
      <c r="G216" s="142"/>
      <c r="H216" s="142"/>
      <c r="I216" s="142"/>
      <c r="J216" s="142"/>
      <c r="K216" s="142"/>
      <c r="L216" s="142"/>
      <c r="M216" s="142"/>
      <c r="N216" s="142"/>
      <c r="O216" s="142"/>
      <c r="P216" s="142"/>
      <c r="Q216" s="142"/>
      <c r="R216" s="142"/>
      <c r="S216" s="142"/>
      <c r="T216" s="142"/>
      <c r="U216" s="142"/>
      <c r="V216" s="142"/>
      <c r="W216" s="142"/>
      <c r="X216" s="142"/>
    </row>
    <row r="217" spans="1:24" ht="15.75" customHeight="1" x14ac:dyDescent="0.3">
      <c r="A217" s="142"/>
      <c r="B217" s="142"/>
      <c r="C217" s="148"/>
      <c r="D217" s="149"/>
      <c r="E217" s="143"/>
      <c r="F217" s="142"/>
      <c r="G217" s="142"/>
      <c r="H217" s="142"/>
      <c r="I217" s="142"/>
      <c r="J217" s="142"/>
      <c r="K217" s="142"/>
      <c r="L217" s="142"/>
      <c r="M217" s="142"/>
      <c r="N217" s="142"/>
      <c r="O217" s="142"/>
      <c r="P217" s="142"/>
      <c r="Q217" s="142"/>
      <c r="R217" s="142"/>
      <c r="S217" s="142"/>
      <c r="T217" s="142"/>
      <c r="U217" s="142"/>
      <c r="V217" s="142"/>
      <c r="W217" s="142"/>
      <c r="X217" s="142"/>
    </row>
    <row r="218" spans="1:24" ht="15.75" customHeight="1" x14ac:dyDescent="0.3">
      <c r="A218" s="142"/>
      <c r="B218" s="142"/>
      <c r="C218" s="148"/>
      <c r="D218" s="149"/>
      <c r="E218" s="143"/>
      <c r="F218" s="142"/>
      <c r="G218" s="142"/>
      <c r="H218" s="142"/>
      <c r="I218" s="142"/>
      <c r="J218" s="142"/>
      <c r="K218" s="142"/>
      <c r="L218" s="142"/>
      <c r="M218" s="142"/>
      <c r="N218" s="142"/>
      <c r="O218" s="142"/>
      <c r="P218" s="142"/>
      <c r="Q218" s="142"/>
      <c r="R218" s="142"/>
      <c r="S218" s="142"/>
      <c r="T218" s="142"/>
      <c r="U218" s="142"/>
      <c r="V218" s="142"/>
      <c r="W218" s="142"/>
      <c r="X218" s="142"/>
    </row>
    <row r="219" spans="1:24" ht="15.75" customHeight="1" x14ac:dyDescent="0.3">
      <c r="A219" s="142"/>
      <c r="B219" s="142"/>
      <c r="C219" s="148"/>
      <c r="D219" s="149"/>
      <c r="E219" s="143"/>
      <c r="F219" s="142"/>
      <c r="G219" s="142"/>
      <c r="H219" s="142"/>
      <c r="I219" s="142"/>
      <c r="J219" s="142"/>
      <c r="K219" s="142"/>
      <c r="L219" s="142"/>
      <c r="M219" s="142"/>
      <c r="N219" s="142"/>
      <c r="O219" s="142"/>
      <c r="P219" s="142"/>
      <c r="Q219" s="142"/>
      <c r="R219" s="142"/>
      <c r="S219" s="142"/>
      <c r="T219" s="142"/>
      <c r="U219" s="142"/>
      <c r="V219" s="142"/>
      <c r="W219" s="142"/>
      <c r="X219" s="142"/>
    </row>
    <row r="220" spans="1:24" ht="15.75" customHeight="1" x14ac:dyDescent="0.3">
      <c r="A220" s="142"/>
      <c r="B220" s="142"/>
      <c r="C220" s="148"/>
      <c r="D220" s="149"/>
      <c r="E220" s="143"/>
      <c r="F220" s="142"/>
      <c r="G220" s="142"/>
      <c r="H220" s="142"/>
      <c r="I220" s="142"/>
      <c r="J220" s="142"/>
      <c r="K220" s="142"/>
      <c r="L220" s="142"/>
      <c r="M220" s="142"/>
      <c r="N220" s="142"/>
      <c r="O220" s="142"/>
      <c r="P220" s="142"/>
      <c r="Q220" s="142"/>
      <c r="R220" s="142"/>
      <c r="S220" s="142"/>
      <c r="T220" s="142"/>
      <c r="U220" s="142"/>
      <c r="V220" s="142"/>
      <c r="W220" s="142"/>
      <c r="X220" s="142"/>
    </row>
    <row r="221" spans="1:24" ht="15.75" customHeight="1" x14ac:dyDescent="0.3">
      <c r="A221" s="142"/>
      <c r="B221" s="142"/>
      <c r="C221" s="148"/>
      <c r="D221" s="149"/>
      <c r="E221" s="143"/>
      <c r="F221" s="142"/>
      <c r="G221" s="142"/>
      <c r="H221" s="142"/>
      <c r="I221" s="142"/>
      <c r="J221" s="142"/>
      <c r="K221" s="142"/>
      <c r="L221" s="142"/>
      <c r="M221" s="142"/>
      <c r="N221" s="142"/>
      <c r="O221" s="142"/>
      <c r="P221" s="142"/>
      <c r="Q221" s="142"/>
      <c r="R221" s="142"/>
      <c r="S221" s="142"/>
      <c r="T221" s="142"/>
      <c r="U221" s="142"/>
      <c r="V221" s="142"/>
      <c r="W221" s="142"/>
      <c r="X221" s="142"/>
    </row>
    <row r="222" spans="1:24" ht="15.75" customHeight="1" x14ac:dyDescent="0.3">
      <c r="A222" s="142"/>
      <c r="B222" s="142"/>
      <c r="C222" s="148"/>
      <c r="D222" s="149"/>
      <c r="E222" s="143"/>
      <c r="F222" s="142"/>
      <c r="G222" s="142"/>
      <c r="H222" s="142"/>
      <c r="I222" s="142"/>
      <c r="J222" s="142"/>
      <c r="K222" s="142"/>
      <c r="L222" s="142"/>
      <c r="M222" s="142"/>
      <c r="N222" s="142"/>
      <c r="O222" s="142"/>
      <c r="P222" s="142"/>
      <c r="Q222" s="142"/>
      <c r="R222" s="142"/>
      <c r="S222" s="142"/>
      <c r="T222" s="142"/>
      <c r="U222" s="142"/>
      <c r="V222" s="142"/>
      <c r="W222" s="142"/>
      <c r="X222" s="142"/>
    </row>
    <row r="223" spans="1:24" ht="15.75" customHeight="1" x14ac:dyDescent="0.3">
      <c r="A223" s="142"/>
      <c r="B223" s="142"/>
      <c r="C223" s="148"/>
      <c r="D223" s="149"/>
      <c r="E223" s="143"/>
      <c r="F223" s="142"/>
      <c r="G223" s="142"/>
      <c r="H223" s="142"/>
      <c r="I223" s="142"/>
      <c r="J223" s="142"/>
      <c r="K223" s="142"/>
      <c r="L223" s="142"/>
      <c r="M223" s="142"/>
      <c r="N223" s="142"/>
      <c r="O223" s="142"/>
      <c r="P223" s="142"/>
      <c r="Q223" s="142"/>
      <c r="R223" s="142"/>
      <c r="S223" s="142"/>
      <c r="T223" s="142"/>
      <c r="U223" s="142"/>
      <c r="V223" s="142"/>
      <c r="W223" s="142"/>
      <c r="X223" s="142"/>
    </row>
    <row r="224" spans="1:24" ht="15.75" customHeight="1" x14ac:dyDescent="0.3">
      <c r="A224" s="142"/>
      <c r="B224" s="142"/>
      <c r="C224" s="148"/>
      <c r="D224" s="149"/>
      <c r="E224" s="143"/>
      <c r="F224" s="142"/>
      <c r="G224" s="142"/>
      <c r="H224" s="142"/>
      <c r="I224" s="142"/>
      <c r="J224" s="142"/>
      <c r="K224" s="142"/>
      <c r="L224" s="142"/>
      <c r="M224" s="142"/>
      <c r="N224" s="142"/>
      <c r="O224" s="142"/>
      <c r="P224" s="142"/>
      <c r="Q224" s="142"/>
      <c r="R224" s="142"/>
      <c r="S224" s="142"/>
      <c r="T224" s="142"/>
      <c r="U224" s="142"/>
      <c r="V224" s="142"/>
      <c r="W224" s="142"/>
      <c r="X224" s="142"/>
    </row>
    <row r="225" spans="1:24" ht="15.75" customHeight="1" x14ac:dyDescent="0.3">
      <c r="A225" s="142"/>
      <c r="B225" s="142"/>
      <c r="C225" s="148"/>
      <c r="D225" s="149"/>
      <c r="E225" s="143"/>
      <c r="F225" s="142"/>
      <c r="G225" s="142"/>
      <c r="H225" s="142"/>
      <c r="I225" s="142"/>
      <c r="J225" s="142"/>
      <c r="K225" s="142"/>
      <c r="L225" s="142"/>
      <c r="M225" s="142"/>
      <c r="N225" s="142"/>
      <c r="O225" s="142"/>
      <c r="P225" s="142"/>
      <c r="Q225" s="142"/>
      <c r="R225" s="142"/>
      <c r="S225" s="142"/>
      <c r="T225" s="142"/>
      <c r="U225" s="142"/>
      <c r="V225" s="142"/>
      <c r="W225" s="142"/>
      <c r="X225" s="142"/>
    </row>
    <row r="226" spans="1:24" ht="15.75" customHeight="1" x14ac:dyDescent="0.3">
      <c r="A226" s="142"/>
      <c r="B226" s="142"/>
      <c r="C226" s="148"/>
      <c r="D226" s="149"/>
      <c r="E226" s="143"/>
      <c r="F226" s="142"/>
      <c r="G226" s="142"/>
      <c r="H226" s="142"/>
      <c r="I226" s="142"/>
      <c r="J226" s="142"/>
      <c r="K226" s="142"/>
      <c r="L226" s="142"/>
      <c r="M226" s="142"/>
      <c r="N226" s="142"/>
      <c r="O226" s="142"/>
      <c r="P226" s="142"/>
      <c r="Q226" s="142"/>
      <c r="R226" s="142"/>
      <c r="S226" s="142"/>
      <c r="T226" s="142"/>
      <c r="U226" s="142"/>
      <c r="V226" s="142"/>
      <c r="W226" s="142"/>
      <c r="X226" s="142"/>
    </row>
    <row r="227" spans="1:24" ht="15.75" customHeight="1" x14ac:dyDescent="0.3">
      <c r="A227" s="142"/>
      <c r="B227" s="142"/>
      <c r="C227" s="148"/>
      <c r="D227" s="149"/>
      <c r="E227" s="143"/>
      <c r="F227" s="142"/>
      <c r="G227" s="142"/>
      <c r="H227" s="142"/>
      <c r="I227" s="142"/>
      <c r="J227" s="142"/>
      <c r="K227" s="142"/>
      <c r="L227" s="142"/>
      <c r="M227" s="142"/>
      <c r="N227" s="142"/>
      <c r="O227" s="142"/>
      <c r="P227" s="142"/>
      <c r="Q227" s="142"/>
      <c r="R227" s="142"/>
      <c r="S227" s="142"/>
      <c r="T227" s="142"/>
      <c r="U227" s="142"/>
      <c r="V227" s="142"/>
      <c r="W227" s="142"/>
      <c r="X227" s="142"/>
    </row>
    <row r="228" spans="1:24" ht="15.75" customHeight="1" x14ac:dyDescent="0.3">
      <c r="A228" s="142"/>
      <c r="B228" s="142"/>
      <c r="C228" s="148"/>
      <c r="D228" s="149"/>
      <c r="E228" s="143"/>
      <c r="F228" s="142"/>
      <c r="G228" s="142"/>
      <c r="H228" s="142"/>
      <c r="I228" s="142"/>
      <c r="J228" s="142"/>
      <c r="K228" s="142"/>
      <c r="L228" s="142"/>
      <c r="M228" s="142"/>
      <c r="N228" s="142"/>
      <c r="O228" s="142"/>
      <c r="P228" s="142"/>
      <c r="Q228" s="142"/>
      <c r="R228" s="142"/>
      <c r="S228" s="142"/>
      <c r="T228" s="142"/>
      <c r="U228" s="142"/>
      <c r="V228" s="142"/>
      <c r="W228" s="142"/>
      <c r="X228" s="142"/>
    </row>
    <row r="229" spans="1:24" ht="15.75" customHeight="1" x14ac:dyDescent="0.3">
      <c r="A229" s="142"/>
      <c r="B229" s="142"/>
      <c r="C229" s="148"/>
      <c r="D229" s="149"/>
      <c r="E229" s="143"/>
      <c r="F229" s="142"/>
      <c r="G229" s="142"/>
      <c r="H229" s="142"/>
      <c r="I229" s="142"/>
      <c r="J229" s="142"/>
      <c r="K229" s="142"/>
      <c r="L229" s="142"/>
      <c r="M229" s="142"/>
      <c r="N229" s="142"/>
      <c r="O229" s="142"/>
      <c r="P229" s="142"/>
      <c r="Q229" s="142"/>
      <c r="R229" s="142"/>
      <c r="S229" s="142"/>
      <c r="T229" s="142"/>
      <c r="U229" s="142"/>
      <c r="V229" s="142"/>
      <c r="W229" s="142"/>
      <c r="X229" s="142"/>
    </row>
    <row r="230" spans="1:24" ht="15.75" customHeight="1" x14ac:dyDescent="0.3">
      <c r="A230" s="142"/>
      <c r="B230" s="142"/>
      <c r="C230" s="148"/>
      <c r="D230" s="149"/>
      <c r="E230" s="143"/>
      <c r="F230" s="142"/>
      <c r="G230" s="142"/>
      <c r="H230" s="142"/>
      <c r="I230" s="142"/>
      <c r="J230" s="142"/>
      <c r="K230" s="142"/>
      <c r="L230" s="142"/>
      <c r="M230" s="142"/>
      <c r="N230" s="142"/>
      <c r="O230" s="142"/>
      <c r="P230" s="142"/>
      <c r="Q230" s="142"/>
      <c r="R230" s="142"/>
      <c r="S230" s="142"/>
      <c r="T230" s="142"/>
      <c r="U230" s="142"/>
      <c r="V230" s="142"/>
      <c r="W230" s="142"/>
      <c r="X230" s="142"/>
    </row>
    <row r="231" spans="1:24" ht="15.75" customHeight="1" x14ac:dyDescent="0.3">
      <c r="A231" s="142"/>
      <c r="B231" s="142"/>
      <c r="C231" s="148"/>
      <c r="D231" s="149"/>
      <c r="E231" s="143"/>
      <c r="F231" s="142"/>
      <c r="G231" s="142"/>
      <c r="H231" s="142"/>
      <c r="I231" s="142"/>
      <c r="J231" s="142"/>
      <c r="K231" s="142"/>
      <c r="L231" s="142"/>
      <c r="M231" s="142"/>
      <c r="N231" s="142"/>
      <c r="O231" s="142"/>
      <c r="P231" s="142"/>
      <c r="Q231" s="142"/>
      <c r="R231" s="142"/>
      <c r="S231" s="142"/>
      <c r="T231" s="142"/>
      <c r="U231" s="142"/>
      <c r="V231" s="142"/>
      <c r="W231" s="142"/>
      <c r="X231" s="142"/>
    </row>
    <row r="232" spans="1:24" ht="15.75" customHeight="1" x14ac:dyDescent="0.3">
      <c r="A232" s="142"/>
      <c r="B232" s="142"/>
      <c r="C232" s="148"/>
      <c r="D232" s="149"/>
      <c r="E232" s="143"/>
      <c r="F232" s="142"/>
      <c r="G232" s="142"/>
      <c r="H232" s="142"/>
      <c r="I232" s="142"/>
      <c r="J232" s="142"/>
      <c r="K232" s="142"/>
      <c r="L232" s="142"/>
      <c r="M232" s="142"/>
      <c r="N232" s="142"/>
      <c r="O232" s="142"/>
      <c r="P232" s="142"/>
      <c r="Q232" s="142"/>
      <c r="R232" s="142"/>
      <c r="S232" s="142"/>
      <c r="T232" s="142"/>
      <c r="U232" s="142"/>
      <c r="V232" s="142"/>
      <c r="W232" s="142"/>
      <c r="X232" s="142"/>
    </row>
    <row r="233" spans="1:24" ht="15.75" customHeight="1" x14ac:dyDescent="0.3">
      <c r="A233" s="142"/>
      <c r="B233" s="142"/>
      <c r="C233" s="148"/>
      <c r="D233" s="149"/>
      <c r="E233" s="143"/>
      <c r="F233" s="142"/>
      <c r="G233" s="142"/>
      <c r="H233" s="142"/>
      <c r="I233" s="142"/>
      <c r="J233" s="142"/>
      <c r="K233" s="142"/>
      <c r="L233" s="142"/>
      <c r="M233" s="142"/>
      <c r="N233" s="142"/>
      <c r="O233" s="142"/>
      <c r="P233" s="142"/>
      <c r="Q233" s="142"/>
      <c r="R233" s="142"/>
      <c r="S233" s="142"/>
      <c r="T233" s="142"/>
      <c r="U233" s="142"/>
      <c r="V233" s="142"/>
      <c r="W233" s="142"/>
      <c r="X233" s="142"/>
    </row>
    <row r="234" spans="1:24" ht="15.75" customHeight="1" x14ac:dyDescent="0.3">
      <c r="A234" s="142"/>
      <c r="B234" s="142"/>
      <c r="C234" s="148"/>
      <c r="D234" s="149"/>
      <c r="E234" s="143"/>
      <c r="F234" s="142"/>
      <c r="G234" s="142"/>
      <c r="H234" s="142"/>
      <c r="I234" s="142"/>
      <c r="J234" s="142"/>
      <c r="K234" s="142"/>
      <c r="L234" s="142"/>
      <c r="M234" s="142"/>
      <c r="N234" s="142"/>
      <c r="O234" s="142"/>
      <c r="P234" s="142"/>
      <c r="Q234" s="142"/>
      <c r="R234" s="142"/>
      <c r="S234" s="142"/>
      <c r="T234" s="142"/>
      <c r="U234" s="142"/>
      <c r="V234" s="142"/>
      <c r="W234" s="142"/>
      <c r="X234" s="142"/>
    </row>
    <row r="235" spans="1:24" ht="15.75" customHeight="1" x14ac:dyDescent="0.3">
      <c r="A235" s="142"/>
      <c r="B235" s="142"/>
      <c r="C235" s="148"/>
      <c r="D235" s="149"/>
      <c r="E235" s="143"/>
      <c r="F235" s="142"/>
      <c r="G235" s="142"/>
      <c r="H235" s="142"/>
      <c r="I235" s="142"/>
      <c r="J235" s="142"/>
      <c r="K235" s="142"/>
      <c r="L235" s="142"/>
      <c r="M235" s="142"/>
      <c r="N235" s="142"/>
      <c r="O235" s="142"/>
      <c r="P235" s="142"/>
      <c r="Q235" s="142"/>
      <c r="R235" s="142"/>
      <c r="S235" s="142"/>
      <c r="T235" s="142"/>
      <c r="U235" s="142"/>
      <c r="V235" s="142"/>
      <c r="W235" s="142"/>
      <c r="X235" s="142"/>
    </row>
    <row r="236" spans="1:24" ht="15.75" customHeight="1" x14ac:dyDescent="0.3">
      <c r="A236" s="142"/>
      <c r="B236" s="142"/>
      <c r="C236" s="148"/>
      <c r="D236" s="149"/>
      <c r="E236" s="143"/>
      <c r="F236" s="142"/>
      <c r="G236" s="142"/>
      <c r="H236" s="142"/>
      <c r="I236" s="142"/>
      <c r="J236" s="142"/>
      <c r="K236" s="142"/>
      <c r="L236" s="142"/>
      <c r="M236" s="142"/>
      <c r="N236" s="142"/>
      <c r="O236" s="142"/>
      <c r="P236" s="142"/>
      <c r="Q236" s="142"/>
      <c r="R236" s="142"/>
      <c r="S236" s="142"/>
      <c r="T236" s="142"/>
      <c r="U236" s="142"/>
      <c r="V236" s="142"/>
      <c r="W236" s="142"/>
      <c r="X236" s="142"/>
    </row>
    <row r="237" spans="1:24" ht="15.75" customHeight="1" x14ac:dyDescent="0.3">
      <c r="A237" s="142"/>
      <c r="B237" s="142"/>
      <c r="C237" s="148"/>
      <c r="D237" s="149"/>
      <c r="E237" s="143"/>
      <c r="F237" s="142"/>
      <c r="G237" s="142"/>
      <c r="H237" s="142"/>
      <c r="I237" s="142"/>
      <c r="J237" s="142"/>
      <c r="K237" s="142"/>
      <c r="L237" s="142"/>
      <c r="M237" s="142"/>
      <c r="N237" s="142"/>
      <c r="O237" s="142"/>
      <c r="P237" s="142"/>
      <c r="Q237" s="142"/>
      <c r="R237" s="142"/>
      <c r="S237" s="142"/>
      <c r="T237" s="142"/>
      <c r="U237" s="142"/>
      <c r="V237" s="142"/>
      <c r="W237" s="142"/>
      <c r="X237" s="142"/>
    </row>
    <row r="238" spans="1:24" ht="15.75" customHeight="1" x14ac:dyDescent="0.3">
      <c r="A238" s="142"/>
      <c r="B238" s="142"/>
      <c r="C238" s="148"/>
      <c r="D238" s="149"/>
      <c r="E238" s="143"/>
      <c r="F238" s="142"/>
      <c r="G238" s="142"/>
      <c r="H238" s="142"/>
      <c r="I238" s="142"/>
      <c r="J238" s="142"/>
      <c r="K238" s="142"/>
      <c r="L238" s="142"/>
      <c r="M238" s="142"/>
      <c r="N238" s="142"/>
      <c r="O238" s="142"/>
      <c r="P238" s="142"/>
      <c r="Q238" s="142"/>
      <c r="R238" s="142"/>
      <c r="S238" s="142"/>
      <c r="T238" s="142"/>
      <c r="U238" s="142"/>
      <c r="V238" s="142"/>
      <c r="W238" s="142"/>
      <c r="X238" s="142"/>
    </row>
    <row r="239" spans="1:24" ht="15.75" customHeight="1" x14ac:dyDescent="0.3">
      <c r="A239" s="142"/>
      <c r="B239" s="142"/>
      <c r="C239" s="148"/>
      <c r="D239" s="149"/>
      <c r="E239" s="143"/>
      <c r="F239" s="142"/>
      <c r="G239" s="142"/>
      <c r="H239" s="142"/>
      <c r="I239" s="142"/>
      <c r="J239" s="142"/>
      <c r="K239" s="142"/>
      <c r="L239" s="142"/>
      <c r="M239" s="142"/>
      <c r="N239" s="142"/>
      <c r="O239" s="142"/>
      <c r="P239" s="142"/>
      <c r="Q239" s="142"/>
      <c r="R239" s="142"/>
      <c r="S239" s="142"/>
      <c r="T239" s="142"/>
      <c r="U239" s="142"/>
      <c r="V239" s="142"/>
      <c r="W239" s="142"/>
      <c r="X239" s="142"/>
    </row>
    <row r="240" spans="1:24" ht="15.75" customHeight="1" x14ac:dyDescent="0.3">
      <c r="A240" s="142"/>
      <c r="B240" s="142"/>
      <c r="C240" s="139"/>
      <c r="D240" s="140"/>
      <c r="E240" s="141"/>
      <c r="F240" s="138"/>
      <c r="G240" s="138"/>
      <c r="H240" s="138"/>
      <c r="I240" s="138"/>
      <c r="J240" s="138"/>
      <c r="K240" s="138"/>
      <c r="L240" s="138"/>
      <c r="M240" s="138"/>
      <c r="N240" s="138"/>
      <c r="O240" s="138"/>
      <c r="P240" s="138"/>
      <c r="Q240" s="138"/>
      <c r="R240" s="138"/>
      <c r="S240" s="138"/>
      <c r="T240" s="138"/>
      <c r="U240" s="138"/>
      <c r="V240" s="138"/>
      <c r="W240" s="138"/>
      <c r="X240" s="138"/>
    </row>
    <row r="241" spans="1:24" ht="15.75" customHeight="1" x14ac:dyDescent="0.3">
      <c r="A241" s="142"/>
      <c r="B241" s="142"/>
      <c r="C241" s="139"/>
      <c r="D241" s="140"/>
      <c r="E241" s="141"/>
      <c r="F241" s="138"/>
      <c r="G241" s="138"/>
      <c r="H241" s="138"/>
      <c r="I241" s="138"/>
      <c r="J241" s="138"/>
      <c r="K241" s="138"/>
      <c r="L241" s="138"/>
      <c r="M241" s="138"/>
      <c r="N241" s="138"/>
      <c r="O241" s="138"/>
      <c r="P241" s="138"/>
      <c r="Q241" s="138"/>
      <c r="R241" s="138"/>
      <c r="S241" s="138"/>
      <c r="T241" s="138"/>
      <c r="U241" s="138"/>
      <c r="V241" s="138"/>
      <c r="W241" s="138"/>
      <c r="X241" s="138"/>
    </row>
    <row r="242" spans="1:24" ht="15.75" customHeight="1" x14ac:dyDescent="0.3">
      <c r="A242" s="142"/>
      <c r="B242" s="142"/>
      <c r="C242" s="139"/>
      <c r="D242" s="140"/>
      <c r="E242" s="141"/>
      <c r="F242" s="138"/>
      <c r="G242" s="138"/>
      <c r="H242" s="138"/>
      <c r="I242" s="138"/>
      <c r="J242" s="138"/>
      <c r="K242" s="138"/>
      <c r="L242" s="138"/>
      <c r="M242" s="138"/>
      <c r="N242" s="138"/>
      <c r="O242" s="138"/>
      <c r="P242" s="138"/>
      <c r="Q242" s="138"/>
      <c r="R242" s="138"/>
      <c r="S242" s="138"/>
      <c r="T242" s="138"/>
      <c r="U242" s="138"/>
      <c r="V242" s="138"/>
      <c r="W242" s="138"/>
      <c r="X242" s="138"/>
    </row>
    <row r="243" spans="1:24" ht="15.75" customHeight="1" x14ac:dyDescent="0.3">
      <c r="A243" s="142"/>
      <c r="B243" s="142"/>
      <c r="C243" s="139"/>
      <c r="D243" s="140"/>
      <c r="E243" s="141"/>
      <c r="F243" s="138"/>
      <c r="G243" s="138"/>
      <c r="H243" s="138"/>
      <c r="I243" s="138"/>
      <c r="J243" s="138"/>
      <c r="K243" s="138"/>
      <c r="L243" s="138"/>
      <c r="M243" s="138"/>
      <c r="N243" s="138"/>
      <c r="O243" s="138"/>
      <c r="P243" s="138"/>
      <c r="Q243" s="138"/>
      <c r="R243" s="138"/>
      <c r="S243" s="138"/>
      <c r="T243" s="138"/>
      <c r="U243" s="138"/>
      <c r="V243" s="138"/>
      <c r="W243" s="138"/>
      <c r="X243" s="138"/>
    </row>
    <row r="244" spans="1:24" ht="15.75" customHeight="1" x14ac:dyDescent="0.3">
      <c r="A244" s="142"/>
      <c r="B244" s="142"/>
      <c r="C244" s="139"/>
      <c r="D244" s="140"/>
      <c r="E244" s="141"/>
      <c r="F244" s="138"/>
      <c r="G244" s="138"/>
      <c r="H244" s="138"/>
      <c r="I244" s="138"/>
      <c r="J244" s="138"/>
      <c r="K244" s="138"/>
      <c r="L244" s="138"/>
      <c r="M244" s="138"/>
      <c r="N244" s="138"/>
      <c r="O244" s="138"/>
      <c r="P244" s="138"/>
      <c r="Q244" s="138"/>
      <c r="R244" s="138"/>
      <c r="S244" s="138"/>
      <c r="T244" s="138"/>
      <c r="U244" s="138"/>
      <c r="V244" s="138"/>
      <c r="W244" s="138"/>
      <c r="X244" s="138"/>
    </row>
    <row r="245" spans="1:24" ht="15.75" customHeight="1" x14ac:dyDescent="0.3">
      <c r="A245" s="142"/>
      <c r="B245" s="142"/>
      <c r="C245" s="139"/>
      <c r="D245" s="140"/>
      <c r="E245" s="141"/>
      <c r="F245" s="138"/>
      <c r="G245" s="138"/>
      <c r="H245" s="138"/>
      <c r="I245" s="138"/>
      <c r="J245" s="138"/>
      <c r="K245" s="138"/>
      <c r="L245" s="138"/>
      <c r="M245" s="138"/>
      <c r="N245" s="138"/>
      <c r="O245" s="138"/>
      <c r="P245" s="138"/>
      <c r="Q245" s="138"/>
      <c r="R245" s="138"/>
      <c r="S245" s="138"/>
      <c r="T245" s="138"/>
      <c r="U245" s="138"/>
      <c r="V245" s="138"/>
      <c r="W245" s="138"/>
      <c r="X245" s="138"/>
    </row>
    <row r="246" spans="1:24" ht="15.75" customHeight="1" x14ac:dyDescent="0.3">
      <c r="A246" s="142"/>
      <c r="B246" s="142"/>
      <c r="C246" s="139"/>
      <c r="D246" s="140"/>
      <c r="E246" s="141"/>
      <c r="F246" s="138"/>
      <c r="G246" s="138"/>
      <c r="H246" s="138"/>
      <c r="I246" s="138"/>
      <c r="J246" s="138"/>
      <c r="K246" s="138"/>
      <c r="L246" s="138"/>
      <c r="M246" s="138"/>
      <c r="N246" s="138"/>
      <c r="O246" s="138"/>
      <c r="P246" s="138"/>
      <c r="Q246" s="138"/>
      <c r="R246" s="138"/>
      <c r="S246" s="138"/>
      <c r="T246" s="138"/>
      <c r="U246" s="138"/>
      <c r="V246" s="138"/>
      <c r="W246" s="138"/>
      <c r="X246" s="138"/>
    </row>
    <row r="247" spans="1:24" ht="15.75" customHeight="1" x14ac:dyDescent="0.3">
      <c r="A247" s="142"/>
      <c r="B247" s="142"/>
      <c r="C247" s="139"/>
      <c r="D247" s="140"/>
      <c r="E247" s="141"/>
      <c r="F247" s="138"/>
      <c r="G247" s="138"/>
      <c r="H247" s="138"/>
      <c r="I247" s="138"/>
      <c r="J247" s="138"/>
      <c r="K247" s="138"/>
      <c r="L247" s="138"/>
      <c r="M247" s="138"/>
      <c r="N247" s="138"/>
      <c r="O247" s="138"/>
      <c r="P247" s="138"/>
      <c r="Q247" s="138"/>
      <c r="R247" s="138"/>
      <c r="S247" s="138"/>
      <c r="T247" s="138"/>
      <c r="U247" s="138"/>
      <c r="V247" s="138"/>
      <c r="W247" s="138"/>
      <c r="X247" s="138"/>
    </row>
    <row r="248" spans="1:24" ht="15.75" customHeight="1" x14ac:dyDescent="0.3">
      <c r="A248" s="142"/>
      <c r="B248" s="142"/>
      <c r="C248" s="139"/>
      <c r="D248" s="140"/>
      <c r="E248" s="141"/>
      <c r="F248" s="138"/>
      <c r="G248" s="138"/>
      <c r="H248" s="138"/>
      <c r="I248" s="138"/>
      <c r="J248" s="138"/>
      <c r="K248" s="138"/>
      <c r="L248" s="138"/>
      <c r="M248" s="138"/>
      <c r="N248" s="138"/>
      <c r="O248" s="138"/>
      <c r="P248" s="138"/>
      <c r="Q248" s="138"/>
      <c r="R248" s="138"/>
      <c r="S248" s="138"/>
      <c r="T248" s="138"/>
      <c r="U248" s="138"/>
      <c r="V248" s="138"/>
      <c r="W248" s="138"/>
      <c r="X248" s="138"/>
    </row>
    <row r="249" spans="1:24" ht="15.75" customHeight="1" x14ac:dyDescent="0.3">
      <c r="A249" s="142"/>
      <c r="B249" s="142"/>
      <c r="C249" s="139"/>
      <c r="D249" s="140"/>
      <c r="E249" s="141"/>
      <c r="F249" s="138"/>
      <c r="G249" s="138"/>
      <c r="H249" s="138"/>
      <c r="I249" s="138"/>
      <c r="J249" s="138"/>
      <c r="K249" s="138"/>
      <c r="L249" s="138"/>
      <c r="M249" s="138"/>
      <c r="N249" s="138"/>
      <c r="O249" s="138"/>
      <c r="P249" s="138"/>
      <c r="Q249" s="138"/>
      <c r="R249" s="138"/>
      <c r="S249" s="138"/>
      <c r="T249" s="138"/>
      <c r="U249" s="138"/>
      <c r="V249" s="138"/>
      <c r="W249" s="138"/>
      <c r="X249" s="138"/>
    </row>
    <row r="250" spans="1:24" ht="15.75" customHeight="1" x14ac:dyDescent="0.3">
      <c r="A250" s="142"/>
      <c r="B250" s="142"/>
      <c r="C250" s="139"/>
      <c r="D250" s="140"/>
      <c r="E250" s="141"/>
      <c r="F250" s="138"/>
      <c r="G250" s="138"/>
      <c r="H250" s="138"/>
      <c r="I250" s="138"/>
      <c r="J250" s="138"/>
      <c r="K250" s="138"/>
      <c r="L250" s="138"/>
      <c r="M250" s="138"/>
      <c r="N250" s="138"/>
      <c r="O250" s="138"/>
      <c r="P250" s="138"/>
      <c r="Q250" s="138"/>
      <c r="R250" s="138"/>
      <c r="S250" s="138"/>
      <c r="T250" s="138"/>
      <c r="U250" s="138"/>
      <c r="V250" s="138"/>
      <c r="W250" s="138"/>
      <c r="X250" s="138"/>
    </row>
    <row r="251" spans="1:24" ht="15.75" customHeight="1" x14ac:dyDescent="0.3">
      <c r="A251" s="142"/>
      <c r="B251" s="142"/>
      <c r="C251" s="139"/>
      <c r="D251" s="140"/>
      <c r="E251" s="141"/>
      <c r="F251" s="138"/>
      <c r="G251" s="138"/>
      <c r="H251" s="138"/>
      <c r="I251" s="138"/>
      <c r="J251" s="138"/>
      <c r="K251" s="138"/>
      <c r="L251" s="138"/>
      <c r="M251" s="138"/>
      <c r="N251" s="138"/>
      <c r="O251" s="138"/>
      <c r="P251" s="138"/>
      <c r="Q251" s="138"/>
      <c r="R251" s="138"/>
      <c r="S251" s="138"/>
      <c r="T251" s="138"/>
      <c r="U251" s="138"/>
      <c r="V251" s="138"/>
      <c r="W251" s="138"/>
      <c r="X251" s="138"/>
    </row>
    <row r="252" spans="1:24" ht="15.75" customHeight="1" x14ac:dyDescent="0.3">
      <c r="A252" s="142"/>
      <c r="B252" s="142"/>
      <c r="C252" s="139"/>
      <c r="D252" s="140"/>
      <c r="E252" s="141"/>
      <c r="F252" s="138"/>
      <c r="G252" s="138"/>
      <c r="H252" s="138"/>
      <c r="I252" s="138"/>
      <c r="J252" s="138"/>
      <c r="K252" s="138"/>
      <c r="L252" s="138"/>
      <c r="M252" s="138"/>
      <c r="N252" s="138"/>
      <c r="O252" s="138"/>
      <c r="P252" s="138"/>
      <c r="Q252" s="138"/>
      <c r="R252" s="138"/>
      <c r="S252" s="138"/>
      <c r="T252" s="138"/>
      <c r="U252" s="138"/>
      <c r="V252" s="138"/>
      <c r="W252" s="138"/>
      <c r="X252" s="138"/>
    </row>
    <row r="253" spans="1:24" ht="15.75" customHeight="1" x14ac:dyDescent="0.3">
      <c r="A253" s="142"/>
      <c r="B253" s="142"/>
      <c r="C253" s="139"/>
      <c r="D253" s="140"/>
      <c r="E253" s="141"/>
      <c r="F253" s="138"/>
      <c r="G253" s="138"/>
      <c r="H253" s="138"/>
      <c r="I253" s="138"/>
      <c r="J253" s="138"/>
      <c r="K253" s="138"/>
      <c r="L253" s="138"/>
      <c r="M253" s="138"/>
      <c r="N253" s="138"/>
      <c r="O253" s="138"/>
      <c r="P253" s="138"/>
      <c r="Q253" s="138"/>
      <c r="R253" s="138"/>
      <c r="S253" s="138"/>
      <c r="T253" s="138"/>
      <c r="U253" s="138"/>
      <c r="V253" s="138"/>
      <c r="W253" s="138"/>
      <c r="X253" s="138"/>
    </row>
    <row r="254" spans="1:24" ht="15.75" customHeight="1" x14ac:dyDescent="0.3">
      <c r="A254" s="142"/>
      <c r="B254" s="142"/>
      <c r="C254" s="139"/>
      <c r="D254" s="140"/>
      <c r="E254" s="141"/>
      <c r="F254" s="138"/>
      <c r="G254" s="138"/>
      <c r="H254" s="138"/>
      <c r="I254" s="138"/>
      <c r="J254" s="138"/>
      <c r="K254" s="138"/>
      <c r="L254" s="138"/>
      <c r="M254" s="138"/>
      <c r="N254" s="138"/>
      <c r="O254" s="138"/>
      <c r="P254" s="138"/>
      <c r="Q254" s="138"/>
      <c r="R254" s="138"/>
      <c r="S254" s="138"/>
      <c r="T254" s="138"/>
      <c r="U254" s="138"/>
      <c r="V254" s="138"/>
      <c r="W254" s="138"/>
      <c r="X254" s="138"/>
    </row>
    <row r="255" spans="1:24" ht="15.75" customHeight="1" x14ac:dyDescent="0.3">
      <c r="A255" s="142"/>
      <c r="B255" s="142"/>
      <c r="C255" s="139"/>
      <c r="D255" s="140"/>
      <c r="E255" s="141"/>
      <c r="F255" s="138"/>
      <c r="G255" s="138"/>
      <c r="H255" s="138"/>
      <c r="I255" s="138"/>
      <c r="J255" s="138"/>
      <c r="K255" s="138"/>
      <c r="L255" s="138"/>
      <c r="M255" s="138"/>
      <c r="N255" s="138"/>
      <c r="O255" s="138"/>
      <c r="P255" s="138"/>
      <c r="Q255" s="138"/>
      <c r="R255" s="138"/>
      <c r="S255" s="138"/>
      <c r="T255" s="138"/>
      <c r="U255" s="138"/>
      <c r="V255" s="138"/>
      <c r="W255" s="138"/>
      <c r="X255" s="138"/>
    </row>
    <row r="256" spans="1:24" ht="15.75" customHeight="1" x14ac:dyDescent="0.3">
      <c r="A256" s="142"/>
      <c r="B256" s="142"/>
      <c r="C256" s="139"/>
      <c r="D256" s="140"/>
      <c r="E256" s="141"/>
      <c r="F256" s="138"/>
      <c r="G256" s="138"/>
      <c r="H256" s="138"/>
      <c r="I256" s="138"/>
      <c r="J256" s="138"/>
      <c r="K256" s="138"/>
      <c r="L256" s="138"/>
      <c r="M256" s="138"/>
      <c r="N256" s="138"/>
      <c r="O256" s="138"/>
      <c r="P256" s="138"/>
      <c r="Q256" s="138"/>
      <c r="R256" s="138"/>
      <c r="S256" s="138"/>
      <c r="T256" s="138"/>
      <c r="U256" s="138"/>
      <c r="V256" s="138"/>
      <c r="W256" s="138"/>
      <c r="X256" s="138"/>
    </row>
    <row r="257" spans="1:24" ht="15.75" customHeight="1" x14ac:dyDescent="0.3">
      <c r="A257" s="142"/>
      <c r="B257" s="142"/>
      <c r="C257" s="139"/>
      <c r="D257" s="140"/>
      <c r="E257" s="141"/>
      <c r="F257" s="138"/>
      <c r="G257" s="138"/>
      <c r="H257" s="138"/>
      <c r="I257" s="138"/>
      <c r="J257" s="138"/>
      <c r="K257" s="138"/>
      <c r="L257" s="138"/>
      <c r="M257" s="138"/>
      <c r="N257" s="138"/>
      <c r="O257" s="138"/>
      <c r="P257" s="138"/>
      <c r="Q257" s="138"/>
      <c r="R257" s="138"/>
      <c r="S257" s="138"/>
      <c r="T257" s="138"/>
      <c r="U257" s="138"/>
      <c r="V257" s="138"/>
      <c r="W257" s="138"/>
      <c r="X257" s="138"/>
    </row>
    <row r="258" spans="1:24" ht="15.75" customHeight="1" x14ac:dyDescent="0.3">
      <c r="A258" s="142"/>
      <c r="B258" s="142"/>
      <c r="C258" s="139"/>
      <c r="D258" s="140"/>
      <c r="E258" s="141"/>
      <c r="F258" s="138"/>
      <c r="G258" s="138"/>
      <c r="H258" s="138"/>
      <c r="I258" s="138"/>
      <c r="J258" s="138"/>
      <c r="K258" s="138"/>
      <c r="L258" s="138"/>
      <c r="M258" s="138"/>
      <c r="N258" s="138"/>
      <c r="O258" s="138"/>
      <c r="P258" s="138"/>
      <c r="Q258" s="138"/>
      <c r="R258" s="138"/>
      <c r="S258" s="138"/>
      <c r="T258" s="138"/>
      <c r="U258" s="138"/>
      <c r="V258" s="138"/>
      <c r="W258" s="138"/>
      <c r="X258" s="138"/>
    </row>
    <row r="259" spans="1:24" ht="15.75" customHeight="1" x14ac:dyDescent="0.3">
      <c r="A259" s="142"/>
      <c r="B259" s="142"/>
      <c r="C259" s="139"/>
      <c r="D259" s="140"/>
      <c r="E259" s="141"/>
      <c r="F259" s="138"/>
      <c r="G259" s="138"/>
      <c r="H259" s="138"/>
      <c r="I259" s="138"/>
      <c r="J259" s="138"/>
      <c r="K259" s="138"/>
      <c r="L259" s="138"/>
      <c r="M259" s="138"/>
      <c r="N259" s="138"/>
      <c r="O259" s="138"/>
      <c r="P259" s="138"/>
      <c r="Q259" s="138"/>
      <c r="R259" s="138"/>
      <c r="S259" s="138"/>
      <c r="T259" s="138"/>
      <c r="U259" s="138"/>
      <c r="V259" s="138"/>
      <c r="W259" s="138"/>
      <c r="X259" s="138"/>
    </row>
    <row r="260" spans="1:24" ht="15.75" customHeight="1" x14ac:dyDescent="0.3">
      <c r="A260" s="142"/>
      <c r="B260" s="142"/>
      <c r="C260" s="139"/>
      <c r="D260" s="140"/>
      <c r="E260" s="141"/>
      <c r="F260" s="138"/>
      <c r="G260" s="138"/>
      <c r="H260" s="138"/>
      <c r="I260" s="138"/>
      <c r="J260" s="138"/>
      <c r="K260" s="138"/>
      <c r="L260" s="138"/>
      <c r="M260" s="138"/>
      <c r="N260" s="138"/>
      <c r="O260" s="138"/>
      <c r="P260" s="138"/>
      <c r="Q260" s="138"/>
      <c r="R260" s="138"/>
      <c r="S260" s="138"/>
      <c r="T260" s="138"/>
      <c r="U260" s="138"/>
      <c r="V260" s="138"/>
      <c r="W260" s="138"/>
      <c r="X260" s="138"/>
    </row>
    <row r="261" spans="1:24" ht="15.75" customHeight="1" x14ac:dyDescent="0.3">
      <c r="A261" s="142"/>
      <c r="B261" s="142"/>
      <c r="C261" s="139"/>
      <c r="D261" s="140"/>
      <c r="E261" s="141"/>
      <c r="F261" s="138"/>
      <c r="G261" s="138"/>
      <c r="H261" s="138"/>
      <c r="I261" s="138"/>
      <c r="J261" s="138"/>
      <c r="K261" s="138"/>
      <c r="L261" s="138"/>
      <c r="M261" s="138"/>
      <c r="N261" s="138"/>
      <c r="O261" s="138"/>
      <c r="P261" s="138"/>
      <c r="Q261" s="138"/>
      <c r="R261" s="138"/>
      <c r="S261" s="138"/>
      <c r="T261" s="138"/>
      <c r="U261" s="138"/>
      <c r="V261" s="138"/>
      <c r="W261" s="138"/>
      <c r="X261" s="138"/>
    </row>
    <row r="262" spans="1:24" ht="15.75" customHeight="1" x14ac:dyDescent="0.3">
      <c r="A262" s="142"/>
      <c r="B262" s="142"/>
      <c r="C262" s="139"/>
      <c r="D262" s="140"/>
      <c r="E262" s="141"/>
      <c r="F262" s="138"/>
      <c r="G262" s="138"/>
      <c r="H262" s="138"/>
      <c r="I262" s="138"/>
      <c r="J262" s="138"/>
      <c r="K262" s="138"/>
      <c r="L262" s="138"/>
      <c r="M262" s="138"/>
      <c r="N262" s="138"/>
      <c r="O262" s="138"/>
      <c r="P262" s="138"/>
      <c r="Q262" s="138"/>
      <c r="R262" s="138"/>
      <c r="S262" s="138"/>
      <c r="T262" s="138"/>
      <c r="U262" s="138"/>
      <c r="V262" s="138"/>
      <c r="W262" s="138"/>
      <c r="X262" s="138"/>
    </row>
    <row r="263" spans="1:24" ht="15.75" customHeight="1" x14ac:dyDescent="0.3">
      <c r="A263" s="142"/>
      <c r="B263" s="142"/>
      <c r="C263" s="139"/>
      <c r="D263" s="140"/>
      <c r="E263" s="141"/>
      <c r="F263" s="138"/>
      <c r="G263" s="138"/>
      <c r="H263" s="138"/>
      <c r="I263" s="138"/>
      <c r="J263" s="138"/>
      <c r="K263" s="138"/>
      <c r="L263" s="138"/>
      <c r="M263" s="138"/>
      <c r="N263" s="138"/>
      <c r="O263" s="138"/>
      <c r="P263" s="138"/>
      <c r="Q263" s="138"/>
      <c r="R263" s="138"/>
      <c r="S263" s="138"/>
      <c r="T263" s="138"/>
      <c r="U263" s="138"/>
      <c r="V263" s="138"/>
      <c r="W263" s="138"/>
      <c r="X263" s="138"/>
    </row>
    <row r="264" spans="1:24" ht="15.75" customHeight="1" x14ac:dyDescent="0.3">
      <c r="A264" s="142"/>
      <c r="B264" s="142"/>
      <c r="C264" s="139"/>
      <c r="D264" s="140"/>
      <c r="E264" s="141"/>
      <c r="F264" s="138"/>
      <c r="G264" s="138"/>
      <c r="H264" s="138"/>
      <c r="I264" s="138"/>
      <c r="J264" s="138"/>
      <c r="K264" s="138"/>
      <c r="L264" s="138"/>
      <c r="M264" s="138"/>
      <c r="N264" s="138"/>
      <c r="O264" s="138"/>
      <c r="P264" s="138"/>
      <c r="Q264" s="138"/>
      <c r="R264" s="138"/>
      <c r="S264" s="138"/>
      <c r="T264" s="138"/>
      <c r="U264" s="138"/>
      <c r="V264" s="138"/>
      <c r="W264" s="138"/>
      <c r="X264" s="138"/>
    </row>
    <row r="265" spans="1:24" ht="15.75" customHeight="1" x14ac:dyDescent="0.3">
      <c r="A265" s="142"/>
      <c r="B265" s="142"/>
      <c r="C265" s="139"/>
      <c r="D265" s="140"/>
      <c r="E265" s="141"/>
      <c r="F265" s="138"/>
      <c r="G265" s="138"/>
      <c r="H265" s="138"/>
      <c r="I265" s="138"/>
      <c r="J265" s="138"/>
      <c r="K265" s="138"/>
      <c r="L265" s="138"/>
      <c r="M265" s="138"/>
      <c r="N265" s="138"/>
      <c r="O265" s="138"/>
      <c r="P265" s="138"/>
      <c r="Q265" s="138"/>
      <c r="R265" s="138"/>
      <c r="S265" s="138"/>
      <c r="T265" s="138"/>
      <c r="U265" s="138"/>
      <c r="V265" s="138"/>
      <c r="W265" s="138"/>
      <c r="X265" s="138"/>
    </row>
    <row r="266" spans="1:24" ht="15.75" customHeight="1" x14ac:dyDescent="0.3">
      <c r="A266" s="142"/>
      <c r="B266" s="142"/>
      <c r="C266" s="139"/>
      <c r="D266" s="140"/>
      <c r="E266" s="141"/>
      <c r="F266" s="138"/>
      <c r="G266" s="138"/>
      <c r="H266" s="138"/>
      <c r="I266" s="138"/>
      <c r="J266" s="138"/>
      <c r="K266" s="138"/>
      <c r="L266" s="138"/>
      <c r="M266" s="138"/>
      <c r="N266" s="138"/>
      <c r="O266" s="138"/>
      <c r="P266" s="138"/>
      <c r="Q266" s="138"/>
      <c r="R266" s="138"/>
      <c r="S266" s="138"/>
      <c r="T266" s="138"/>
      <c r="U266" s="138"/>
      <c r="V266" s="138"/>
      <c r="W266" s="138"/>
      <c r="X266" s="138"/>
    </row>
    <row r="267" spans="1:24" ht="15.75" customHeight="1" x14ac:dyDescent="0.3">
      <c r="A267" s="142"/>
      <c r="B267" s="142"/>
      <c r="C267" s="139"/>
      <c r="D267" s="140"/>
      <c r="E267" s="141"/>
      <c r="F267" s="138"/>
      <c r="G267" s="138"/>
      <c r="H267" s="138"/>
      <c r="I267" s="138"/>
      <c r="J267" s="138"/>
      <c r="K267" s="138"/>
      <c r="L267" s="138"/>
      <c r="M267" s="138"/>
      <c r="N267" s="138"/>
      <c r="O267" s="138"/>
      <c r="P267" s="138"/>
      <c r="Q267" s="138"/>
      <c r="R267" s="138"/>
      <c r="S267" s="138"/>
      <c r="T267" s="138"/>
      <c r="U267" s="138"/>
      <c r="V267" s="138"/>
      <c r="W267" s="138"/>
      <c r="X267" s="138"/>
    </row>
    <row r="268" spans="1:24" ht="15.75" customHeight="1" x14ac:dyDescent="0.3">
      <c r="A268" s="142"/>
      <c r="B268" s="142"/>
      <c r="C268" s="139"/>
      <c r="D268" s="140"/>
      <c r="E268" s="141"/>
      <c r="F268" s="138"/>
      <c r="G268" s="138"/>
      <c r="H268" s="138"/>
      <c r="I268" s="138"/>
      <c r="J268" s="138"/>
      <c r="K268" s="138"/>
      <c r="L268" s="138"/>
      <c r="M268" s="138"/>
      <c r="N268" s="138"/>
      <c r="O268" s="138"/>
      <c r="P268" s="138"/>
      <c r="Q268" s="138"/>
      <c r="R268" s="138"/>
      <c r="S268" s="138"/>
      <c r="T268" s="138"/>
      <c r="U268" s="138"/>
      <c r="V268" s="138"/>
      <c r="W268" s="138"/>
      <c r="X268" s="138"/>
    </row>
    <row r="269" spans="1:24" ht="15.75" customHeight="1" x14ac:dyDescent="0.3">
      <c r="A269" s="142"/>
      <c r="B269" s="142"/>
      <c r="C269" s="139"/>
      <c r="D269" s="140"/>
      <c r="E269" s="141"/>
      <c r="F269" s="138"/>
      <c r="G269" s="138"/>
      <c r="H269" s="138"/>
      <c r="I269" s="138"/>
      <c r="J269" s="138"/>
      <c r="K269" s="138"/>
      <c r="L269" s="138"/>
      <c r="M269" s="138"/>
      <c r="N269" s="138"/>
      <c r="O269" s="138"/>
      <c r="P269" s="138"/>
      <c r="Q269" s="138"/>
      <c r="R269" s="138"/>
      <c r="S269" s="138"/>
      <c r="T269" s="138"/>
      <c r="U269" s="138"/>
      <c r="V269" s="138"/>
      <c r="W269" s="138"/>
      <c r="X269" s="138"/>
    </row>
    <row r="270" spans="1:24" ht="15.75" customHeight="1" x14ac:dyDescent="0.3">
      <c r="A270" s="142"/>
      <c r="B270" s="142"/>
      <c r="C270" s="139"/>
      <c r="D270" s="140"/>
      <c r="E270" s="141"/>
      <c r="F270" s="138"/>
      <c r="G270" s="138"/>
      <c r="H270" s="138"/>
      <c r="I270" s="138"/>
      <c r="J270" s="138"/>
      <c r="K270" s="138"/>
      <c r="L270" s="138"/>
      <c r="M270" s="138"/>
      <c r="N270" s="138"/>
      <c r="O270" s="138"/>
      <c r="P270" s="138"/>
      <c r="Q270" s="138"/>
      <c r="R270" s="138"/>
      <c r="S270" s="138"/>
      <c r="T270" s="138"/>
      <c r="U270" s="138"/>
      <c r="V270" s="138"/>
      <c r="W270" s="138"/>
      <c r="X270" s="138"/>
    </row>
    <row r="271" spans="1:24" ht="15.75" customHeight="1" x14ac:dyDescent="0.3">
      <c r="A271" s="142"/>
      <c r="B271" s="142"/>
      <c r="C271" s="139"/>
      <c r="D271" s="140"/>
      <c r="E271" s="141"/>
      <c r="F271" s="138"/>
      <c r="G271" s="138"/>
      <c r="H271" s="138"/>
      <c r="I271" s="138"/>
      <c r="J271" s="138"/>
      <c r="K271" s="138"/>
      <c r="L271" s="138"/>
      <c r="M271" s="138"/>
      <c r="N271" s="138"/>
      <c r="O271" s="138"/>
      <c r="P271" s="138"/>
      <c r="Q271" s="138"/>
      <c r="R271" s="138"/>
      <c r="S271" s="138"/>
      <c r="T271" s="138"/>
      <c r="U271" s="138"/>
      <c r="V271" s="138"/>
      <c r="W271" s="138"/>
      <c r="X271" s="138"/>
    </row>
    <row r="272" spans="1:24" ht="15.75" customHeight="1" x14ac:dyDescent="0.3">
      <c r="A272" s="142"/>
      <c r="B272" s="142"/>
      <c r="C272" s="139"/>
      <c r="D272" s="140"/>
      <c r="E272" s="141"/>
      <c r="F272" s="138"/>
      <c r="G272" s="138"/>
      <c r="H272" s="138"/>
      <c r="I272" s="138"/>
      <c r="J272" s="138"/>
      <c r="K272" s="138"/>
      <c r="L272" s="138"/>
      <c r="M272" s="138"/>
      <c r="N272" s="138"/>
      <c r="O272" s="138"/>
      <c r="P272" s="138"/>
      <c r="Q272" s="138"/>
      <c r="R272" s="138"/>
      <c r="S272" s="138"/>
      <c r="T272" s="138"/>
      <c r="U272" s="138"/>
      <c r="V272" s="138"/>
      <c r="W272" s="138"/>
      <c r="X272" s="138"/>
    </row>
    <row r="273" spans="1:24" ht="15.75" customHeight="1" x14ac:dyDescent="0.3">
      <c r="A273" s="142"/>
      <c r="B273" s="142"/>
      <c r="C273" s="139"/>
      <c r="D273" s="140"/>
      <c r="E273" s="141"/>
      <c r="F273" s="138"/>
      <c r="G273" s="138"/>
      <c r="H273" s="138"/>
      <c r="I273" s="138"/>
      <c r="J273" s="138"/>
      <c r="K273" s="138"/>
      <c r="L273" s="138"/>
      <c r="M273" s="138"/>
      <c r="N273" s="138"/>
      <c r="O273" s="138"/>
      <c r="P273" s="138"/>
      <c r="Q273" s="138"/>
      <c r="R273" s="138"/>
      <c r="S273" s="138"/>
      <c r="T273" s="138"/>
      <c r="U273" s="138"/>
      <c r="V273" s="138"/>
      <c r="W273" s="138"/>
      <c r="X273" s="138"/>
    </row>
    <row r="274" spans="1:24" ht="15.75" customHeight="1" x14ac:dyDescent="0.3">
      <c r="A274" s="142"/>
      <c r="B274" s="142"/>
      <c r="C274" s="139"/>
      <c r="D274" s="140"/>
      <c r="E274" s="141"/>
      <c r="F274" s="138"/>
      <c r="G274" s="138"/>
      <c r="H274" s="138"/>
      <c r="I274" s="138"/>
      <c r="J274" s="138"/>
      <c r="K274" s="138"/>
      <c r="L274" s="138"/>
      <c r="M274" s="138"/>
      <c r="N274" s="138"/>
      <c r="O274" s="138"/>
      <c r="P274" s="138"/>
      <c r="Q274" s="138"/>
      <c r="R274" s="138"/>
      <c r="S274" s="138"/>
      <c r="T274" s="138"/>
      <c r="U274" s="138"/>
      <c r="V274" s="138"/>
      <c r="W274" s="138"/>
      <c r="X274" s="138"/>
    </row>
    <row r="275" spans="1:24" ht="15.75" customHeight="1" x14ac:dyDescent="0.3">
      <c r="A275" s="142"/>
      <c r="B275" s="142"/>
      <c r="C275" s="139"/>
      <c r="D275" s="140"/>
      <c r="E275" s="141"/>
      <c r="F275" s="138"/>
      <c r="G275" s="138"/>
      <c r="H275" s="138"/>
      <c r="I275" s="138"/>
      <c r="J275" s="138"/>
      <c r="K275" s="138"/>
      <c r="L275" s="138"/>
      <c r="M275" s="138"/>
      <c r="N275" s="138"/>
      <c r="O275" s="138"/>
      <c r="P275" s="138"/>
      <c r="Q275" s="138"/>
      <c r="R275" s="138"/>
      <c r="S275" s="138"/>
      <c r="T275" s="138"/>
      <c r="U275" s="138"/>
      <c r="V275" s="138"/>
      <c r="W275" s="138"/>
      <c r="X275" s="138"/>
    </row>
    <row r="276" spans="1:24" ht="15.75" customHeight="1" x14ac:dyDescent="0.3">
      <c r="A276" s="142"/>
      <c r="B276" s="142"/>
      <c r="C276" s="139"/>
      <c r="D276" s="140"/>
      <c r="E276" s="141"/>
      <c r="F276" s="138"/>
      <c r="G276" s="138"/>
      <c r="H276" s="138"/>
      <c r="I276" s="138"/>
      <c r="J276" s="138"/>
      <c r="K276" s="138"/>
      <c r="L276" s="138"/>
      <c r="M276" s="138"/>
      <c r="N276" s="138"/>
      <c r="O276" s="138"/>
      <c r="P276" s="138"/>
      <c r="Q276" s="138"/>
      <c r="R276" s="138"/>
      <c r="S276" s="138"/>
      <c r="T276" s="138"/>
      <c r="U276" s="138"/>
      <c r="V276" s="138"/>
      <c r="W276" s="138"/>
      <c r="X276" s="138"/>
    </row>
    <row r="277" spans="1:24" ht="15.75" customHeight="1" x14ac:dyDescent="0.3">
      <c r="A277" s="142"/>
      <c r="B277" s="142"/>
      <c r="C277" s="139"/>
      <c r="D277" s="140"/>
      <c r="E277" s="141"/>
      <c r="F277" s="138"/>
      <c r="G277" s="138"/>
      <c r="H277" s="138"/>
      <c r="I277" s="138"/>
      <c r="J277" s="138"/>
      <c r="K277" s="138"/>
      <c r="L277" s="138"/>
      <c r="M277" s="138"/>
      <c r="N277" s="138"/>
      <c r="O277" s="138"/>
      <c r="P277" s="138"/>
      <c r="Q277" s="138"/>
      <c r="R277" s="138"/>
      <c r="S277" s="138"/>
      <c r="T277" s="138"/>
      <c r="U277" s="138"/>
      <c r="V277" s="138"/>
      <c r="W277" s="138"/>
      <c r="X277" s="138"/>
    </row>
    <row r="278" spans="1:24" ht="15.75" customHeight="1" x14ac:dyDescent="0.3">
      <c r="A278" s="142"/>
      <c r="B278" s="142"/>
      <c r="C278" s="139"/>
      <c r="D278" s="140"/>
      <c r="E278" s="141"/>
      <c r="F278" s="138"/>
      <c r="G278" s="138"/>
      <c r="H278" s="138"/>
      <c r="I278" s="138"/>
      <c r="J278" s="138"/>
      <c r="K278" s="138"/>
      <c r="L278" s="138"/>
      <c r="M278" s="138"/>
      <c r="N278" s="138"/>
      <c r="O278" s="138"/>
      <c r="P278" s="138"/>
      <c r="Q278" s="138"/>
      <c r="R278" s="138"/>
      <c r="S278" s="138"/>
      <c r="T278" s="138"/>
      <c r="U278" s="138"/>
      <c r="V278" s="138"/>
      <c r="W278" s="138"/>
      <c r="X278" s="138"/>
    </row>
    <row r="279" spans="1:24" ht="15.75" customHeight="1" x14ac:dyDescent="0.3">
      <c r="A279" s="142"/>
      <c r="B279" s="142"/>
      <c r="C279" s="139"/>
      <c r="D279" s="140"/>
      <c r="E279" s="141"/>
      <c r="F279" s="138"/>
      <c r="G279" s="138"/>
      <c r="H279" s="138"/>
      <c r="I279" s="138"/>
      <c r="J279" s="138"/>
      <c r="K279" s="138"/>
      <c r="L279" s="138"/>
      <c r="M279" s="138"/>
      <c r="N279" s="138"/>
      <c r="O279" s="138"/>
      <c r="P279" s="138"/>
      <c r="Q279" s="138"/>
      <c r="R279" s="138"/>
      <c r="S279" s="138"/>
      <c r="T279" s="138"/>
      <c r="U279" s="138"/>
      <c r="V279" s="138"/>
      <c r="W279" s="138"/>
      <c r="X279" s="138"/>
    </row>
    <row r="280" spans="1:24" ht="15.75" customHeight="1" x14ac:dyDescent="0.3">
      <c r="A280" s="142"/>
      <c r="B280" s="142"/>
      <c r="C280" s="139"/>
      <c r="D280" s="140"/>
      <c r="E280" s="141"/>
      <c r="F280" s="138"/>
      <c r="G280" s="138"/>
      <c r="H280" s="138"/>
      <c r="I280" s="138"/>
      <c r="J280" s="138"/>
      <c r="K280" s="138"/>
      <c r="L280" s="138"/>
      <c r="M280" s="138"/>
      <c r="N280" s="138"/>
      <c r="O280" s="138"/>
      <c r="P280" s="138"/>
      <c r="Q280" s="138"/>
      <c r="R280" s="138"/>
      <c r="S280" s="138"/>
      <c r="T280" s="138"/>
      <c r="U280" s="138"/>
      <c r="V280" s="138"/>
      <c r="W280" s="138"/>
      <c r="X280" s="138"/>
    </row>
    <row r="281" spans="1:24" ht="15.75" customHeight="1" x14ac:dyDescent="0.3">
      <c r="A281" s="142"/>
      <c r="B281" s="142"/>
      <c r="C281" s="139"/>
      <c r="D281" s="140"/>
      <c r="E281" s="141"/>
      <c r="F281" s="138"/>
      <c r="G281" s="138"/>
      <c r="H281" s="138"/>
      <c r="I281" s="138"/>
      <c r="J281" s="138"/>
      <c r="K281" s="138"/>
      <c r="L281" s="138"/>
      <c r="M281" s="138"/>
      <c r="N281" s="138"/>
      <c r="O281" s="138"/>
      <c r="P281" s="138"/>
      <c r="Q281" s="138"/>
      <c r="R281" s="138"/>
      <c r="S281" s="138"/>
      <c r="T281" s="138"/>
      <c r="U281" s="138"/>
      <c r="V281" s="138"/>
      <c r="W281" s="138"/>
      <c r="X281" s="138"/>
    </row>
    <row r="282" spans="1:24" ht="15.75" customHeight="1" x14ac:dyDescent="0.3">
      <c r="A282" s="142"/>
      <c r="B282" s="142"/>
      <c r="C282" s="139"/>
      <c r="D282" s="140"/>
      <c r="E282" s="141"/>
      <c r="F282" s="138"/>
      <c r="G282" s="138"/>
      <c r="H282" s="138"/>
      <c r="I282" s="138"/>
      <c r="J282" s="138"/>
      <c r="K282" s="138"/>
      <c r="L282" s="138"/>
      <c r="M282" s="138"/>
      <c r="N282" s="138"/>
      <c r="O282" s="138"/>
      <c r="P282" s="138"/>
      <c r="Q282" s="138"/>
      <c r="R282" s="138"/>
      <c r="S282" s="138"/>
      <c r="T282" s="138"/>
      <c r="U282" s="138"/>
      <c r="V282" s="138"/>
      <c r="W282" s="138"/>
      <c r="X282" s="138"/>
    </row>
    <row r="283" spans="1:24" ht="15.75" customHeight="1" x14ac:dyDescent="0.3">
      <c r="A283" s="142"/>
      <c r="B283" s="142"/>
      <c r="C283" s="139"/>
      <c r="D283" s="140"/>
      <c r="E283" s="141"/>
      <c r="F283" s="138"/>
      <c r="G283" s="138"/>
      <c r="H283" s="138"/>
      <c r="I283" s="138"/>
      <c r="J283" s="138"/>
      <c r="K283" s="138"/>
      <c r="L283" s="138"/>
      <c r="M283" s="138"/>
      <c r="N283" s="138"/>
      <c r="O283" s="138"/>
      <c r="P283" s="138"/>
      <c r="Q283" s="138"/>
      <c r="R283" s="138"/>
      <c r="S283" s="138"/>
      <c r="T283" s="138"/>
      <c r="U283" s="138"/>
      <c r="V283" s="138"/>
      <c r="W283" s="138"/>
      <c r="X283" s="138"/>
    </row>
    <row r="284" spans="1:24" ht="15.75" customHeight="1" x14ac:dyDescent="0.3">
      <c r="A284" s="142"/>
      <c r="B284" s="142"/>
      <c r="C284" s="139"/>
      <c r="D284" s="140"/>
      <c r="E284" s="141"/>
      <c r="F284" s="138"/>
      <c r="G284" s="138"/>
      <c r="H284" s="138"/>
      <c r="I284" s="138"/>
      <c r="J284" s="138"/>
      <c r="K284" s="138"/>
      <c r="L284" s="138"/>
      <c r="M284" s="138"/>
      <c r="N284" s="138"/>
      <c r="O284" s="138"/>
      <c r="P284" s="138"/>
      <c r="Q284" s="138"/>
      <c r="R284" s="138"/>
      <c r="S284" s="138"/>
      <c r="T284" s="138"/>
      <c r="U284" s="138"/>
      <c r="V284" s="138"/>
      <c r="W284" s="138"/>
      <c r="X284" s="138"/>
    </row>
    <row r="285" spans="1:24" ht="15.75" customHeight="1" x14ac:dyDescent="0.3">
      <c r="A285" s="142"/>
      <c r="B285" s="142"/>
      <c r="C285" s="139"/>
      <c r="D285" s="140"/>
      <c r="E285" s="141"/>
      <c r="F285" s="138"/>
      <c r="G285" s="138"/>
      <c r="H285" s="138"/>
      <c r="I285" s="138"/>
      <c r="J285" s="138"/>
      <c r="K285" s="138"/>
      <c r="L285" s="138"/>
      <c r="M285" s="138"/>
      <c r="N285" s="138"/>
      <c r="O285" s="138"/>
      <c r="P285" s="138"/>
      <c r="Q285" s="138"/>
      <c r="R285" s="138"/>
      <c r="S285" s="138"/>
      <c r="T285" s="138"/>
      <c r="U285" s="138"/>
      <c r="V285" s="138"/>
      <c r="W285" s="138"/>
      <c r="X285" s="138"/>
    </row>
    <row r="286" spans="1:24" ht="15.75" customHeight="1" x14ac:dyDescent="0.3">
      <c r="A286" s="142"/>
      <c r="B286" s="142"/>
      <c r="C286" s="139"/>
      <c r="D286" s="140"/>
      <c r="E286" s="141"/>
      <c r="F286" s="138"/>
      <c r="G286" s="138"/>
      <c r="H286" s="138"/>
      <c r="I286" s="138"/>
      <c r="J286" s="138"/>
      <c r="K286" s="138"/>
      <c r="L286" s="138"/>
      <c r="M286" s="138"/>
      <c r="N286" s="138"/>
      <c r="O286" s="138"/>
      <c r="P286" s="138"/>
      <c r="Q286" s="138"/>
      <c r="R286" s="138"/>
      <c r="S286" s="138"/>
      <c r="T286" s="138"/>
      <c r="U286" s="138"/>
      <c r="V286" s="138"/>
      <c r="W286" s="138"/>
      <c r="X286" s="138"/>
    </row>
    <row r="287" spans="1:24" ht="15.75" customHeight="1" x14ac:dyDescent="0.3">
      <c r="A287" s="142"/>
      <c r="B287" s="142"/>
      <c r="C287" s="139"/>
      <c r="D287" s="140"/>
      <c r="E287" s="141"/>
      <c r="F287" s="138"/>
      <c r="G287" s="138"/>
      <c r="H287" s="138"/>
      <c r="I287" s="138"/>
      <c r="J287" s="138"/>
      <c r="K287" s="138"/>
      <c r="L287" s="138"/>
      <c r="M287" s="138"/>
      <c r="N287" s="138"/>
      <c r="O287" s="138"/>
      <c r="P287" s="138"/>
      <c r="Q287" s="138"/>
      <c r="R287" s="138"/>
      <c r="S287" s="138"/>
      <c r="T287" s="138"/>
      <c r="U287" s="138"/>
      <c r="V287" s="138"/>
      <c r="W287" s="138"/>
      <c r="X287" s="138"/>
    </row>
    <row r="288" spans="1:24" ht="15.75" customHeight="1" x14ac:dyDescent="0.3">
      <c r="A288" s="142"/>
      <c r="B288" s="142"/>
      <c r="C288" s="139"/>
      <c r="D288" s="140"/>
      <c r="E288" s="141"/>
      <c r="F288" s="138"/>
      <c r="G288" s="138"/>
      <c r="H288" s="138"/>
      <c r="I288" s="138"/>
      <c r="J288" s="138"/>
      <c r="K288" s="138"/>
      <c r="L288" s="138"/>
      <c r="M288" s="138"/>
      <c r="N288" s="138"/>
      <c r="O288" s="138"/>
      <c r="P288" s="138"/>
      <c r="Q288" s="138"/>
      <c r="R288" s="138"/>
      <c r="S288" s="138"/>
      <c r="T288" s="138"/>
      <c r="U288" s="138"/>
      <c r="V288" s="138"/>
      <c r="W288" s="138"/>
      <c r="X288" s="138"/>
    </row>
    <row r="289" spans="1:24" ht="15.75" customHeight="1" x14ac:dyDescent="0.3">
      <c r="A289" s="142"/>
      <c r="B289" s="142"/>
      <c r="C289" s="139"/>
      <c r="D289" s="140"/>
      <c r="E289" s="141"/>
      <c r="F289" s="138"/>
      <c r="G289" s="138"/>
      <c r="H289" s="138"/>
      <c r="I289" s="138"/>
      <c r="J289" s="138"/>
      <c r="K289" s="138"/>
      <c r="L289" s="138"/>
      <c r="M289" s="138"/>
      <c r="N289" s="138"/>
      <c r="O289" s="138"/>
      <c r="P289" s="138"/>
      <c r="Q289" s="138"/>
      <c r="R289" s="138"/>
      <c r="S289" s="138"/>
      <c r="T289" s="138"/>
      <c r="U289" s="138"/>
      <c r="V289" s="138"/>
      <c r="W289" s="138"/>
      <c r="X289" s="138"/>
    </row>
    <row r="290" spans="1:24" ht="15.75" customHeight="1" x14ac:dyDescent="0.3">
      <c r="A290" s="142"/>
      <c r="B290" s="142"/>
      <c r="C290" s="139"/>
      <c r="D290" s="140"/>
      <c r="E290" s="141"/>
      <c r="F290" s="138"/>
      <c r="G290" s="138"/>
      <c r="H290" s="138"/>
      <c r="I290" s="138"/>
      <c r="J290" s="138"/>
      <c r="K290" s="138"/>
      <c r="L290" s="138"/>
      <c r="M290" s="138"/>
      <c r="N290" s="138"/>
      <c r="O290" s="138"/>
      <c r="P290" s="138"/>
      <c r="Q290" s="138"/>
      <c r="R290" s="138"/>
      <c r="S290" s="138"/>
      <c r="T290" s="138"/>
      <c r="U290" s="138"/>
      <c r="V290" s="138"/>
      <c r="W290" s="138"/>
      <c r="X290" s="138"/>
    </row>
    <row r="291" spans="1:24" ht="15.75" customHeight="1" x14ac:dyDescent="0.3">
      <c r="A291" s="142"/>
      <c r="B291" s="142"/>
      <c r="C291" s="139"/>
      <c r="D291" s="140"/>
      <c r="E291" s="141"/>
      <c r="F291" s="138"/>
      <c r="G291" s="138"/>
      <c r="H291" s="138"/>
      <c r="I291" s="138"/>
      <c r="J291" s="138"/>
      <c r="K291" s="138"/>
      <c r="L291" s="138"/>
      <c r="M291" s="138"/>
      <c r="N291" s="138"/>
      <c r="O291" s="138"/>
      <c r="P291" s="138"/>
      <c r="Q291" s="138"/>
      <c r="R291" s="138"/>
      <c r="S291" s="138"/>
      <c r="T291" s="138"/>
      <c r="U291" s="138"/>
      <c r="V291" s="138"/>
      <c r="W291" s="138"/>
      <c r="X291" s="138"/>
    </row>
    <row r="292" spans="1:24" ht="15.75" customHeight="1" x14ac:dyDescent="0.3">
      <c r="A292" s="142"/>
      <c r="B292" s="142"/>
      <c r="C292" s="139"/>
      <c r="D292" s="140"/>
      <c r="E292" s="141"/>
      <c r="F292" s="138"/>
      <c r="G292" s="138"/>
      <c r="H292" s="138"/>
      <c r="I292" s="138"/>
      <c r="J292" s="138"/>
      <c r="K292" s="138"/>
      <c r="L292" s="138"/>
      <c r="M292" s="138"/>
      <c r="N292" s="138"/>
      <c r="O292" s="138"/>
      <c r="P292" s="138"/>
      <c r="Q292" s="138"/>
      <c r="R292" s="138"/>
      <c r="S292" s="138"/>
      <c r="T292" s="138"/>
      <c r="U292" s="138"/>
      <c r="V292" s="138"/>
      <c r="W292" s="138"/>
      <c r="X292" s="138"/>
    </row>
    <row r="293" spans="1:24" ht="15.75" customHeight="1" x14ac:dyDescent="0.3">
      <c r="A293" s="142"/>
      <c r="B293" s="142"/>
      <c r="C293" s="139"/>
      <c r="D293" s="140"/>
      <c r="E293" s="141"/>
      <c r="F293" s="138"/>
      <c r="G293" s="138"/>
      <c r="H293" s="138"/>
      <c r="I293" s="138"/>
      <c r="J293" s="138"/>
      <c r="K293" s="138"/>
      <c r="L293" s="138"/>
      <c r="M293" s="138"/>
      <c r="N293" s="138"/>
      <c r="O293" s="138"/>
      <c r="P293" s="138"/>
      <c r="Q293" s="138"/>
      <c r="R293" s="138"/>
      <c r="S293" s="138"/>
      <c r="T293" s="138"/>
      <c r="U293" s="138"/>
      <c r="V293" s="138"/>
      <c r="W293" s="138"/>
      <c r="X293" s="138"/>
    </row>
    <row r="294" spans="1:24" ht="15.75" customHeight="1" x14ac:dyDescent="0.3">
      <c r="A294" s="142"/>
      <c r="B294" s="142"/>
      <c r="C294" s="139"/>
      <c r="D294" s="140"/>
      <c r="E294" s="141"/>
      <c r="F294" s="138"/>
      <c r="G294" s="138"/>
      <c r="H294" s="138"/>
      <c r="I294" s="138"/>
      <c r="J294" s="138"/>
      <c r="K294" s="138"/>
      <c r="L294" s="138"/>
      <c r="M294" s="138"/>
      <c r="N294" s="138"/>
      <c r="O294" s="138"/>
      <c r="P294" s="138"/>
      <c r="Q294" s="138"/>
      <c r="R294" s="138"/>
      <c r="S294" s="138"/>
      <c r="T294" s="138"/>
      <c r="U294" s="138"/>
      <c r="V294" s="138"/>
      <c r="W294" s="138"/>
      <c r="X294" s="138"/>
    </row>
    <row r="295" spans="1:24" ht="15.75" customHeight="1" x14ac:dyDescent="0.3">
      <c r="A295" s="142"/>
      <c r="B295" s="142"/>
      <c r="C295" s="139"/>
      <c r="D295" s="140"/>
      <c r="E295" s="141"/>
      <c r="F295" s="138"/>
      <c r="G295" s="138"/>
      <c r="H295" s="138"/>
      <c r="I295" s="138"/>
      <c r="J295" s="138"/>
      <c r="K295" s="138"/>
      <c r="L295" s="138"/>
      <c r="M295" s="138"/>
      <c r="N295" s="138"/>
      <c r="O295" s="138"/>
      <c r="P295" s="138"/>
      <c r="Q295" s="138"/>
      <c r="R295" s="138"/>
      <c r="S295" s="138"/>
      <c r="T295" s="138"/>
      <c r="U295" s="138"/>
      <c r="V295" s="138"/>
      <c r="W295" s="138"/>
      <c r="X295" s="138"/>
    </row>
    <row r="296" spans="1:24" ht="15.75" customHeight="1" x14ac:dyDescent="0.3">
      <c r="A296" s="142"/>
      <c r="B296" s="142"/>
      <c r="C296" s="139"/>
      <c r="D296" s="140"/>
      <c r="E296" s="141"/>
      <c r="F296" s="138"/>
      <c r="G296" s="138"/>
      <c r="H296" s="138"/>
      <c r="I296" s="138"/>
      <c r="J296" s="138"/>
      <c r="K296" s="138"/>
      <c r="L296" s="138"/>
      <c r="M296" s="138"/>
      <c r="N296" s="138"/>
      <c r="O296" s="138"/>
      <c r="P296" s="138"/>
      <c r="Q296" s="138"/>
      <c r="R296" s="138"/>
      <c r="S296" s="138"/>
      <c r="T296" s="138"/>
      <c r="U296" s="138"/>
      <c r="V296" s="138"/>
      <c r="W296" s="138"/>
      <c r="X296" s="138"/>
    </row>
    <row r="297" spans="1:24" ht="15.75" customHeight="1" x14ac:dyDescent="0.3">
      <c r="A297" s="142"/>
      <c r="B297" s="142"/>
      <c r="C297" s="139"/>
      <c r="D297" s="140"/>
      <c r="E297" s="141"/>
      <c r="F297" s="138"/>
      <c r="G297" s="138"/>
      <c r="H297" s="138"/>
      <c r="I297" s="138"/>
      <c r="J297" s="138"/>
      <c r="K297" s="138"/>
      <c r="L297" s="138"/>
      <c r="M297" s="138"/>
      <c r="N297" s="138"/>
      <c r="O297" s="138"/>
      <c r="P297" s="138"/>
      <c r="Q297" s="138"/>
      <c r="R297" s="138"/>
      <c r="S297" s="138"/>
      <c r="T297" s="138"/>
      <c r="U297" s="138"/>
      <c r="V297" s="138"/>
      <c r="W297" s="138"/>
      <c r="X297" s="138"/>
    </row>
    <row r="298" spans="1:24" ht="15.75" customHeight="1" x14ac:dyDescent="0.3">
      <c r="A298" s="142"/>
      <c r="B298" s="142"/>
      <c r="C298" s="139"/>
      <c r="D298" s="140"/>
      <c r="E298" s="141"/>
      <c r="F298" s="138"/>
      <c r="G298" s="138"/>
      <c r="H298" s="138"/>
      <c r="I298" s="138"/>
      <c r="J298" s="138"/>
      <c r="K298" s="138"/>
      <c r="L298" s="138"/>
      <c r="M298" s="138"/>
      <c r="N298" s="138"/>
      <c r="O298" s="138"/>
      <c r="P298" s="138"/>
      <c r="Q298" s="138"/>
      <c r="R298" s="138"/>
      <c r="S298" s="138"/>
      <c r="T298" s="138"/>
      <c r="U298" s="138"/>
      <c r="V298" s="138"/>
      <c r="W298" s="138"/>
      <c r="X298" s="138"/>
    </row>
    <row r="299" spans="1:24" ht="15.75" customHeight="1" x14ac:dyDescent="0.3">
      <c r="A299" s="142"/>
      <c r="B299" s="142"/>
      <c r="C299" s="139"/>
      <c r="D299" s="140"/>
      <c r="E299" s="141"/>
      <c r="F299" s="138"/>
      <c r="G299" s="138"/>
      <c r="H299" s="138"/>
      <c r="I299" s="138"/>
      <c r="J299" s="138"/>
      <c r="K299" s="138"/>
      <c r="L299" s="138"/>
      <c r="M299" s="138"/>
      <c r="N299" s="138"/>
      <c r="O299" s="138"/>
      <c r="P299" s="138"/>
      <c r="Q299" s="138"/>
      <c r="R299" s="138"/>
      <c r="S299" s="138"/>
      <c r="T299" s="138"/>
      <c r="U299" s="138"/>
      <c r="V299" s="138"/>
      <c r="W299" s="138"/>
      <c r="X299" s="138"/>
    </row>
    <row r="300" spans="1:24" ht="15.75" customHeight="1" x14ac:dyDescent="0.3">
      <c r="A300" s="142"/>
      <c r="B300" s="142"/>
      <c r="C300" s="139"/>
      <c r="D300" s="140"/>
      <c r="E300" s="141"/>
      <c r="F300" s="138"/>
      <c r="G300" s="138"/>
      <c r="H300" s="138"/>
      <c r="I300" s="138"/>
      <c r="J300" s="138"/>
      <c r="K300" s="138"/>
      <c r="L300" s="138"/>
      <c r="M300" s="138"/>
      <c r="N300" s="138"/>
      <c r="O300" s="138"/>
      <c r="P300" s="138"/>
      <c r="Q300" s="138"/>
      <c r="R300" s="138"/>
      <c r="S300" s="138"/>
      <c r="T300" s="138"/>
      <c r="U300" s="138"/>
      <c r="V300" s="138"/>
      <c r="W300" s="138"/>
      <c r="X300" s="138"/>
    </row>
    <row r="301" spans="1:24" ht="15.75" customHeight="1" x14ac:dyDescent="0.3">
      <c r="A301" s="142"/>
      <c r="B301" s="142"/>
      <c r="C301" s="139"/>
      <c r="D301" s="140"/>
      <c r="E301" s="141"/>
      <c r="F301" s="138"/>
      <c r="G301" s="138"/>
      <c r="H301" s="138"/>
      <c r="I301" s="138"/>
      <c r="J301" s="138"/>
      <c r="K301" s="138"/>
      <c r="L301" s="138"/>
      <c r="M301" s="138"/>
      <c r="N301" s="138"/>
      <c r="O301" s="138"/>
      <c r="P301" s="138"/>
      <c r="Q301" s="138"/>
      <c r="R301" s="138"/>
      <c r="S301" s="138"/>
      <c r="T301" s="138"/>
      <c r="U301" s="138"/>
      <c r="V301" s="138"/>
      <c r="W301" s="138"/>
      <c r="X301" s="138"/>
    </row>
    <row r="302" spans="1:24" ht="15.75" customHeight="1" x14ac:dyDescent="0.3">
      <c r="A302" s="142"/>
      <c r="B302" s="142"/>
      <c r="C302" s="139"/>
      <c r="D302" s="140"/>
      <c r="E302" s="141"/>
      <c r="F302" s="138"/>
      <c r="G302" s="138"/>
      <c r="H302" s="138"/>
      <c r="I302" s="138"/>
      <c r="J302" s="138"/>
      <c r="K302" s="138"/>
      <c r="L302" s="138"/>
      <c r="M302" s="138"/>
      <c r="N302" s="138"/>
      <c r="O302" s="138"/>
      <c r="P302" s="138"/>
      <c r="Q302" s="138"/>
      <c r="R302" s="138"/>
      <c r="S302" s="138"/>
      <c r="T302" s="138"/>
      <c r="U302" s="138"/>
      <c r="V302" s="138"/>
      <c r="W302" s="138"/>
      <c r="X302" s="138"/>
    </row>
    <row r="303" spans="1:24" ht="15.75" customHeight="1" x14ac:dyDescent="0.3">
      <c r="A303" s="142"/>
      <c r="B303" s="142"/>
      <c r="C303" s="139"/>
      <c r="D303" s="140"/>
      <c r="E303" s="141"/>
      <c r="F303" s="138"/>
      <c r="G303" s="138"/>
      <c r="H303" s="138"/>
      <c r="I303" s="138"/>
      <c r="J303" s="138"/>
      <c r="K303" s="138"/>
      <c r="L303" s="138"/>
      <c r="M303" s="138"/>
      <c r="N303" s="138"/>
      <c r="O303" s="138"/>
      <c r="P303" s="138"/>
      <c r="Q303" s="138"/>
      <c r="R303" s="138"/>
      <c r="S303" s="138"/>
      <c r="T303" s="138"/>
      <c r="U303" s="138"/>
      <c r="V303" s="138"/>
      <c r="W303" s="138"/>
      <c r="X303" s="138"/>
    </row>
    <row r="304" spans="1:24" ht="15.75" customHeight="1" x14ac:dyDescent="0.3">
      <c r="A304" s="142"/>
      <c r="B304" s="142"/>
      <c r="C304" s="139"/>
      <c r="D304" s="140"/>
      <c r="E304" s="141"/>
      <c r="F304" s="138"/>
      <c r="G304" s="138"/>
      <c r="H304" s="138"/>
      <c r="I304" s="138"/>
      <c r="J304" s="138"/>
      <c r="K304" s="138"/>
      <c r="L304" s="138"/>
      <c r="M304" s="138"/>
      <c r="N304" s="138"/>
      <c r="O304" s="138"/>
      <c r="P304" s="138"/>
      <c r="Q304" s="138"/>
      <c r="R304" s="138"/>
      <c r="S304" s="138"/>
      <c r="T304" s="138"/>
      <c r="U304" s="138"/>
      <c r="V304" s="138"/>
      <c r="W304" s="138"/>
      <c r="X304" s="138"/>
    </row>
    <row r="305" spans="1:24" ht="15.75" customHeight="1" x14ac:dyDescent="0.3">
      <c r="A305" s="142"/>
      <c r="B305" s="142"/>
      <c r="C305" s="139"/>
      <c r="D305" s="140"/>
      <c r="E305" s="141"/>
      <c r="F305" s="138"/>
      <c r="G305" s="138"/>
      <c r="H305" s="138"/>
      <c r="I305" s="138"/>
      <c r="J305" s="138"/>
      <c r="K305" s="138"/>
      <c r="L305" s="138"/>
      <c r="M305" s="138"/>
      <c r="N305" s="138"/>
      <c r="O305" s="138"/>
      <c r="P305" s="138"/>
      <c r="Q305" s="138"/>
      <c r="R305" s="138"/>
      <c r="S305" s="138"/>
      <c r="T305" s="138"/>
      <c r="U305" s="138"/>
      <c r="V305" s="138"/>
      <c r="W305" s="138"/>
      <c r="X305" s="138"/>
    </row>
    <row r="306" spans="1:24" ht="15.75" customHeight="1" x14ac:dyDescent="0.3">
      <c r="A306" s="142"/>
      <c r="B306" s="142"/>
      <c r="C306" s="139"/>
      <c r="D306" s="140"/>
      <c r="E306" s="141"/>
      <c r="F306" s="138"/>
      <c r="G306" s="138"/>
      <c r="H306" s="138"/>
      <c r="I306" s="138"/>
      <c r="J306" s="138"/>
      <c r="K306" s="138"/>
      <c r="L306" s="138"/>
      <c r="M306" s="138"/>
      <c r="N306" s="138"/>
      <c r="O306" s="138"/>
      <c r="P306" s="138"/>
      <c r="Q306" s="138"/>
      <c r="R306" s="138"/>
      <c r="S306" s="138"/>
      <c r="T306" s="138"/>
      <c r="U306" s="138"/>
      <c r="V306" s="138"/>
      <c r="W306" s="138"/>
      <c r="X306" s="138"/>
    </row>
    <row r="307" spans="1:24" ht="15.75" customHeight="1" x14ac:dyDescent="0.3">
      <c r="A307" s="142"/>
      <c r="B307" s="142"/>
      <c r="C307" s="139"/>
      <c r="D307" s="140"/>
      <c r="E307" s="141"/>
      <c r="F307" s="138"/>
      <c r="G307" s="138"/>
      <c r="H307" s="138"/>
      <c r="I307" s="138"/>
      <c r="J307" s="138"/>
      <c r="K307" s="138"/>
      <c r="L307" s="138"/>
      <c r="M307" s="138"/>
      <c r="N307" s="138"/>
      <c r="O307" s="138"/>
      <c r="P307" s="138"/>
      <c r="Q307" s="138"/>
      <c r="R307" s="138"/>
      <c r="S307" s="138"/>
      <c r="T307" s="138"/>
      <c r="U307" s="138"/>
      <c r="V307" s="138"/>
      <c r="W307" s="138"/>
      <c r="X307" s="138"/>
    </row>
    <row r="308" spans="1:24" ht="15.75" customHeight="1" x14ac:dyDescent="0.3">
      <c r="A308" s="142"/>
      <c r="B308" s="142"/>
      <c r="C308" s="139"/>
      <c r="D308" s="140"/>
      <c r="E308" s="141"/>
      <c r="F308" s="138"/>
      <c r="G308" s="138"/>
      <c r="H308" s="138"/>
      <c r="I308" s="138"/>
      <c r="J308" s="138"/>
      <c r="K308" s="138"/>
      <c r="L308" s="138"/>
      <c r="M308" s="138"/>
      <c r="N308" s="138"/>
      <c r="O308" s="138"/>
      <c r="P308" s="138"/>
      <c r="Q308" s="138"/>
      <c r="R308" s="138"/>
      <c r="S308" s="138"/>
      <c r="T308" s="138"/>
      <c r="U308" s="138"/>
      <c r="V308" s="138"/>
      <c r="W308" s="138"/>
      <c r="X308" s="138"/>
    </row>
    <row r="309" spans="1:24" ht="15.75" customHeight="1" x14ac:dyDescent="0.3">
      <c r="A309" s="142"/>
      <c r="B309" s="142"/>
      <c r="C309" s="139"/>
      <c r="D309" s="140"/>
      <c r="E309" s="141"/>
      <c r="F309" s="138"/>
      <c r="G309" s="138"/>
      <c r="H309" s="138"/>
      <c r="I309" s="138"/>
      <c r="J309" s="138"/>
      <c r="K309" s="138"/>
      <c r="L309" s="138"/>
      <c r="M309" s="138"/>
      <c r="N309" s="138"/>
      <c r="O309" s="138"/>
      <c r="P309" s="138"/>
      <c r="Q309" s="138"/>
      <c r="R309" s="138"/>
      <c r="S309" s="138"/>
      <c r="T309" s="138"/>
      <c r="U309" s="138"/>
      <c r="V309" s="138"/>
      <c r="W309" s="138"/>
      <c r="X309" s="138"/>
    </row>
    <row r="310" spans="1:24" ht="15.75" customHeight="1" x14ac:dyDescent="0.3">
      <c r="A310" s="142"/>
      <c r="B310" s="142"/>
      <c r="C310" s="139"/>
      <c r="D310" s="140"/>
      <c r="E310" s="141"/>
      <c r="F310" s="138"/>
      <c r="G310" s="138"/>
      <c r="H310" s="138"/>
      <c r="I310" s="138"/>
      <c r="J310" s="138"/>
      <c r="K310" s="138"/>
      <c r="L310" s="138"/>
      <c r="M310" s="138"/>
      <c r="N310" s="138"/>
      <c r="O310" s="138"/>
      <c r="P310" s="138"/>
      <c r="Q310" s="138"/>
      <c r="R310" s="138"/>
      <c r="S310" s="138"/>
      <c r="T310" s="138"/>
      <c r="U310" s="138"/>
      <c r="V310" s="138"/>
      <c r="W310" s="138"/>
      <c r="X310" s="138"/>
    </row>
    <row r="311" spans="1:24" ht="15.75" customHeight="1" x14ac:dyDescent="0.3">
      <c r="A311" s="142"/>
      <c r="B311" s="142"/>
      <c r="C311" s="139"/>
      <c r="D311" s="140"/>
      <c r="E311" s="141"/>
      <c r="F311" s="138"/>
      <c r="G311" s="138"/>
      <c r="H311" s="138"/>
      <c r="I311" s="138"/>
      <c r="J311" s="138"/>
      <c r="K311" s="138"/>
      <c r="L311" s="138"/>
      <c r="M311" s="138"/>
      <c r="N311" s="138"/>
      <c r="O311" s="138"/>
      <c r="P311" s="138"/>
      <c r="Q311" s="138"/>
      <c r="R311" s="138"/>
      <c r="S311" s="138"/>
      <c r="T311" s="138"/>
      <c r="U311" s="138"/>
      <c r="V311" s="138"/>
      <c r="W311" s="138"/>
      <c r="X311" s="138"/>
    </row>
    <row r="312" spans="1:24" ht="15.75" customHeight="1" x14ac:dyDescent="0.3">
      <c r="A312" s="142"/>
      <c r="B312" s="142"/>
      <c r="C312" s="139"/>
      <c r="D312" s="140"/>
      <c r="E312" s="141"/>
      <c r="F312" s="138"/>
      <c r="G312" s="138"/>
      <c r="H312" s="138"/>
      <c r="I312" s="138"/>
      <c r="J312" s="138"/>
      <c r="K312" s="138"/>
      <c r="L312" s="138"/>
      <c r="M312" s="138"/>
      <c r="N312" s="138"/>
      <c r="O312" s="138"/>
      <c r="P312" s="138"/>
      <c r="Q312" s="138"/>
      <c r="R312" s="138"/>
      <c r="S312" s="138"/>
      <c r="T312" s="138"/>
      <c r="U312" s="138"/>
      <c r="V312" s="138"/>
      <c r="W312" s="138"/>
      <c r="X312" s="138"/>
    </row>
    <row r="313" spans="1:24" ht="15.75" customHeight="1" x14ac:dyDescent="0.3">
      <c r="A313" s="142"/>
      <c r="B313" s="142"/>
      <c r="C313" s="139"/>
      <c r="D313" s="140"/>
      <c r="E313" s="141"/>
      <c r="F313" s="138"/>
      <c r="G313" s="138"/>
      <c r="H313" s="138"/>
      <c r="I313" s="138"/>
      <c r="J313" s="138"/>
      <c r="K313" s="138"/>
      <c r="L313" s="138"/>
      <c r="M313" s="138"/>
      <c r="N313" s="138"/>
      <c r="O313" s="138"/>
      <c r="P313" s="138"/>
      <c r="Q313" s="138"/>
      <c r="R313" s="138"/>
      <c r="S313" s="138"/>
      <c r="T313" s="138"/>
      <c r="U313" s="138"/>
      <c r="V313" s="138"/>
      <c r="W313" s="138"/>
      <c r="X313" s="138"/>
    </row>
    <row r="314" spans="1:24" ht="15.75" customHeight="1" x14ac:dyDescent="0.3">
      <c r="A314" s="142"/>
      <c r="B314" s="142"/>
      <c r="C314" s="139"/>
      <c r="D314" s="140"/>
      <c r="E314" s="141"/>
      <c r="F314" s="138"/>
      <c r="G314" s="138"/>
      <c r="H314" s="138"/>
      <c r="I314" s="138"/>
      <c r="J314" s="138"/>
      <c r="K314" s="138"/>
      <c r="L314" s="138"/>
      <c r="M314" s="138"/>
      <c r="N314" s="138"/>
      <c r="O314" s="138"/>
      <c r="P314" s="138"/>
      <c r="Q314" s="138"/>
      <c r="R314" s="138"/>
      <c r="S314" s="138"/>
      <c r="T314" s="138"/>
      <c r="U314" s="138"/>
      <c r="V314" s="138"/>
      <c r="W314" s="138"/>
      <c r="X314" s="138"/>
    </row>
    <row r="315" spans="1:24" ht="15.75" customHeight="1" x14ac:dyDescent="0.3">
      <c r="A315" s="142"/>
      <c r="B315" s="142"/>
      <c r="C315" s="139"/>
      <c r="D315" s="140"/>
      <c r="E315" s="141"/>
      <c r="F315" s="138"/>
      <c r="G315" s="138"/>
      <c r="H315" s="138"/>
      <c r="I315" s="138"/>
      <c r="J315" s="138"/>
      <c r="K315" s="138"/>
      <c r="L315" s="138"/>
      <c r="M315" s="138"/>
      <c r="N315" s="138"/>
      <c r="O315" s="138"/>
      <c r="P315" s="138"/>
      <c r="Q315" s="138"/>
      <c r="R315" s="138"/>
      <c r="S315" s="138"/>
      <c r="T315" s="138"/>
      <c r="U315" s="138"/>
      <c r="V315" s="138"/>
      <c r="W315" s="138"/>
      <c r="X315" s="138"/>
    </row>
    <row r="316" spans="1:24" ht="15.75" customHeight="1" x14ac:dyDescent="0.3">
      <c r="A316" s="142"/>
      <c r="B316" s="142"/>
      <c r="C316" s="139"/>
      <c r="D316" s="140"/>
      <c r="E316" s="141"/>
      <c r="F316" s="138"/>
      <c r="G316" s="138"/>
      <c r="H316" s="138"/>
      <c r="I316" s="138"/>
      <c r="J316" s="138"/>
      <c r="K316" s="138"/>
      <c r="L316" s="138"/>
      <c r="M316" s="138"/>
      <c r="N316" s="138"/>
      <c r="O316" s="138"/>
      <c r="P316" s="138"/>
      <c r="Q316" s="138"/>
      <c r="R316" s="138"/>
      <c r="S316" s="138"/>
      <c r="T316" s="138"/>
      <c r="U316" s="138"/>
      <c r="V316" s="138"/>
      <c r="W316" s="138"/>
      <c r="X316" s="138"/>
    </row>
    <row r="317" spans="1:24" ht="15.75" customHeight="1" x14ac:dyDescent="0.3">
      <c r="A317" s="142"/>
      <c r="B317" s="142"/>
      <c r="C317" s="139"/>
      <c r="D317" s="140"/>
      <c r="E317" s="141"/>
      <c r="F317" s="138"/>
      <c r="G317" s="138"/>
      <c r="H317" s="138"/>
      <c r="I317" s="138"/>
      <c r="J317" s="138"/>
      <c r="K317" s="138"/>
      <c r="L317" s="138"/>
      <c r="M317" s="138"/>
      <c r="N317" s="138"/>
      <c r="O317" s="138"/>
      <c r="P317" s="138"/>
      <c r="Q317" s="138"/>
      <c r="R317" s="138"/>
      <c r="S317" s="138"/>
      <c r="T317" s="138"/>
      <c r="U317" s="138"/>
      <c r="V317" s="138"/>
      <c r="W317" s="138"/>
      <c r="X317" s="138"/>
    </row>
    <row r="318" spans="1:24" ht="15.75" customHeight="1" x14ac:dyDescent="0.3">
      <c r="A318" s="142"/>
      <c r="B318" s="142"/>
      <c r="C318" s="139"/>
      <c r="D318" s="140"/>
      <c r="E318" s="141"/>
      <c r="F318" s="138"/>
      <c r="G318" s="138"/>
      <c r="H318" s="138"/>
      <c r="I318" s="138"/>
      <c r="J318" s="138"/>
      <c r="K318" s="138"/>
      <c r="L318" s="138"/>
      <c r="M318" s="138"/>
      <c r="N318" s="138"/>
      <c r="O318" s="138"/>
      <c r="P318" s="138"/>
      <c r="Q318" s="138"/>
      <c r="R318" s="138"/>
      <c r="S318" s="138"/>
      <c r="T318" s="138"/>
      <c r="U318" s="138"/>
      <c r="V318" s="138"/>
      <c r="W318" s="138"/>
      <c r="X318" s="138"/>
    </row>
    <row r="319" spans="1:24" ht="15.75" customHeight="1" x14ac:dyDescent="0.3">
      <c r="A319" s="142"/>
      <c r="B319" s="142"/>
      <c r="C319" s="139"/>
      <c r="D319" s="140"/>
      <c r="E319" s="141"/>
      <c r="F319" s="138"/>
      <c r="G319" s="138"/>
      <c r="H319" s="138"/>
      <c r="I319" s="138"/>
      <c r="J319" s="138"/>
      <c r="K319" s="138"/>
      <c r="L319" s="138"/>
      <c r="M319" s="138"/>
      <c r="N319" s="138"/>
      <c r="O319" s="138"/>
      <c r="P319" s="138"/>
      <c r="Q319" s="138"/>
      <c r="R319" s="138"/>
      <c r="S319" s="138"/>
      <c r="T319" s="138"/>
      <c r="U319" s="138"/>
      <c r="V319" s="138"/>
      <c r="W319" s="138"/>
      <c r="X319" s="138"/>
    </row>
    <row r="320" spans="1:24" ht="15.75" customHeight="1" x14ac:dyDescent="0.3">
      <c r="A320" s="142"/>
      <c r="B320" s="142"/>
      <c r="C320" s="139"/>
      <c r="D320" s="140"/>
      <c r="E320" s="141"/>
      <c r="F320" s="138"/>
      <c r="G320" s="138"/>
      <c r="H320" s="138"/>
      <c r="I320" s="138"/>
      <c r="J320" s="138"/>
      <c r="K320" s="138"/>
      <c r="L320" s="138"/>
      <c r="M320" s="138"/>
      <c r="N320" s="138"/>
      <c r="O320" s="138"/>
      <c r="P320" s="138"/>
      <c r="Q320" s="138"/>
      <c r="R320" s="138"/>
      <c r="S320" s="138"/>
      <c r="T320" s="138"/>
      <c r="U320" s="138"/>
      <c r="V320" s="138"/>
      <c r="W320" s="138"/>
      <c r="X320" s="138"/>
    </row>
    <row r="321" spans="1:24" ht="15.75" customHeight="1" x14ac:dyDescent="0.3">
      <c r="A321" s="142"/>
      <c r="B321" s="142"/>
      <c r="C321" s="139"/>
      <c r="D321" s="140"/>
      <c r="E321" s="141"/>
      <c r="F321" s="138"/>
      <c r="G321" s="138"/>
      <c r="H321" s="138"/>
      <c r="I321" s="138"/>
      <c r="J321" s="138"/>
      <c r="K321" s="138"/>
      <c r="L321" s="138"/>
      <c r="M321" s="138"/>
      <c r="N321" s="138"/>
      <c r="O321" s="138"/>
      <c r="P321" s="138"/>
      <c r="Q321" s="138"/>
      <c r="R321" s="138"/>
      <c r="S321" s="138"/>
      <c r="T321" s="138"/>
      <c r="U321" s="138"/>
      <c r="V321" s="138"/>
      <c r="W321" s="138"/>
      <c r="X321" s="138"/>
    </row>
    <row r="322" spans="1:24" ht="15.75" customHeight="1" x14ac:dyDescent="0.3">
      <c r="A322" s="142"/>
      <c r="B322" s="142"/>
      <c r="C322" s="139"/>
      <c r="D322" s="140"/>
      <c r="E322" s="141"/>
      <c r="F322" s="138"/>
      <c r="G322" s="138"/>
      <c r="H322" s="138"/>
      <c r="I322" s="138"/>
      <c r="J322" s="138"/>
      <c r="K322" s="138"/>
      <c r="L322" s="138"/>
      <c r="M322" s="138"/>
      <c r="N322" s="138"/>
      <c r="O322" s="138"/>
      <c r="P322" s="138"/>
      <c r="Q322" s="138"/>
      <c r="R322" s="138"/>
      <c r="S322" s="138"/>
      <c r="T322" s="138"/>
      <c r="U322" s="138"/>
      <c r="V322" s="138"/>
      <c r="W322" s="138"/>
      <c r="X322" s="138"/>
    </row>
    <row r="323" spans="1:24" ht="15.75" customHeight="1" x14ac:dyDescent="0.3">
      <c r="A323" s="142"/>
      <c r="B323" s="142"/>
      <c r="C323" s="139"/>
      <c r="D323" s="140"/>
      <c r="E323" s="141"/>
      <c r="F323" s="138"/>
      <c r="G323" s="138"/>
      <c r="H323" s="138"/>
      <c r="I323" s="138"/>
      <c r="J323" s="138"/>
      <c r="K323" s="138"/>
      <c r="L323" s="138"/>
      <c r="M323" s="138"/>
      <c r="N323" s="138"/>
      <c r="O323" s="138"/>
      <c r="P323" s="138"/>
      <c r="Q323" s="138"/>
      <c r="R323" s="138"/>
      <c r="S323" s="138"/>
      <c r="T323" s="138"/>
      <c r="U323" s="138"/>
      <c r="V323" s="138"/>
      <c r="W323" s="138"/>
      <c r="X323" s="138"/>
    </row>
    <row r="324" spans="1:24" ht="15.75" customHeight="1" x14ac:dyDescent="0.3">
      <c r="A324" s="142"/>
      <c r="B324" s="142"/>
      <c r="C324" s="139"/>
      <c r="D324" s="140"/>
      <c r="E324" s="141"/>
      <c r="F324" s="138"/>
      <c r="G324" s="138"/>
      <c r="H324" s="138"/>
      <c r="I324" s="138"/>
      <c r="J324" s="138"/>
      <c r="K324" s="138"/>
      <c r="L324" s="138"/>
      <c r="M324" s="138"/>
      <c r="N324" s="138"/>
      <c r="O324" s="138"/>
      <c r="P324" s="138"/>
      <c r="Q324" s="138"/>
      <c r="R324" s="138"/>
      <c r="S324" s="138"/>
      <c r="T324" s="138"/>
      <c r="U324" s="138"/>
      <c r="V324" s="138"/>
      <c r="W324" s="138"/>
      <c r="X324" s="138"/>
    </row>
    <row r="325" spans="1:24" ht="15.75" customHeight="1" x14ac:dyDescent="0.3">
      <c r="A325" s="142"/>
      <c r="B325" s="142"/>
      <c r="C325" s="139"/>
      <c r="D325" s="140"/>
      <c r="E325" s="141"/>
      <c r="F325" s="138"/>
      <c r="G325" s="138"/>
      <c r="H325" s="138"/>
      <c r="I325" s="138"/>
      <c r="J325" s="138"/>
      <c r="K325" s="138"/>
      <c r="L325" s="138"/>
      <c r="M325" s="138"/>
      <c r="N325" s="138"/>
      <c r="O325" s="138"/>
      <c r="P325" s="138"/>
      <c r="Q325" s="138"/>
      <c r="R325" s="138"/>
      <c r="S325" s="138"/>
      <c r="T325" s="138"/>
      <c r="U325" s="138"/>
      <c r="V325" s="138"/>
      <c r="W325" s="138"/>
      <c r="X325" s="138"/>
    </row>
    <row r="326" spans="1:24" ht="15.75" customHeight="1" x14ac:dyDescent="0.3">
      <c r="A326" s="142"/>
      <c r="B326" s="142"/>
      <c r="C326" s="139"/>
      <c r="D326" s="140"/>
      <c r="E326" s="141"/>
      <c r="F326" s="138"/>
      <c r="G326" s="138"/>
      <c r="H326" s="138"/>
      <c r="I326" s="138"/>
      <c r="J326" s="138"/>
      <c r="K326" s="138"/>
      <c r="L326" s="138"/>
      <c r="M326" s="138"/>
      <c r="N326" s="138"/>
      <c r="O326" s="138"/>
      <c r="P326" s="138"/>
      <c r="Q326" s="138"/>
      <c r="R326" s="138"/>
      <c r="S326" s="138"/>
      <c r="T326" s="138"/>
      <c r="U326" s="138"/>
      <c r="V326" s="138"/>
      <c r="W326" s="138"/>
      <c r="X326" s="138"/>
    </row>
    <row r="327" spans="1:24" ht="15.75" customHeight="1" x14ac:dyDescent="0.3">
      <c r="A327" s="142"/>
      <c r="B327" s="142"/>
      <c r="C327" s="139"/>
      <c r="D327" s="140"/>
      <c r="E327" s="141"/>
      <c r="F327" s="138"/>
      <c r="G327" s="138"/>
      <c r="H327" s="138"/>
      <c r="I327" s="138"/>
      <c r="J327" s="138"/>
      <c r="K327" s="138"/>
      <c r="L327" s="138"/>
      <c r="M327" s="138"/>
      <c r="N327" s="138"/>
      <c r="O327" s="138"/>
      <c r="P327" s="138"/>
      <c r="Q327" s="138"/>
      <c r="R327" s="138"/>
      <c r="S327" s="138"/>
      <c r="T327" s="138"/>
      <c r="U327" s="138"/>
      <c r="V327" s="138"/>
      <c r="W327" s="138"/>
      <c r="X327" s="138"/>
    </row>
    <row r="328" spans="1:24" ht="15.75" customHeight="1" x14ac:dyDescent="0.3">
      <c r="A328" s="142"/>
      <c r="B328" s="142"/>
      <c r="C328" s="139"/>
      <c r="D328" s="140"/>
      <c r="E328" s="141"/>
      <c r="F328" s="138"/>
      <c r="G328" s="138"/>
      <c r="H328" s="138"/>
      <c r="I328" s="138"/>
      <c r="J328" s="138"/>
      <c r="K328" s="138"/>
      <c r="L328" s="138"/>
      <c r="M328" s="138"/>
      <c r="N328" s="138"/>
      <c r="O328" s="138"/>
      <c r="P328" s="138"/>
      <c r="Q328" s="138"/>
      <c r="R328" s="138"/>
      <c r="S328" s="138"/>
      <c r="T328" s="138"/>
      <c r="U328" s="138"/>
      <c r="V328" s="138"/>
      <c r="W328" s="138"/>
      <c r="X328" s="138"/>
    </row>
    <row r="329" spans="1:24" ht="15.75" customHeight="1" x14ac:dyDescent="0.3">
      <c r="A329" s="142"/>
      <c r="B329" s="142"/>
      <c r="C329" s="139"/>
      <c r="D329" s="140"/>
      <c r="E329" s="141"/>
      <c r="F329" s="138"/>
      <c r="G329" s="138"/>
      <c r="H329" s="138"/>
      <c r="I329" s="138"/>
      <c r="J329" s="138"/>
      <c r="K329" s="138"/>
      <c r="L329" s="138"/>
      <c r="M329" s="138"/>
      <c r="N329" s="138"/>
      <c r="O329" s="138"/>
      <c r="P329" s="138"/>
      <c r="Q329" s="138"/>
      <c r="R329" s="138"/>
      <c r="S329" s="138"/>
      <c r="T329" s="138"/>
      <c r="U329" s="138"/>
      <c r="V329" s="138"/>
      <c r="W329" s="138"/>
      <c r="X329" s="138"/>
    </row>
    <row r="330" spans="1:24" ht="15.75" customHeight="1" x14ac:dyDescent="0.3">
      <c r="A330" s="142"/>
      <c r="B330" s="142"/>
      <c r="C330" s="139"/>
      <c r="D330" s="140"/>
      <c r="E330" s="141"/>
      <c r="F330" s="138"/>
      <c r="G330" s="138"/>
      <c r="H330" s="138"/>
      <c r="I330" s="138"/>
      <c r="J330" s="138"/>
      <c r="K330" s="138"/>
      <c r="L330" s="138"/>
      <c r="M330" s="138"/>
      <c r="N330" s="138"/>
      <c r="O330" s="138"/>
      <c r="P330" s="138"/>
      <c r="Q330" s="138"/>
      <c r="R330" s="138"/>
      <c r="S330" s="138"/>
      <c r="T330" s="138"/>
      <c r="U330" s="138"/>
      <c r="V330" s="138"/>
      <c r="W330" s="138"/>
      <c r="X330" s="138"/>
    </row>
    <row r="331" spans="1:24" ht="15.75" customHeight="1" x14ac:dyDescent="0.3">
      <c r="A331" s="142"/>
      <c r="B331" s="142"/>
      <c r="C331" s="139"/>
      <c r="D331" s="140"/>
      <c r="E331" s="141"/>
      <c r="F331" s="138"/>
      <c r="G331" s="138"/>
      <c r="H331" s="138"/>
      <c r="I331" s="138"/>
      <c r="J331" s="138"/>
      <c r="K331" s="138"/>
      <c r="L331" s="138"/>
      <c r="M331" s="138"/>
      <c r="N331" s="138"/>
      <c r="O331" s="138"/>
      <c r="P331" s="138"/>
      <c r="Q331" s="138"/>
      <c r="R331" s="138"/>
      <c r="S331" s="138"/>
      <c r="T331" s="138"/>
      <c r="U331" s="138"/>
      <c r="V331" s="138"/>
      <c r="W331" s="138"/>
      <c r="X331" s="138"/>
    </row>
    <row r="332" spans="1:24" ht="15.75" customHeight="1" x14ac:dyDescent="0.3">
      <c r="A332" s="142"/>
      <c r="B332" s="142"/>
      <c r="C332" s="139"/>
      <c r="D332" s="140"/>
      <c r="E332" s="141"/>
      <c r="F332" s="138"/>
      <c r="G332" s="138"/>
      <c r="H332" s="138"/>
      <c r="I332" s="138"/>
      <c r="J332" s="138"/>
      <c r="K332" s="138"/>
      <c r="L332" s="138"/>
      <c r="M332" s="138"/>
      <c r="N332" s="138"/>
      <c r="O332" s="138"/>
      <c r="P332" s="138"/>
      <c r="Q332" s="138"/>
      <c r="R332" s="138"/>
      <c r="S332" s="138"/>
      <c r="T332" s="138"/>
      <c r="U332" s="138"/>
      <c r="V332" s="138"/>
      <c r="W332" s="138"/>
      <c r="X332" s="138"/>
    </row>
    <row r="333" spans="1:24" ht="15.75" customHeight="1" x14ac:dyDescent="0.3">
      <c r="A333" s="142"/>
      <c r="B333" s="142"/>
      <c r="C333" s="139"/>
      <c r="D333" s="140"/>
      <c r="E333" s="141"/>
      <c r="F333" s="138"/>
      <c r="G333" s="138"/>
      <c r="H333" s="138"/>
      <c r="I333" s="138"/>
      <c r="J333" s="138"/>
      <c r="K333" s="138"/>
      <c r="L333" s="138"/>
      <c r="M333" s="138"/>
      <c r="N333" s="138"/>
      <c r="O333" s="138"/>
      <c r="P333" s="138"/>
      <c r="Q333" s="138"/>
      <c r="R333" s="138"/>
      <c r="S333" s="138"/>
      <c r="T333" s="138"/>
      <c r="U333" s="138"/>
      <c r="V333" s="138"/>
      <c r="W333" s="138"/>
      <c r="X333" s="138"/>
    </row>
    <row r="334" spans="1:24" ht="15.75" customHeight="1" x14ac:dyDescent="0.3">
      <c r="A334" s="142"/>
      <c r="B334" s="142"/>
      <c r="C334" s="139"/>
      <c r="D334" s="140"/>
      <c r="E334" s="141"/>
      <c r="F334" s="138"/>
      <c r="G334" s="138"/>
      <c r="H334" s="138"/>
      <c r="I334" s="138"/>
      <c r="J334" s="138"/>
      <c r="K334" s="138"/>
      <c r="L334" s="138"/>
      <c r="M334" s="138"/>
      <c r="N334" s="138"/>
      <c r="O334" s="138"/>
      <c r="P334" s="138"/>
      <c r="Q334" s="138"/>
      <c r="R334" s="138"/>
      <c r="S334" s="138"/>
      <c r="T334" s="138"/>
      <c r="U334" s="138"/>
      <c r="V334" s="138"/>
      <c r="W334" s="138"/>
      <c r="X334" s="138"/>
    </row>
    <row r="335" spans="1:24" ht="15.75" customHeight="1" x14ac:dyDescent="0.3">
      <c r="A335" s="142"/>
      <c r="B335" s="142"/>
      <c r="C335" s="139"/>
      <c r="D335" s="140"/>
      <c r="E335" s="141"/>
      <c r="F335" s="138"/>
      <c r="G335" s="138"/>
      <c r="H335" s="138"/>
      <c r="I335" s="138"/>
      <c r="J335" s="138"/>
      <c r="K335" s="138"/>
      <c r="L335" s="138"/>
      <c r="M335" s="138"/>
      <c r="N335" s="138"/>
      <c r="O335" s="138"/>
      <c r="P335" s="138"/>
      <c r="Q335" s="138"/>
      <c r="R335" s="138"/>
      <c r="S335" s="138"/>
      <c r="T335" s="138"/>
      <c r="U335" s="138"/>
      <c r="V335" s="138"/>
      <c r="W335" s="138"/>
      <c r="X335" s="138"/>
    </row>
    <row r="336" spans="1:24" ht="15.75" customHeight="1" x14ac:dyDescent="0.3">
      <c r="A336" s="142"/>
      <c r="B336" s="142"/>
      <c r="C336" s="139"/>
      <c r="D336" s="140"/>
      <c r="E336" s="141"/>
      <c r="F336" s="138"/>
      <c r="G336" s="138"/>
      <c r="H336" s="138"/>
      <c r="I336" s="138"/>
      <c r="J336" s="138"/>
      <c r="K336" s="138"/>
      <c r="L336" s="138"/>
      <c r="M336" s="138"/>
      <c r="N336" s="138"/>
      <c r="O336" s="138"/>
      <c r="P336" s="138"/>
      <c r="Q336" s="138"/>
      <c r="R336" s="138"/>
      <c r="S336" s="138"/>
      <c r="T336" s="138"/>
      <c r="U336" s="138"/>
      <c r="V336" s="138"/>
      <c r="W336" s="138"/>
      <c r="X336" s="138"/>
    </row>
    <row r="337" spans="1:24" ht="15.75" customHeight="1" x14ac:dyDescent="0.3">
      <c r="A337" s="142"/>
      <c r="B337" s="142"/>
      <c r="C337" s="139"/>
      <c r="D337" s="140"/>
      <c r="E337" s="141"/>
      <c r="F337" s="138"/>
      <c r="G337" s="138"/>
      <c r="H337" s="138"/>
      <c r="I337" s="138"/>
      <c r="J337" s="138"/>
      <c r="K337" s="138"/>
      <c r="L337" s="138"/>
      <c r="M337" s="138"/>
      <c r="N337" s="138"/>
      <c r="O337" s="138"/>
      <c r="P337" s="138"/>
      <c r="Q337" s="138"/>
      <c r="R337" s="138"/>
      <c r="S337" s="138"/>
      <c r="T337" s="138"/>
      <c r="U337" s="138"/>
      <c r="V337" s="138"/>
      <c r="W337" s="138"/>
      <c r="X337" s="138"/>
    </row>
    <row r="338" spans="1:24" ht="15.75" customHeight="1" x14ac:dyDescent="0.3">
      <c r="A338" s="142"/>
      <c r="B338" s="142"/>
      <c r="C338" s="139"/>
      <c r="D338" s="140"/>
      <c r="E338" s="141"/>
      <c r="F338" s="138"/>
      <c r="G338" s="138"/>
      <c r="H338" s="138"/>
      <c r="I338" s="138"/>
      <c r="J338" s="138"/>
      <c r="K338" s="138"/>
      <c r="L338" s="138"/>
      <c r="M338" s="138"/>
      <c r="N338" s="138"/>
      <c r="O338" s="138"/>
      <c r="P338" s="138"/>
      <c r="Q338" s="138"/>
      <c r="R338" s="138"/>
      <c r="S338" s="138"/>
      <c r="T338" s="138"/>
      <c r="U338" s="138"/>
      <c r="V338" s="138"/>
      <c r="W338" s="138"/>
      <c r="X338" s="138"/>
    </row>
    <row r="339" spans="1:24" ht="15.75" customHeight="1" x14ac:dyDescent="0.3">
      <c r="A339" s="142"/>
      <c r="B339" s="142"/>
      <c r="C339" s="139"/>
      <c r="D339" s="140"/>
      <c r="E339" s="141"/>
      <c r="F339" s="138"/>
      <c r="G339" s="138"/>
      <c r="H339" s="138"/>
      <c r="I339" s="138"/>
      <c r="J339" s="138"/>
      <c r="K339" s="138"/>
      <c r="L339" s="138"/>
      <c r="M339" s="138"/>
      <c r="N339" s="138"/>
      <c r="O339" s="138"/>
      <c r="P339" s="138"/>
      <c r="Q339" s="138"/>
      <c r="R339" s="138"/>
      <c r="S339" s="138"/>
      <c r="T339" s="138"/>
      <c r="U339" s="138"/>
      <c r="V339" s="138"/>
      <c r="W339" s="138"/>
      <c r="X339" s="138"/>
    </row>
    <row r="340" spans="1:24" ht="15.75" customHeight="1" x14ac:dyDescent="0.3">
      <c r="A340" s="142"/>
      <c r="B340" s="142"/>
      <c r="C340" s="139"/>
      <c r="D340" s="140"/>
      <c r="E340" s="141"/>
      <c r="F340" s="138"/>
      <c r="G340" s="138"/>
      <c r="H340" s="138"/>
      <c r="I340" s="138"/>
      <c r="J340" s="138"/>
      <c r="K340" s="138"/>
      <c r="L340" s="138"/>
      <c r="M340" s="138"/>
      <c r="N340" s="138"/>
      <c r="O340" s="138"/>
      <c r="P340" s="138"/>
      <c r="Q340" s="138"/>
      <c r="R340" s="138"/>
      <c r="S340" s="138"/>
      <c r="T340" s="138"/>
      <c r="U340" s="138"/>
      <c r="V340" s="138"/>
      <c r="W340" s="138"/>
      <c r="X340" s="138"/>
    </row>
    <row r="341" spans="1:24" ht="15.75" customHeight="1" x14ac:dyDescent="0.3">
      <c r="A341" s="142"/>
      <c r="B341" s="142"/>
      <c r="C341" s="139"/>
      <c r="D341" s="140"/>
      <c r="E341" s="141"/>
      <c r="F341" s="138"/>
      <c r="G341" s="138"/>
      <c r="H341" s="138"/>
      <c r="I341" s="138"/>
      <c r="J341" s="138"/>
      <c r="K341" s="138"/>
      <c r="L341" s="138"/>
      <c r="M341" s="138"/>
      <c r="N341" s="138"/>
      <c r="O341" s="138"/>
      <c r="P341" s="138"/>
      <c r="Q341" s="138"/>
      <c r="R341" s="138"/>
      <c r="S341" s="138"/>
      <c r="T341" s="138"/>
      <c r="U341" s="138"/>
      <c r="V341" s="138"/>
      <c r="W341" s="138"/>
      <c r="X341" s="138"/>
    </row>
    <row r="342" spans="1:24" ht="15.75" customHeight="1" x14ac:dyDescent="0.3">
      <c r="A342" s="142"/>
      <c r="B342" s="142"/>
      <c r="C342" s="139"/>
      <c r="D342" s="140"/>
      <c r="E342" s="141"/>
      <c r="F342" s="138"/>
      <c r="G342" s="138"/>
      <c r="H342" s="138"/>
      <c r="I342" s="138"/>
      <c r="J342" s="138"/>
      <c r="K342" s="138"/>
      <c r="L342" s="138"/>
      <c r="M342" s="138"/>
      <c r="N342" s="138"/>
      <c r="O342" s="138"/>
      <c r="P342" s="138"/>
      <c r="Q342" s="138"/>
      <c r="R342" s="138"/>
      <c r="S342" s="138"/>
      <c r="T342" s="138"/>
      <c r="U342" s="138"/>
      <c r="V342" s="138"/>
      <c r="W342" s="138"/>
      <c r="X342" s="138"/>
    </row>
    <row r="343" spans="1:24" ht="15.75" customHeight="1" x14ac:dyDescent="0.3">
      <c r="A343" s="142"/>
      <c r="B343" s="142"/>
      <c r="C343" s="139"/>
      <c r="D343" s="140"/>
      <c r="E343" s="141"/>
      <c r="F343" s="138"/>
      <c r="G343" s="138"/>
      <c r="H343" s="138"/>
      <c r="I343" s="138"/>
      <c r="J343" s="138"/>
      <c r="K343" s="138"/>
      <c r="L343" s="138"/>
      <c r="M343" s="138"/>
      <c r="N343" s="138"/>
      <c r="O343" s="138"/>
      <c r="P343" s="138"/>
      <c r="Q343" s="138"/>
      <c r="R343" s="138"/>
      <c r="S343" s="138"/>
      <c r="T343" s="138"/>
      <c r="U343" s="138"/>
      <c r="V343" s="138"/>
      <c r="W343" s="138"/>
      <c r="X343" s="138"/>
    </row>
    <row r="344" spans="1:24" ht="15.75" customHeight="1" x14ac:dyDescent="0.3">
      <c r="A344" s="142"/>
      <c r="B344" s="142"/>
      <c r="C344" s="139"/>
      <c r="D344" s="140"/>
      <c r="E344" s="141"/>
      <c r="F344" s="138"/>
      <c r="G344" s="138"/>
      <c r="H344" s="138"/>
      <c r="I344" s="138"/>
      <c r="J344" s="138"/>
      <c r="K344" s="138"/>
      <c r="L344" s="138"/>
      <c r="M344" s="138"/>
      <c r="N344" s="138"/>
      <c r="O344" s="138"/>
      <c r="P344" s="138"/>
      <c r="Q344" s="138"/>
      <c r="R344" s="138"/>
      <c r="S344" s="138"/>
      <c r="T344" s="138"/>
      <c r="U344" s="138"/>
      <c r="V344" s="138"/>
      <c r="W344" s="138"/>
      <c r="X344" s="138"/>
    </row>
    <row r="345" spans="1:24" ht="15.75" customHeight="1" x14ac:dyDescent="0.3">
      <c r="A345" s="142"/>
      <c r="B345" s="142"/>
      <c r="C345" s="139"/>
      <c r="D345" s="140"/>
      <c r="E345" s="141"/>
      <c r="F345" s="138"/>
      <c r="G345" s="138"/>
      <c r="H345" s="138"/>
      <c r="I345" s="138"/>
      <c r="J345" s="138"/>
      <c r="K345" s="138"/>
      <c r="L345" s="138"/>
      <c r="M345" s="138"/>
      <c r="N345" s="138"/>
      <c r="O345" s="138"/>
      <c r="P345" s="138"/>
      <c r="Q345" s="138"/>
      <c r="R345" s="138"/>
      <c r="S345" s="138"/>
      <c r="T345" s="138"/>
      <c r="U345" s="138"/>
      <c r="V345" s="138"/>
      <c r="W345" s="138"/>
      <c r="X345" s="138"/>
    </row>
    <row r="346" spans="1:24" ht="15.75" customHeight="1" x14ac:dyDescent="0.3">
      <c r="A346" s="142"/>
      <c r="B346" s="142"/>
      <c r="C346" s="139"/>
      <c r="D346" s="140"/>
      <c r="E346" s="141"/>
      <c r="F346" s="138"/>
      <c r="G346" s="138"/>
      <c r="H346" s="138"/>
      <c r="I346" s="138"/>
      <c r="J346" s="138"/>
      <c r="K346" s="138"/>
      <c r="L346" s="138"/>
      <c r="M346" s="138"/>
      <c r="N346" s="138"/>
      <c r="O346" s="138"/>
      <c r="P346" s="138"/>
      <c r="Q346" s="138"/>
      <c r="R346" s="138"/>
      <c r="S346" s="138"/>
      <c r="T346" s="138"/>
      <c r="U346" s="138"/>
      <c r="V346" s="138"/>
      <c r="W346" s="138"/>
      <c r="X346" s="138"/>
    </row>
    <row r="347" spans="1:24" ht="15.75" customHeight="1" x14ac:dyDescent="0.3">
      <c r="A347" s="142"/>
      <c r="B347" s="142"/>
      <c r="C347" s="139"/>
      <c r="D347" s="140"/>
      <c r="E347" s="141"/>
      <c r="F347" s="138"/>
      <c r="G347" s="138"/>
      <c r="H347" s="138"/>
      <c r="I347" s="138"/>
      <c r="J347" s="138"/>
      <c r="K347" s="138"/>
      <c r="L347" s="138"/>
      <c r="M347" s="138"/>
      <c r="N347" s="138"/>
      <c r="O347" s="138"/>
      <c r="P347" s="138"/>
      <c r="Q347" s="138"/>
      <c r="R347" s="138"/>
      <c r="S347" s="138"/>
      <c r="T347" s="138"/>
      <c r="U347" s="138"/>
      <c r="V347" s="138"/>
      <c r="W347" s="138"/>
      <c r="X347" s="138"/>
    </row>
    <row r="348" spans="1:24" ht="15.75" customHeight="1" x14ac:dyDescent="0.3">
      <c r="A348" s="142"/>
      <c r="B348" s="142"/>
      <c r="C348" s="139"/>
      <c r="D348" s="140"/>
      <c r="E348" s="141"/>
      <c r="F348" s="138"/>
      <c r="G348" s="138"/>
      <c r="H348" s="138"/>
      <c r="I348" s="138"/>
      <c r="J348" s="138"/>
      <c r="K348" s="138"/>
      <c r="L348" s="138"/>
      <c r="M348" s="138"/>
      <c r="N348" s="138"/>
      <c r="O348" s="138"/>
      <c r="P348" s="138"/>
      <c r="Q348" s="138"/>
      <c r="R348" s="138"/>
      <c r="S348" s="138"/>
      <c r="T348" s="138"/>
      <c r="U348" s="138"/>
      <c r="V348" s="138"/>
      <c r="W348" s="138"/>
      <c r="X348" s="138"/>
    </row>
    <row r="349" spans="1:24" ht="15.75" customHeight="1" x14ac:dyDescent="0.3">
      <c r="A349" s="142"/>
      <c r="B349" s="142"/>
      <c r="C349" s="139"/>
      <c r="D349" s="140"/>
      <c r="E349" s="141"/>
      <c r="F349" s="138"/>
      <c r="G349" s="138"/>
      <c r="H349" s="138"/>
      <c r="I349" s="138"/>
      <c r="J349" s="138"/>
      <c r="K349" s="138"/>
      <c r="L349" s="138"/>
      <c r="M349" s="138"/>
      <c r="N349" s="138"/>
      <c r="O349" s="138"/>
      <c r="P349" s="138"/>
      <c r="Q349" s="138"/>
      <c r="R349" s="138"/>
      <c r="S349" s="138"/>
      <c r="T349" s="138"/>
      <c r="U349" s="138"/>
      <c r="V349" s="138"/>
      <c r="W349" s="138"/>
      <c r="X349" s="138"/>
    </row>
    <row r="350" spans="1:24" ht="15.75" customHeight="1" x14ac:dyDescent="0.3">
      <c r="A350" s="142"/>
      <c r="B350" s="142"/>
      <c r="C350" s="139"/>
      <c r="D350" s="140"/>
      <c r="E350" s="141"/>
      <c r="F350" s="138"/>
      <c r="G350" s="138"/>
      <c r="H350" s="138"/>
      <c r="I350" s="138"/>
      <c r="J350" s="138"/>
      <c r="K350" s="138"/>
      <c r="L350" s="138"/>
      <c r="M350" s="138"/>
      <c r="N350" s="138"/>
      <c r="O350" s="138"/>
      <c r="P350" s="138"/>
      <c r="Q350" s="138"/>
      <c r="R350" s="138"/>
      <c r="S350" s="138"/>
      <c r="T350" s="138"/>
      <c r="U350" s="138"/>
      <c r="V350" s="138"/>
      <c r="W350" s="138"/>
      <c r="X350" s="138"/>
    </row>
    <row r="351" spans="1:24" ht="15.75" customHeight="1" x14ac:dyDescent="0.3">
      <c r="A351" s="142"/>
      <c r="B351" s="142"/>
      <c r="C351" s="139"/>
      <c r="D351" s="140"/>
      <c r="E351" s="141"/>
      <c r="F351" s="138"/>
      <c r="G351" s="138"/>
      <c r="H351" s="138"/>
      <c r="I351" s="138"/>
      <c r="J351" s="138"/>
      <c r="K351" s="138"/>
      <c r="L351" s="138"/>
      <c r="M351" s="138"/>
      <c r="N351" s="138"/>
      <c r="O351" s="138"/>
      <c r="P351" s="138"/>
      <c r="Q351" s="138"/>
      <c r="R351" s="138"/>
      <c r="S351" s="138"/>
      <c r="T351" s="138"/>
      <c r="U351" s="138"/>
      <c r="V351" s="138"/>
      <c r="W351" s="138"/>
      <c r="X351" s="138"/>
    </row>
    <row r="352" spans="1:24" ht="15.75" customHeight="1" x14ac:dyDescent="0.3">
      <c r="A352" s="142"/>
      <c r="B352" s="142"/>
      <c r="C352" s="139"/>
      <c r="D352" s="140"/>
      <c r="E352" s="141"/>
      <c r="F352" s="138"/>
      <c r="G352" s="138"/>
      <c r="H352" s="138"/>
      <c r="I352" s="138"/>
      <c r="J352" s="138"/>
      <c r="K352" s="138"/>
      <c r="L352" s="138"/>
      <c r="M352" s="138"/>
      <c r="N352" s="138"/>
      <c r="O352" s="138"/>
      <c r="P352" s="138"/>
      <c r="Q352" s="138"/>
      <c r="R352" s="138"/>
      <c r="S352" s="138"/>
      <c r="T352" s="138"/>
      <c r="U352" s="138"/>
      <c r="V352" s="138"/>
      <c r="W352" s="138"/>
      <c r="X352" s="138"/>
    </row>
    <row r="353" spans="1:24" ht="15.75" customHeight="1" x14ac:dyDescent="0.3">
      <c r="A353" s="142"/>
      <c r="B353" s="142"/>
      <c r="C353" s="139"/>
      <c r="D353" s="140"/>
      <c r="E353" s="141"/>
      <c r="F353" s="138"/>
      <c r="G353" s="138"/>
      <c r="H353" s="138"/>
      <c r="I353" s="138"/>
      <c r="J353" s="138"/>
      <c r="K353" s="138"/>
      <c r="L353" s="138"/>
      <c r="M353" s="138"/>
      <c r="N353" s="138"/>
      <c r="O353" s="138"/>
      <c r="P353" s="138"/>
      <c r="Q353" s="138"/>
      <c r="R353" s="138"/>
      <c r="S353" s="138"/>
      <c r="T353" s="138"/>
      <c r="U353" s="138"/>
      <c r="V353" s="138"/>
      <c r="W353" s="138"/>
      <c r="X353" s="138"/>
    </row>
    <row r="354" spans="1:24" ht="15.75" customHeight="1" x14ac:dyDescent="0.3">
      <c r="A354" s="142"/>
      <c r="B354" s="142"/>
      <c r="C354" s="139"/>
      <c r="D354" s="140"/>
      <c r="E354" s="141"/>
      <c r="F354" s="138"/>
      <c r="G354" s="138"/>
      <c r="H354" s="138"/>
      <c r="I354" s="138"/>
      <c r="J354" s="138"/>
      <c r="K354" s="138"/>
      <c r="L354" s="138"/>
      <c r="M354" s="138"/>
      <c r="N354" s="138"/>
      <c r="O354" s="138"/>
      <c r="P354" s="138"/>
      <c r="Q354" s="138"/>
      <c r="R354" s="138"/>
      <c r="S354" s="138"/>
      <c r="T354" s="138"/>
      <c r="U354" s="138"/>
      <c r="V354" s="138"/>
      <c r="W354" s="138"/>
      <c r="X354" s="138"/>
    </row>
    <row r="355" spans="1:24" ht="15.75" customHeight="1" x14ac:dyDescent="0.3">
      <c r="A355" s="142"/>
      <c r="B355" s="142"/>
      <c r="C355" s="139"/>
      <c r="D355" s="140"/>
      <c r="E355" s="141"/>
      <c r="F355" s="138"/>
      <c r="G355" s="138"/>
      <c r="H355" s="138"/>
      <c r="I355" s="138"/>
      <c r="J355" s="138"/>
      <c r="K355" s="138"/>
      <c r="L355" s="138"/>
      <c r="M355" s="138"/>
      <c r="N355" s="138"/>
      <c r="O355" s="138"/>
      <c r="P355" s="138"/>
      <c r="Q355" s="138"/>
      <c r="R355" s="138"/>
      <c r="S355" s="138"/>
      <c r="T355" s="138"/>
      <c r="U355" s="138"/>
      <c r="V355" s="138"/>
      <c r="W355" s="138"/>
      <c r="X355" s="138"/>
    </row>
    <row r="356" spans="1:24" ht="15.75" customHeight="1" x14ac:dyDescent="0.3">
      <c r="A356" s="142"/>
      <c r="B356" s="142"/>
      <c r="C356" s="139"/>
      <c r="D356" s="140"/>
      <c r="E356" s="141"/>
      <c r="F356" s="138"/>
      <c r="G356" s="138"/>
      <c r="H356" s="138"/>
      <c r="I356" s="138"/>
      <c r="J356" s="138"/>
      <c r="K356" s="138"/>
      <c r="L356" s="138"/>
      <c r="M356" s="138"/>
      <c r="N356" s="138"/>
      <c r="O356" s="138"/>
      <c r="P356" s="138"/>
      <c r="Q356" s="138"/>
      <c r="R356" s="138"/>
      <c r="S356" s="138"/>
      <c r="T356" s="138"/>
      <c r="U356" s="138"/>
      <c r="V356" s="138"/>
      <c r="W356" s="138"/>
      <c r="X356" s="138"/>
    </row>
    <row r="357" spans="1:24" ht="15.75" customHeight="1" x14ac:dyDescent="0.3">
      <c r="A357" s="142"/>
      <c r="B357" s="142"/>
      <c r="C357" s="139"/>
      <c r="D357" s="140"/>
      <c r="E357" s="141"/>
      <c r="F357" s="138"/>
      <c r="G357" s="138"/>
      <c r="H357" s="138"/>
      <c r="I357" s="138"/>
      <c r="J357" s="138"/>
      <c r="K357" s="138"/>
      <c r="L357" s="138"/>
      <c r="M357" s="138"/>
      <c r="N357" s="138"/>
      <c r="O357" s="138"/>
      <c r="P357" s="138"/>
      <c r="Q357" s="138"/>
      <c r="R357" s="138"/>
      <c r="S357" s="138"/>
      <c r="T357" s="138"/>
      <c r="U357" s="138"/>
      <c r="V357" s="138"/>
      <c r="W357" s="138"/>
      <c r="X357" s="138"/>
    </row>
    <row r="358" spans="1:24" ht="15.75" customHeight="1" x14ac:dyDescent="0.3">
      <c r="A358" s="142"/>
      <c r="B358" s="142"/>
      <c r="C358" s="139"/>
      <c r="D358" s="140"/>
      <c r="E358" s="141"/>
      <c r="F358" s="138"/>
      <c r="G358" s="138"/>
      <c r="H358" s="138"/>
      <c r="I358" s="138"/>
      <c r="J358" s="138"/>
      <c r="K358" s="138"/>
      <c r="L358" s="138"/>
      <c r="M358" s="138"/>
      <c r="N358" s="138"/>
      <c r="O358" s="138"/>
      <c r="P358" s="138"/>
      <c r="Q358" s="138"/>
      <c r="R358" s="138"/>
      <c r="S358" s="138"/>
      <c r="T358" s="138"/>
      <c r="U358" s="138"/>
      <c r="V358" s="138"/>
      <c r="W358" s="138"/>
      <c r="X358" s="138"/>
    </row>
    <row r="359" spans="1:24" ht="15.75" customHeight="1" x14ac:dyDescent="0.3">
      <c r="A359" s="142"/>
      <c r="B359" s="142"/>
      <c r="C359" s="139"/>
      <c r="D359" s="140"/>
      <c r="E359" s="141"/>
      <c r="F359" s="138"/>
      <c r="G359" s="138"/>
      <c r="H359" s="138"/>
      <c r="I359" s="138"/>
      <c r="J359" s="138"/>
      <c r="K359" s="138"/>
      <c r="L359" s="138"/>
      <c r="M359" s="138"/>
      <c r="N359" s="138"/>
      <c r="O359" s="138"/>
      <c r="P359" s="138"/>
      <c r="Q359" s="138"/>
      <c r="R359" s="138"/>
      <c r="S359" s="138"/>
      <c r="T359" s="138"/>
      <c r="U359" s="138"/>
      <c r="V359" s="138"/>
      <c r="W359" s="138"/>
      <c r="X359" s="138"/>
    </row>
    <row r="360" spans="1:24" ht="15.75" customHeight="1" x14ac:dyDescent="0.3">
      <c r="A360" s="142"/>
      <c r="B360" s="142"/>
      <c r="C360" s="139"/>
      <c r="D360" s="140"/>
      <c r="E360" s="141"/>
      <c r="F360" s="138"/>
      <c r="G360" s="138"/>
      <c r="H360" s="138"/>
      <c r="I360" s="138"/>
      <c r="J360" s="138"/>
      <c r="K360" s="138"/>
      <c r="L360" s="138"/>
      <c r="M360" s="138"/>
      <c r="N360" s="138"/>
      <c r="O360" s="138"/>
      <c r="P360" s="138"/>
      <c r="Q360" s="138"/>
      <c r="R360" s="138"/>
      <c r="S360" s="138"/>
      <c r="T360" s="138"/>
      <c r="U360" s="138"/>
      <c r="V360" s="138"/>
      <c r="W360" s="138"/>
      <c r="X360" s="138"/>
    </row>
    <row r="361" spans="1:24" ht="15.75" customHeight="1" x14ac:dyDescent="0.3">
      <c r="A361" s="142"/>
      <c r="B361" s="142"/>
      <c r="C361" s="139"/>
      <c r="D361" s="140"/>
      <c r="E361" s="141"/>
      <c r="F361" s="138"/>
      <c r="G361" s="138"/>
      <c r="H361" s="138"/>
      <c r="I361" s="138"/>
      <c r="J361" s="138"/>
      <c r="K361" s="138"/>
      <c r="L361" s="138"/>
      <c r="M361" s="138"/>
      <c r="N361" s="138"/>
      <c r="O361" s="138"/>
      <c r="P361" s="138"/>
      <c r="Q361" s="138"/>
      <c r="R361" s="138"/>
      <c r="S361" s="138"/>
      <c r="T361" s="138"/>
      <c r="U361" s="138"/>
      <c r="V361" s="138"/>
      <c r="W361" s="138"/>
      <c r="X361" s="138"/>
    </row>
    <row r="362" spans="1:24" ht="15.75" customHeight="1" x14ac:dyDescent="0.3">
      <c r="A362" s="142"/>
      <c r="B362" s="142"/>
      <c r="C362" s="139"/>
      <c r="D362" s="140"/>
      <c r="E362" s="141"/>
      <c r="F362" s="138"/>
      <c r="G362" s="138"/>
      <c r="H362" s="138"/>
      <c r="I362" s="138"/>
      <c r="J362" s="138"/>
      <c r="K362" s="138"/>
      <c r="L362" s="138"/>
      <c r="M362" s="138"/>
      <c r="N362" s="138"/>
      <c r="O362" s="138"/>
      <c r="P362" s="138"/>
      <c r="Q362" s="138"/>
      <c r="R362" s="138"/>
      <c r="S362" s="138"/>
      <c r="T362" s="138"/>
      <c r="U362" s="138"/>
      <c r="V362" s="138"/>
      <c r="W362" s="138"/>
      <c r="X362" s="138"/>
    </row>
    <row r="363" spans="1:24" ht="15.75" customHeight="1" x14ac:dyDescent="0.3">
      <c r="A363" s="142"/>
      <c r="B363" s="142"/>
      <c r="C363" s="139"/>
      <c r="D363" s="140"/>
      <c r="E363" s="141"/>
      <c r="F363" s="138"/>
      <c r="G363" s="138"/>
      <c r="H363" s="138"/>
      <c r="I363" s="138"/>
      <c r="J363" s="138"/>
      <c r="K363" s="138"/>
      <c r="L363" s="138"/>
      <c r="M363" s="138"/>
      <c r="N363" s="138"/>
      <c r="O363" s="138"/>
      <c r="P363" s="138"/>
      <c r="Q363" s="138"/>
      <c r="R363" s="138"/>
      <c r="S363" s="138"/>
      <c r="T363" s="138"/>
      <c r="U363" s="138"/>
      <c r="V363" s="138"/>
      <c r="W363" s="138"/>
      <c r="X363" s="138"/>
    </row>
    <row r="364" spans="1:24" ht="15.75" customHeight="1" x14ac:dyDescent="0.3">
      <c r="A364" s="142"/>
      <c r="B364" s="142"/>
      <c r="C364" s="139"/>
      <c r="D364" s="140"/>
      <c r="E364" s="141"/>
      <c r="F364" s="138"/>
      <c r="G364" s="138"/>
      <c r="H364" s="138"/>
      <c r="I364" s="138"/>
      <c r="J364" s="138"/>
      <c r="K364" s="138"/>
      <c r="L364" s="138"/>
      <c r="M364" s="138"/>
      <c r="N364" s="138"/>
      <c r="O364" s="138"/>
      <c r="P364" s="138"/>
      <c r="Q364" s="138"/>
      <c r="R364" s="138"/>
      <c r="S364" s="138"/>
      <c r="T364" s="138"/>
      <c r="U364" s="138"/>
      <c r="V364" s="138"/>
      <c r="W364" s="138"/>
      <c r="X364" s="138"/>
    </row>
    <row r="365" spans="1:24" ht="15.75" customHeight="1" x14ac:dyDescent="0.3">
      <c r="A365" s="142"/>
      <c r="B365" s="142"/>
      <c r="C365" s="139"/>
      <c r="D365" s="140"/>
      <c r="E365" s="141"/>
      <c r="F365" s="138"/>
      <c r="G365" s="138"/>
      <c r="H365" s="138"/>
      <c r="I365" s="138"/>
      <c r="J365" s="138"/>
      <c r="K365" s="138"/>
      <c r="L365" s="138"/>
      <c r="M365" s="138"/>
      <c r="N365" s="138"/>
      <c r="O365" s="138"/>
      <c r="P365" s="138"/>
      <c r="Q365" s="138"/>
      <c r="R365" s="138"/>
      <c r="S365" s="138"/>
      <c r="T365" s="138"/>
      <c r="U365" s="138"/>
      <c r="V365" s="138"/>
      <c r="W365" s="138"/>
      <c r="X365" s="138"/>
    </row>
    <row r="366" spans="1:24" ht="15.75" customHeight="1" x14ac:dyDescent="0.3">
      <c r="A366" s="142"/>
      <c r="B366" s="142"/>
      <c r="C366" s="139"/>
      <c r="D366" s="140"/>
      <c r="E366" s="141"/>
      <c r="F366" s="138"/>
      <c r="G366" s="138"/>
      <c r="H366" s="138"/>
      <c r="I366" s="138"/>
      <c r="J366" s="138"/>
      <c r="K366" s="138"/>
      <c r="L366" s="138"/>
      <c r="M366" s="138"/>
      <c r="N366" s="138"/>
      <c r="O366" s="138"/>
      <c r="P366" s="138"/>
      <c r="Q366" s="138"/>
      <c r="R366" s="138"/>
      <c r="S366" s="138"/>
      <c r="T366" s="138"/>
      <c r="U366" s="138"/>
      <c r="V366" s="138"/>
      <c r="W366" s="138"/>
      <c r="X366" s="138"/>
    </row>
    <row r="367" spans="1:24" ht="15.75" customHeight="1" x14ac:dyDescent="0.3">
      <c r="A367" s="142"/>
      <c r="B367" s="142"/>
      <c r="C367" s="139"/>
      <c r="D367" s="140"/>
      <c r="E367" s="141"/>
      <c r="F367" s="138"/>
      <c r="G367" s="138"/>
      <c r="H367" s="138"/>
      <c r="I367" s="138"/>
      <c r="J367" s="138"/>
      <c r="K367" s="138"/>
      <c r="L367" s="138"/>
      <c r="M367" s="138"/>
      <c r="N367" s="138"/>
      <c r="O367" s="138"/>
      <c r="P367" s="138"/>
      <c r="Q367" s="138"/>
      <c r="R367" s="138"/>
      <c r="S367" s="138"/>
      <c r="T367" s="138"/>
      <c r="U367" s="138"/>
      <c r="V367" s="138"/>
      <c r="W367" s="138"/>
      <c r="X367" s="138"/>
    </row>
    <row r="368" spans="1:24" ht="15.75" customHeight="1" x14ac:dyDescent="0.3">
      <c r="A368" s="142"/>
      <c r="B368" s="142"/>
      <c r="C368" s="139"/>
      <c r="D368" s="140"/>
      <c r="E368" s="141"/>
      <c r="F368" s="138"/>
      <c r="G368" s="138"/>
      <c r="H368" s="138"/>
      <c r="I368" s="138"/>
      <c r="J368" s="138"/>
      <c r="K368" s="138"/>
      <c r="L368" s="138"/>
      <c r="M368" s="138"/>
      <c r="N368" s="138"/>
      <c r="O368" s="138"/>
      <c r="P368" s="138"/>
      <c r="Q368" s="138"/>
      <c r="R368" s="138"/>
      <c r="S368" s="138"/>
      <c r="T368" s="138"/>
      <c r="U368" s="138"/>
      <c r="V368" s="138"/>
      <c r="W368" s="138"/>
      <c r="X368" s="138"/>
    </row>
    <row r="369" spans="1:24" ht="15.75" customHeight="1" x14ac:dyDescent="0.3">
      <c r="A369" s="142"/>
      <c r="B369" s="142"/>
      <c r="C369" s="139"/>
      <c r="D369" s="140"/>
      <c r="E369" s="141"/>
      <c r="F369" s="138"/>
      <c r="G369" s="138"/>
      <c r="H369" s="138"/>
      <c r="I369" s="138"/>
      <c r="J369" s="138"/>
      <c r="K369" s="138"/>
      <c r="L369" s="138"/>
      <c r="M369" s="138"/>
      <c r="N369" s="138"/>
      <c r="O369" s="138"/>
      <c r="P369" s="138"/>
      <c r="Q369" s="138"/>
      <c r="R369" s="138"/>
      <c r="S369" s="138"/>
      <c r="T369" s="138"/>
      <c r="U369" s="138"/>
      <c r="V369" s="138"/>
      <c r="W369" s="138"/>
      <c r="X369" s="138"/>
    </row>
    <row r="370" spans="1:24" ht="15.75" customHeight="1" x14ac:dyDescent="0.3">
      <c r="A370" s="142"/>
      <c r="B370" s="142"/>
      <c r="C370" s="139"/>
      <c r="D370" s="140"/>
      <c r="E370" s="141"/>
      <c r="F370" s="138"/>
      <c r="G370" s="138"/>
      <c r="H370" s="138"/>
      <c r="I370" s="138"/>
      <c r="J370" s="138"/>
      <c r="K370" s="138"/>
      <c r="L370" s="138"/>
      <c r="M370" s="138"/>
      <c r="N370" s="138"/>
      <c r="O370" s="138"/>
      <c r="P370" s="138"/>
      <c r="Q370" s="138"/>
      <c r="R370" s="138"/>
      <c r="S370" s="138"/>
      <c r="T370" s="138"/>
      <c r="U370" s="138"/>
      <c r="V370" s="138"/>
      <c r="W370" s="138"/>
      <c r="X370" s="138"/>
    </row>
    <row r="371" spans="1:24" ht="15.75" customHeight="1" x14ac:dyDescent="0.3">
      <c r="A371" s="142"/>
      <c r="B371" s="142"/>
      <c r="C371" s="139"/>
      <c r="D371" s="140"/>
      <c r="E371" s="141"/>
      <c r="F371" s="138"/>
      <c r="G371" s="138"/>
      <c r="H371" s="138"/>
      <c r="I371" s="138"/>
      <c r="J371" s="138"/>
      <c r="K371" s="138"/>
      <c r="L371" s="138"/>
      <c r="M371" s="138"/>
      <c r="N371" s="138"/>
      <c r="O371" s="138"/>
      <c r="P371" s="138"/>
      <c r="Q371" s="138"/>
      <c r="R371" s="138"/>
      <c r="S371" s="138"/>
      <c r="T371" s="138"/>
      <c r="U371" s="138"/>
      <c r="V371" s="138"/>
      <c r="W371" s="138"/>
      <c r="X371" s="138"/>
    </row>
    <row r="372" spans="1:24" ht="15.75" customHeight="1" x14ac:dyDescent="0.3">
      <c r="A372" s="142"/>
      <c r="B372" s="142"/>
      <c r="C372" s="139"/>
      <c r="D372" s="140"/>
      <c r="E372" s="141"/>
      <c r="F372" s="138"/>
      <c r="G372" s="138"/>
      <c r="H372" s="138"/>
      <c r="I372" s="138"/>
      <c r="J372" s="138"/>
      <c r="K372" s="138"/>
      <c r="L372" s="138"/>
      <c r="M372" s="138"/>
      <c r="N372" s="138"/>
      <c r="O372" s="138"/>
      <c r="P372" s="138"/>
      <c r="Q372" s="138"/>
      <c r="R372" s="138"/>
      <c r="S372" s="138"/>
      <c r="T372" s="138"/>
      <c r="U372" s="138"/>
      <c r="V372" s="138"/>
      <c r="W372" s="138"/>
      <c r="X372" s="138"/>
    </row>
    <row r="373" spans="1:24" ht="15.75" customHeight="1" x14ac:dyDescent="0.3">
      <c r="A373" s="142"/>
      <c r="B373" s="142"/>
      <c r="C373" s="139"/>
      <c r="D373" s="140"/>
      <c r="E373" s="141"/>
      <c r="F373" s="138"/>
      <c r="G373" s="138"/>
      <c r="H373" s="138"/>
      <c r="I373" s="138"/>
      <c r="J373" s="138"/>
      <c r="K373" s="138"/>
      <c r="L373" s="138"/>
      <c r="M373" s="138"/>
      <c r="N373" s="138"/>
      <c r="O373" s="138"/>
      <c r="P373" s="138"/>
      <c r="Q373" s="138"/>
      <c r="R373" s="138"/>
      <c r="S373" s="138"/>
      <c r="T373" s="138"/>
      <c r="U373" s="138"/>
      <c r="V373" s="138"/>
      <c r="W373" s="138"/>
      <c r="X373" s="138"/>
    </row>
    <row r="374" spans="1:24" ht="15.75" customHeight="1" x14ac:dyDescent="0.3">
      <c r="A374" s="142"/>
      <c r="B374" s="142"/>
      <c r="C374" s="139"/>
      <c r="D374" s="140"/>
      <c r="E374" s="141"/>
      <c r="F374" s="138"/>
      <c r="G374" s="138"/>
      <c r="H374" s="138"/>
      <c r="I374" s="138"/>
      <c r="J374" s="138"/>
      <c r="K374" s="138"/>
      <c r="L374" s="138"/>
      <c r="M374" s="138"/>
      <c r="N374" s="138"/>
      <c r="O374" s="138"/>
      <c r="P374" s="138"/>
      <c r="Q374" s="138"/>
      <c r="R374" s="138"/>
      <c r="S374" s="138"/>
      <c r="T374" s="138"/>
      <c r="U374" s="138"/>
      <c r="V374" s="138"/>
      <c r="W374" s="138"/>
      <c r="X374" s="138"/>
    </row>
    <row r="375" spans="1:24" ht="15.75" customHeight="1" x14ac:dyDescent="0.3">
      <c r="A375" s="142"/>
      <c r="B375" s="142"/>
      <c r="C375" s="139"/>
      <c r="D375" s="140"/>
      <c r="E375" s="141"/>
      <c r="F375" s="138"/>
      <c r="G375" s="138"/>
      <c r="H375" s="138"/>
      <c r="I375" s="138"/>
      <c r="J375" s="138"/>
      <c r="K375" s="138"/>
      <c r="L375" s="138"/>
      <c r="M375" s="138"/>
      <c r="N375" s="138"/>
      <c r="O375" s="138"/>
      <c r="P375" s="138"/>
      <c r="Q375" s="138"/>
      <c r="R375" s="138"/>
      <c r="S375" s="138"/>
      <c r="T375" s="138"/>
      <c r="U375" s="138"/>
      <c r="V375" s="138"/>
      <c r="W375" s="138"/>
      <c r="X375" s="138"/>
    </row>
    <row r="376" spans="1:24" ht="15.75" customHeight="1" x14ac:dyDescent="0.3">
      <c r="A376" s="142"/>
      <c r="B376" s="142"/>
      <c r="C376" s="139"/>
      <c r="D376" s="140"/>
      <c r="E376" s="141"/>
      <c r="F376" s="138"/>
      <c r="G376" s="138"/>
      <c r="H376" s="138"/>
      <c r="I376" s="138"/>
      <c r="J376" s="138"/>
      <c r="K376" s="138"/>
      <c r="L376" s="138"/>
      <c r="M376" s="138"/>
      <c r="N376" s="138"/>
      <c r="O376" s="138"/>
      <c r="P376" s="138"/>
      <c r="Q376" s="138"/>
      <c r="R376" s="138"/>
      <c r="S376" s="138"/>
      <c r="T376" s="138"/>
      <c r="U376" s="138"/>
      <c r="V376" s="138"/>
      <c r="W376" s="138"/>
      <c r="X376" s="138"/>
    </row>
    <row r="377" spans="1:24" ht="15.75" customHeight="1" x14ac:dyDescent="0.3">
      <c r="A377" s="142"/>
      <c r="B377" s="142"/>
      <c r="C377" s="139"/>
      <c r="D377" s="140"/>
      <c r="E377" s="141"/>
      <c r="F377" s="138"/>
      <c r="G377" s="138"/>
      <c r="H377" s="138"/>
      <c r="I377" s="138"/>
      <c r="J377" s="138"/>
      <c r="K377" s="138"/>
      <c r="L377" s="138"/>
      <c r="M377" s="138"/>
      <c r="N377" s="138"/>
      <c r="O377" s="138"/>
      <c r="P377" s="138"/>
      <c r="Q377" s="138"/>
      <c r="R377" s="138"/>
      <c r="S377" s="138"/>
      <c r="T377" s="138"/>
      <c r="U377" s="138"/>
      <c r="V377" s="138"/>
      <c r="W377" s="138"/>
      <c r="X377" s="138"/>
    </row>
    <row r="378" spans="1:24" ht="15.75" customHeight="1" x14ac:dyDescent="0.3">
      <c r="A378" s="142"/>
      <c r="B378" s="142"/>
      <c r="C378" s="139"/>
      <c r="D378" s="140"/>
      <c r="E378" s="141"/>
      <c r="F378" s="138"/>
      <c r="G378" s="138"/>
      <c r="H378" s="138"/>
      <c r="I378" s="138"/>
      <c r="J378" s="138"/>
      <c r="K378" s="138"/>
      <c r="L378" s="138"/>
      <c r="M378" s="138"/>
      <c r="N378" s="138"/>
      <c r="O378" s="138"/>
      <c r="P378" s="138"/>
      <c r="Q378" s="138"/>
      <c r="R378" s="138"/>
      <c r="S378" s="138"/>
      <c r="T378" s="138"/>
      <c r="U378" s="138"/>
      <c r="V378" s="138"/>
      <c r="W378" s="138"/>
      <c r="X378" s="138"/>
    </row>
    <row r="379" spans="1:24" ht="15.75" customHeight="1" x14ac:dyDescent="0.3">
      <c r="A379" s="142"/>
      <c r="B379" s="142"/>
      <c r="C379" s="139"/>
      <c r="D379" s="140"/>
      <c r="E379" s="141"/>
      <c r="F379" s="138"/>
      <c r="G379" s="138"/>
      <c r="H379" s="138"/>
      <c r="I379" s="138"/>
      <c r="J379" s="138"/>
      <c r="K379" s="138"/>
      <c r="L379" s="138"/>
      <c r="M379" s="138"/>
      <c r="N379" s="138"/>
      <c r="O379" s="138"/>
      <c r="P379" s="138"/>
      <c r="Q379" s="138"/>
      <c r="R379" s="138"/>
      <c r="S379" s="138"/>
      <c r="T379" s="138"/>
      <c r="U379" s="138"/>
      <c r="V379" s="138"/>
      <c r="W379" s="138"/>
      <c r="X379" s="138"/>
    </row>
    <row r="380" spans="1:24" ht="15.75" customHeight="1" x14ac:dyDescent="0.3">
      <c r="A380" s="142"/>
      <c r="B380" s="142"/>
      <c r="C380" s="139"/>
      <c r="D380" s="140"/>
      <c r="E380" s="141"/>
      <c r="F380" s="138"/>
      <c r="G380" s="138"/>
      <c r="H380" s="138"/>
      <c r="I380" s="138"/>
      <c r="J380" s="138"/>
      <c r="K380" s="138"/>
      <c r="L380" s="138"/>
      <c r="M380" s="138"/>
      <c r="N380" s="138"/>
      <c r="O380" s="138"/>
      <c r="P380" s="138"/>
      <c r="Q380" s="138"/>
      <c r="R380" s="138"/>
      <c r="S380" s="138"/>
      <c r="T380" s="138"/>
      <c r="U380" s="138"/>
      <c r="V380" s="138"/>
      <c r="W380" s="138"/>
      <c r="X380" s="138"/>
    </row>
    <row r="381" spans="1:24" ht="15.75" customHeight="1" x14ac:dyDescent="0.3">
      <c r="A381" s="142"/>
      <c r="B381" s="142"/>
      <c r="C381" s="139"/>
      <c r="D381" s="140"/>
      <c r="E381" s="141"/>
      <c r="F381" s="138"/>
      <c r="G381" s="138"/>
      <c r="H381" s="138"/>
      <c r="I381" s="138"/>
      <c r="J381" s="138"/>
      <c r="K381" s="138"/>
      <c r="L381" s="138"/>
      <c r="M381" s="138"/>
      <c r="N381" s="138"/>
      <c r="O381" s="138"/>
      <c r="P381" s="138"/>
      <c r="Q381" s="138"/>
      <c r="R381" s="138"/>
      <c r="S381" s="138"/>
      <c r="T381" s="138"/>
      <c r="U381" s="138"/>
      <c r="V381" s="138"/>
      <c r="W381" s="138"/>
      <c r="X381" s="138"/>
    </row>
    <row r="382" spans="1:24" ht="15.75" customHeight="1" x14ac:dyDescent="0.3">
      <c r="A382" s="142"/>
      <c r="B382" s="142"/>
      <c r="C382" s="139"/>
      <c r="D382" s="140"/>
      <c r="E382" s="141"/>
      <c r="F382" s="138"/>
      <c r="G382" s="138"/>
      <c r="H382" s="138"/>
      <c r="I382" s="138"/>
      <c r="J382" s="138"/>
      <c r="K382" s="138"/>
      <c r="L382" s="138"/>
      <c r="M382" s="138"/>
      <c r="N382" s="138"/>
      <c r="O382" s="138"/>
      <c r="P382" s="138"/>
      <c r="Q382" s="138"/>
      <c r="R382" s="138"/>
      <c r="S382" s="138"/>
      <c r="T382" s="138"/>
      <c r="U382" s="138"/>
      <c r="V382" s="138"/>
      <c r="W382" s="138"/>
      <c r="X382" s="138"/>
    </row>
    <row r="383" spans="1:24" ht="15.75" customHeight="1" x14ac:dyDescent="0.3">
      <c r="A383" s="142"/>
      <c r="B383" s="142"/>
      <c r="C383" s="139"/>
      <c r="D383" s="140"/>
      <c r="E383" s="141"/>
      <c r="F383" s="138"/>
      <c r="G383" s="138"/>
      <c r="H383" s="138"/>
      <c r="I383" s="138"/>
      <c r="J383" s="138"/>
      <c r="K383" s="138"/>
      <c r="L383" s="138"/>
      <c r="M383" s="138"/>
      <c r="N383" s="138"/>
      <c r="O383" s="138"/>
      <c r="P383" s="138"/>
      <c r="Q383" s="138"/>
      <c r="R383" s="138"/>
      <c r="S383" s="138"/>
      <c r="T383" s="138"/>
      <c r="U383" s="138"/>
      <c r="V383" s="138"/>
      <c r="W383" s="138"/>
      <c r="X383" s="138"/>
    </row>
    <row r="384" spans="1:24" ht="15.75" customHeight="1" x14ac:dyDescent="0.3">
      <c r="A384" s="142"/>
      <c r="B384" s="142"/>
      <c r="C384" s="139"/>
      <c r="D384" s="140"/>
      <c r="E384" s="141"/>
      <c r="F384" s="138"/>
      <c r="G384" s="138"/>
      <c r="H384" s="138"/>
      <c r="I384" s="138"/>
      <c r="J384" s="138"/>
      <c r="K384" s="138"/>
      <c r="L384" s="138"/>
      <c r="M384" s="138"/>
      <c r="N384" s="138"/>
      <c r="O384" s="138"/>
      <c r="P384" s="138"/>
      <c r="Q384" s="138"/>
      <c r="R384" s="138"/>
      <c r="S384" s="138"/>
      <c r="T384" s="138"/>
      <c r="U384" s="138"/>
      <c r="V384" s="138"/>
      <c r="W384" s="138"/>
      <c r="X384" s="138"/>
    </row>
    <row r="385" spans="1:24" ht="15.75" customHeight="1" x14ac:dyDescent="0.3">
      <c r="A385" s="142"/>
      <c r="B385" s="142"/>
      <c r="C385" s="139"/>
      <c r="D385" s="140"/>
      <c r="E385" s="141"/>
      <c r="F385" s="138"/>
      <c r="G385" s="138"/>
      <c r="H385" s="138"/>
      <c r="I385" s="138"/>
      <c r="J385" s="138"/>
      <c r="K385" s="138"/>
      <c r="L385" s="138"/>
      <c r="M385" s="138"/>
      <c r="N385" s="138"/>
      <c r="O385" s="138"/>
      <c r="P385" s="138"/>
      <c r="Q385" s="138"/>
      <c r="R385" s="138"/>
      <c r="S385" s="138"/>
      <c r="T385" s="138"/>
      <c r="U385" s="138"/>
      <c r="V385" s="138"/>
      <c r="W385" s="138"/>
      <c r="X385" s="138"/>
    </row>
    <row r="386" spans="1:24" ht="15.75" customHeight="1" x14ac:dyDescent="0.3">
      <c r="A386" s="142"/>
      <c r="B386" s="142"/>
      <c r="C386" s="139"/>
      <c r="D386" s="140"/>
      <c r="E386" s="141"/>
      <c r="F386" s="138"/>
      <c r="G386" s="138"/>
      <c r="H386" s="138"/>
      <c r="I386" s="138"/>
      <c r="J386" s="138"/>
      <c r="K386" s="138"/>
      <c r="L386" s="138"/>
      <c r="M386" s="138"/>
      <c r="N386" s="138"/>
      <c r="O386" s="138"/>
      <c r="P386" s="138"/>
      <c r="Q386" s="138"/>
      <c r="R386" s="138"/>
      <c r="S386" s="138"/>
      <c r="T386" s="138"/>
      <c r="U386" s="138"/>
      <c r="V386" s="138"/>
      <c r="W386" s="138"/>
      <c r="X386" s="138"/>
    </row>
    <row r="387" spans="1:24" ht="15.75" customHeight="1" x14ac:dyDescent="0.3">
      <c r="A387" s="142"/>
      <c r="B387" s="142"/>
      <c r="C387" s="139"/>
      <c r="D387" s="140"/>
      <c r="E387" s="141"/>
      <c r="F387" s="138"/>
      <c r="G387" s="138"/>
      <c r="H387" s="138"/>
      <c r="I387" s="138"/>
      <c r="J387" s="138"/>
      <c r="K387" s="138"/>
      <c r="L387" s="138"/>
      <c r="M387" s="138"/>
      <c r="N387" s="138"/>
      <c r="O387" s="138"/>
      <c r="P387" s="138"/>
      <c r="Q387" s="138"/>
      <c r="R387" s="138"/>
      <c r="S387" s="138"/>
      <c r="T387" s="138"/>
      <c r="U387" s="138"/>
      <c r="V387" s="138"/>
      <c r="W387" s="138"/>
      <c r="X387" s="138"/>
    </row>
  </sheetData>
  <mergeCells count="34">
    <mergeCell ref="C142:D142"/>
    <mergeCell ref="B142:B154"/>
    <mergeCell ref="B155:B167"/>
    <mergeCell ref="B168:B187"/>
    <mergeCell ref="C82:D82"/>
    <mergeCell ref="C91:D91"/>
    <mergeCell ref="C155:D155"/>
    <mergeCell ref="C168:D168"/>
    <mergeCell ref="C131:D131"/>
    <mergeCell ref="B113:B124"/>
    <mergeCell ref="B125:B130"/>
    <mergeCell ref="B131:B141"/>
    <mergeCell ref="B102:B112"/>
    <mergeCell ref="C113:D113"/>
    <mergeCell ref="C125:D125"/>
    <mergeCell ref="C2:D2"/>
    <mergeCell ref="C10:D10"/>
    <mergeCell ref="C19:D19"/>
    <mergeCell ref="C54:D54"/>
    <mergeCell ref="C63:D63"/>
    <mergeCell ref="C33:D33"/>
    <mergeCell ref="C44:D44"/>
    <mergeCell ref="C69:D69"/>
    <mergeCell ref="C102:D102"/>
    <mergeCell ref="B33:B43"/>
    <mergeCell ref="B44:B53"/>
    <mergeCell ref="B54:B62"/>
    <mergeCell ref="B63:B68"/>
    <mergeCell ref="B69:B81"/>
    <mergeCell ref="B2:B9"/>
    <mergeCell ref="B10:B18"/>
    <mergeCell ref="B19:B32"/>
    <mergeCell ref="B82:B90"/>
    <mergeCell ref="B91:B101"/>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Z277"/>
  <sheetViews>
    <sheetView workbookViewId="0"/>
  </sheetViews>
  <sheetFormatPr baseColWidth="10" defaultColWidth="12.59765625" defaultRowHeight="15" customHeight="1" x14ac:dyDescent="0.25"/>
  <cols>
    <col min="1" max="1" width="57.09765625" customWidth="1"/>
    <col min="2" max="2" width="10" customWidth="1"/>
    <col min="3" max="3" width="55.5" customWidth="1"/>
    <col min="4" max="5" width="10" customWidth="1"/>
    <col min="6" max="6" width="16.5" customWidth="1"/>
    <col min="7" max="7" width="10" customWidth="1"/>
    <col min="8" max="11" width="18.09765625" customWidth="1"/>
    <col min="12" max="12" width="30.59765625" customWidth="1"/>
    <col min="13" max="16" width="10" customWidth="1"/>
    <col min="17" max="17" width="13.69921875" customWidth="1"/>
    <col min="18" max="20" width="10" customWidth="1"/>
    <col min="21" max="26" width="9.19921875" customWidth="1"/>
  </cols>
  <sheetData>
    <row r="1" spans="1:26" ht="16.5" customHeight="1" x14ac:dyDescent="0.3">
      <c r="A1" s="150" t="s">
        <v>556</v>
      </c>
      <c r="B1" s="151"/>
      <c r="C1" s="150" t="s">
        <v>557</v>
      </c>
      <c r="D1" s="152"/>
      <c r="E1" s="153" t="s">
        <v>558</v>
      </c>
      <c r="F1" s="153" t="s">
        <v>559</v>
      </c>
      <c r="G1" s="151"/>
      <c r="H1" s="574" t="s">
        <v>560</v>
      </c>
      <c r="I1" s="575"/>
      <c r="J1" s="575"/>
      <c r="K1" s="576"/>
      <c r="L1" s="577" t="s">
        <v>561</v>
      </c>
      <c r="M1" s="575"/>
      <c r="N1" s="575"/>
      <c r="O1" s="576"/>
      <c r="P1" s="154"/>
      <c r="Q1" s="578" t="s">
        <v>562</v>
      </c>
      <c r="R1" s="575"/>
      <c r="S1" s="575"/>
      <c r="T1" s="576"/>
      <c r="U1" s="151"/>
      <c r="V1" s="151"/>
      <c r="W1" s="151"/>
      <c r="X1" s="151"/>
      <c r="Y1" s="151"/>
      <c r="Z1" s="151"/>
    </row>
    <row r="2" spans="1:26" ht="12" customHeight="1" x14ac:dyDescent="0.3">
      <c r="A2" s="155" t="s">
        <v>563</v>
      </c>
      <c r="B2" s="151"/>
      <c r="C2" s="156" t="s">
        <v>564</v>
      </c>
      <c r="D2" s="152"/>
      <c r="E2" s="157">
        <v>1</v>
      </c>
      <c r="F2" s="157" t="s">
        <v>565</v>
      </c>
      <c r="G2" s="151"/>
      <c r="H2" s="571" t="s">
        <v>566</v>
      </c>
      <c r="I2" s="572"/>
      <c r="J2" s="572"/>
      <c r="K2" s="573"/>
      <c r="L2" s="151"/>
      <c r="M2" s="153">
        <v>2012</v>
      </c>
      <c r="N2" s="153"/>
      <c r="O2" s="153"/>
      <c r="P2" s="151"/>
      <c r="Q2" s="153"/>
      <c r="R2" s="158" t="s">
        <v>567</v>
      </c>
      <c r="S2" s="158" t="s">
        <v>568</v>
      </c>
      <c r="T2" s="158" t="s">
        <v>569</v>
      </c>
      <c r="U2" s="151"/>
      <c r="V2" s="151"/>
      <c r="W2" s="151"/>
      <c r="X2" s="151"/>
      <c r="Y2" s="151"/>
      <c r="Z2" s="151"/>
    </row>
    <row r="3" spans="1:26" ht="12" customHeight="1" x14ac:dyDescent="0.3">
      <c r="A3" s="155" t="s">
        <v>570</v>
      </c>
      <c r="B3" s="151"/>
      <c r="C3" s="156" t="s">
        <v>571</v>
      </c>
      <c r="D3" s="152"/>
      <c r="E3" s="157"/>
      <c r="F3" s="157"/>
      <c r="G3" s="151"/>
      <c r="H3" s="159"/>
      <c r="I3" s="160"/>
      <c r="J3" s="160"/>
      <c r="K3" s="161"/>
      <c r="L3" s="151"/>
      <c r="M3" s="153"/>
      <c r="N3" s="153"/>
      <c r="O3" s="153"/>
      <c r="P3" s="151"/>
      <c r="Q3" s="153"/>
      <c r="R3" s="158"/>
      <c r="S3" s="158"/>
      <c r="T3" s="158"/>
      <c r="U3" s="151"/>
      <c r="V3" s="151"/>
      <c r="W3" s="151"/>
      <c r="X3" s="151"/>
      <c r="Y3" s="151"/>
      <c r="Z3" s="151"/>
    </row>
    <row r="4" spans="1:26" ht="12" customHeight="1" x14ac:dyDescent="0.3">
      <c r="A4" s="155" t="s">
        <v>572</v>
      </c>
      <c r="B4" s="151"/>
      <c r="C4" s="156" t="s">
        <v>573</v>
      </c>
      <c r="D4" s="152"/>
      <c r="E4" s="157"/>
      <c r="F4" s="157"/>
      <c r="G4" s="151"/>
      <c r="H4" s="159"/>
      <c r="I4" s="160"/>
      <c r="J4" s="160"/>
      <c r="K4" s="161"/>
      <c r="L4" s="151"/>
      <c r="M4" s="153"/>
      <c r="N4" s="153"/>
      <c r="O4" s="153"/>
      <c r="P4" s="151"/>
      <c r="Q4" s="153"/>
      <c r="R4" s="158"/>
      <c r="S4" s="158"/>
      <c r="T4" s="158"/>
      <c r="U4" s="151"/>
      <c r="V4" s="151"/>
      <c r="W4" s="151"/>
      <c r="X4" s="151"/>
      <c r="Y4" s="151"/>
      <c r="Z4" s="151"/>
    </row>
    <row r="5" spans="1:26" ht="12" customHeight="1" x14ac:dyDescent="0.3">
      <c r="A5" s="155" t="s">
        <v>574</v>
      </c>
      <c r="B5" s="151"/>
      <c r="C5" s="156" t="s">
        <v>575</v>
      </c>
      <c r="D5" s="152"/>
      <c r="E5" s="157">
        <v>2</v>
      </c>
      <c r="F5" s="157" t="s">
        <v>350</v>
      </c>
      <c r="G5" s="151"/>
      <c r="H5" s="569" t="s">
        <v>576</v>
      </c>
      <c r="I5" s="162">
        <v>2017</v>
      </c>
      <c r="J5" s="163"/>
      <c r="K5" s="164"/>
      <c r="L5" s="151"/>
      <c r="M5" s="165" t="s">
        <v>567</v>
      </c>
      <c r="N5" s="165" t="s">
        <v>568</v>
      </c>
      <c r="O5" s="165" t="s">
        <v>569</v>
      </c>
      <c r="P5" s="151"/>
      <c r="Q5" s="166" t="s">
        <v>577</v>
      </c>
      <c r="R5" s="167">
        <v>479830</v>
      </c>
      <c r="S5" s="167">
        <v>222331</v>
      </c>
      <c r="T5" s="167">
        <v>257499</v>
      </c>
      <c r="U5" s="151"/>
      <c r="V5" s="151"/>
      <c r="W5" s="151"/>
      <c r="X5" s="151"/>
      <c r="Y5" s="151"/>
      <c r="Z5" s="151"/>
    </row>
    <row r="6" spans="1:26" ht="12" customHeight="1" x14ac:dyDescent="0.3">
      <c r="A6" s="155" t="s">
        <v>578</v>
      </c>
      <c r="B6" s="151"/>
      <c r="C6" s="156" t="s">
        <v>579</v>
      </c>
      <c r="D6" s="152"/>
      <c r="E6" s="157">
        <v>3</v>
      </c>
      <c r="F6" s="157" t="s">
        <v>351</v>
      </c>
      <c r="G6" s="151"/>
      <c r="H6" s="570"/>
      <c r="I6" s="168" t="s">
        <v>567</v>
      </c>
      <c r="J6" s="169" t="s">
        <v>568</v>
      </c>
      <c r="K6" s="170" t="s">
        <v>569</v>
      </c>
      <c r="L6" s="151"/>
      <c r="M6" s="167">
        <v>7571345</v>
      </c>
      <c r="N6" s="167">
        <v>3653868</v>
      </c>
      <c r="O6" s="167">
        <v>3917477</v>
      </c>
      <c r="P6" s="151"/>
      <c r="Q6" s="166" t="s">
        <v>580</v>
      </c>
      <c r="R6" s="167">
        <v>135160</v>
      </c>
      <c r="S6" s="167">
        <v>62795</v>
      </c>
      <c r="T6" s="167">
        <v>72365</v>
      </c>
      <c r="U6" s="151"/>
      <c r="V6" s="151"/>
      <c r="W6" s="151"/>
      <c r="X6" s="151"/>
      <c r="Y6" s="151"/>
      <c r="Z6" s="151"/>
    </row>
    <row r="7" spans="1:26" ht="12.75" customHeight="1" x14ac:dyDescent="0.3">
      <c r="A7" s="151"/>
      <c r="B7" s="151"/>
      <c r="C7" s="156" t="s">
        <v>581</v>
      </c>
      <c r="D7" s="152"/>
      <c r="E7" s="157">
        <v>4</v>
      </c>
      <c r="F7" s="157" t="s">
        <v>582</v>
      </c>
      <c r="G7" s="151"/>
      <c r="H7" s="171" t="s">
        <v>583</v>
      </c>
      <c r="I7" s="172"/>
      <c r="J7" s="173"/>
      <c r="K7" s="174"/>
      <c r="L7" s="151"/>
      <c r="M7" s="175">
        <v>120482</v>
      </c>
      <c r="N7" s="175">
        <v>61704</v>
      </c>
      <c r="O7" s="175">
        <v>58778</v>
      </c>
      <c r="P7" s="151"/>
      <c r="Q7" s="166" t="s">
        <v>584</v>
      </c>
      <c r="R7" s="167">
        <v>109955</v>
      </c>
      <c r="S7" s="167">
        <v>55153</v>
      </c>
      <c r="T7" s="167">
        <v>54802</v>
      </c>
      <c r="U7" s="151"/>
      <c r="V7" s="151"/>
      <c r="W7" s="151"/>
      <c r="X7" s="151"/>
      <c r="Y7" s="151"/>
      <c r="Z7" s="151"/>
    </row>
    <row r="8" spans="1:26" ht="12" customHeight="1" x14ac:dyDescent="0.3">
      <c r="A8" s="150" t="s">
        <v>585</v>
      </c>
      <c r="B8" s="151"/>
      <c r="C8" s="156" t="s">
        <v>586</v>
      </c>
      <c r="D8" s="152"/>
      <c r="E8" s="157">
        <v>5</v>
      </c>
      <c r="F8" s="157" t="s">
        <v>353</v>
      </c>
      <c r="G8" s="151"/>
      <c r="H8" s="176" t="s">
        <v>567</v>
      </c>
      <c r="I8" s="167">
        <v>8080734</v>
      </c>
      <c r="J8" s="167">
        <v>3912910</v>
      </c>
      <c r="K8" s="167">
        <v>4167824</v>
      </c>
      <c r="L8" s="151"/>
      <c r="M8" s="175">
        <v>120064</v>
      </c>
      <c r="N8" s="175">
        <v>61454</v>
      </c>
      <c r="O8" s="175">
        <v>58610</v>
      </c>
      <c r="P8" s="151"/>
      <c r="Q8" s="166" t="s">
        <v>587</v>
      </c>
      <c r="R8" s="167">
        <v>409257</v>
      </c>
      <c r="S8" s="167">
        <v>199566</v>
      </c>
      <c r="T8" s="167">
        <v>209691</v>
      </c>
      <c r="U8" s="151"/>
      <c r="V8" s="151"/>
      <c r="W8" s="151"/>
      <c r="X8" s="151"/>
      <c r="Y8" s="151"/>
      <c r="Z8" s="151"/>
    </row>
    <row r="9" spans="1:26" ht="12" customHeight="1" x14ac:dyDescent="0.3">
      <c r="A9" s="166" t="s">
        <v>588</v>
      </c>
      <c r="B9" s="151"/>
      <c r="C9" s="151"/>
      <c r="D9" s="152"/>
      <c r="E9" s="157">
        <v>6</v>
      </c>
      <c r="F9" s="157" t="s">
        <v>354</v>
      </c>
      <c r="G9" s="151"/>
      <c r="H9" s="177" t="s">
        <v>589</v>
      </c>
      <c r="I9" s="175">
        <v>607390</v>
      </c>
      <c r="J9" s="175">
        <v>312062</v>
      </c>
      <c r="K9" s="175">
        <v>295328</v>
      </c>
      <c r="L9" s="151"/>
      <c r="M9" s="175">
        <v>119780</v>
      </c>
      <c r="N9" s="175">
        <v>61272</v>
      </c>
      <c r="O9" s="175">
        <v>58508</v>
      </c>
      <c r="P9" s="151"/>
      <c r="Q9" s="166" t="s">
        <v>590</v>
      </c>
      <c r="R9" s="167">
        <v>400686</v>
      </c>
      <c r="S9" s="167">
        <v>197911</v>
      </c>
      <c r="T9" s="167">
        <v>202775</v>
      </c>
      <c r="U9" s="151"/>
      <c r="V9" s="151"/>
      <c r="W9" s="151"/>
      <c r="X9" s="151"/>
      <c r="Y9" s="151"/>
      <c r="Z9" s="151"/>
    </row>
    <row r="10" spans="1:26" ht="12" customHeight="1" x14ac:dyDescent="0.3">
      <c r="A10" s="166" t="s">
        <v>591</v>
      </c>
      <c r="B10" s="151"/>
      <c r="C10" s="151"/>
      <c r="D10" s="152"/>
      <c r="E10" s="157">
        <v>7</v>
      </c>
      <c r="F10" s="157" t="s">
        <v>355</v>
      </c>
      <c r="G10" s="151"/>
      <c r="H10" s="177" t="s">
        <v>592</v>
      </c>
      <c r="I10" s="175">
        <v>601914</v>
      </c>
      <c r="J10" s="175">
        <v>308936</v>
      </c>
      <c r="K10" s="175">
        <v>292978</v>
      </c>
      <c r="L10" s="151"/>
      <c r="M10" s="175">
        <v>119273</v>
      </c>
      <c r="N10" s="175">
        <v>61064</v>
      </c>
      <c r="O10" s="175">
        <v>58209</v>
      </c>
      <c r="P10" s="151"/>
      <c r="Q10" s="166" t="s">
        <v>593</v>
      </c>
      <c r="R10" s="167">
        <v>201593</v>
      </c>
      <c r="S10" s="167">
        <v>99557</v>
      </c>
      <c r="T10" s="167">
        <v>102036</v>
      </c>
      <c r="U10" s="151"/>
      <c r="V10" s="151"/>
      <c r="W10" s="151"/>
      <c r="X10" s="151"/>
      <c r="Y10" s="151"/>
      <c r="Z10" s="151"/>
    </row>
    <row r="11" spans="1:26" ht="12" customHeight="1" x14ac:dyDescent="0.3">
      <c r="A11" s="166" t="s">
        <v>594</v>
      </c>
      <c r="B11" s="151"/>
      <c r="C11" s="150" t="s">
        <v>595</v>
      </c>
      <c r="D11" s="152"/>
      <c r="E11" s="157">
        <v>8</v>
      </c>
      <c r="F11" s="157" t="s">
        <v>356</v>
      </c>
      <c r="G11" s="151"/>
      <c r="H11" s="177" t="s">
        <v>596</v>
      </c>
      <c r="I11" s="175">
        <v>602967</v>
      </c>
      <c r="J11" s="175">
        <v>308654</v>
      </c>
      <c r="K11" s="175">
        <v>294313</v>
      </c>
      <c r="L11" s="151"/>
      <c r="M11" s="175">
        <v>118935</v>
      </c>
      <c r="N11" s="175">
        <v>60931</v>
      </c>
      <c r="O11" s="175">
        <v>58004</v>
      </c>
      <c r="P11" s="151"/>
      <c r="Q11" s="166" t="s">
        <v>597</v>
      </c>
      <c r="R11" s="167">
        <v>597522</v>
      </c>
      <c r="S11" s="167">
        <v>292176</v>
      </c>
      <c r="T11" s="167">
        <v>305346</v>
      </c>
      <c r="U11" s="151"/>
      <c r="V11" s="151"/>
      <c r="W11" s="151"/>
      <c r="X11" s="151"/>
      <c r="Y11" s="151"/>
      <c r="Z11" s="151"/>
    </row>
    <row r="12" spans="1:26" ht="12" customHeight="1" x14ac:dyDescent="0.3">
      <c r="A12" s="166" t="s">
        <v>598</v>
      </c>
      <c r="B12" s="151"/>
      <c r="C12" s="156" t="s">
        <v>599</v>
      </c>
      <c r="D12" s="152"/>
      <c r="E12" s="157">
        <v>9</v>
      </c>
      <c r="F12" s="157" t="s">
        <v>600</v>
      </c>
      <c r="G12" s="151"/>
      <c r="H12" s="177" t="s">
        <v>601</v>
      </c>
      <c r="I12" s="175">
        <v>632370</v>
      </c>
      <c r="J12" s="175">
        <v>321173</v>
      </c>
      <c r="K12" s="175">
        <v>311197</v>
      </c>
      <c r="L12" s="151"/>
      <c r="M12" s="175">
        <v>118833</v>
      </c>
      <c r="N12" s="175">
        <v>60903</v>
      </c>
      <c r="O12" s="175">
        <v>57930</v>
      </c>
      <c r="P12" s="151"/>
      <c r="Q12" s="166" t="s">
        <v>602</v>
      </c>
      <c r="R12" s="167">
        <v>1030623</v>
      </c>
      <c r="S12" s="167">
        <v>502287</v>
      </c>
      <c r="T12" s="167">
        <v>528336</v>
      </c>
      <c r="U12" s="151"/>
      <c r="V12" s="151"/>
      <c r="W12" s="151"/>
      <c r="X12" s="151"/>
      <c r="Y12" s="151"/>
      <c r="Z12" s="151"/>
    </row>
    <row r="13" spans="1:26" ht="12" customHeight="1" x14ac:dyDescent="0.3">
      <c r="A13" s="166" t="s">
        <v>242</v>
      </c>
      <c r="B13" s="151"/>
      <c r="C13" s="156" t="s">
        <v>603</v>
      </c>
      <c r="D13" s="152"/>
      <c r="E13" s="157">
        <v>10</v>
      </c>
      <c r="F13" s="157" t="s">
        <v>604</v>
      </c>
      <c r="G13" s="151"/>
      <c r="H13" s="177" t="s">
        <v>605</v>
      </c>
      <c r="I13" s="175">
        <v>672749</v>
      </c>
      <c r="J13" s="175">
        <v>339928</v>
      </c>
      <c r="K13" s="175">
        <v>332821</v>
      </c>
      <c r="L13" s="151"/>
      <c r="M13" s="175">
        <v>118730</v>
      </c>
      <c r="N13" s="175">
        <v>60874</v>
      </c>
      <c r="O13" s="175">
        <v>57856</v>
      </c>
      <c r="P13" s="151"/>
      <c r="Q13" s="166" t="s">
        <v>606</v>
      </c>
      <c r="R13" s="167">
        <v>353859</v>
      </c>
      <c r="S13" s="167">
        <v>167533</v>
      </c>
      <c r="T13" s="167">
        <v>186326</v>
      </c>
      <c r="U13" s="151"/>
      <c r="V13" s="151"/>
      <c r="W13" s="151"/>
      <c r="X13" s="151"/>
      <c r="Y13" s="151"/>
      <c r="Z13" s="151"/>
    </row>
    <row r="14" spans="1:26" ht="12" customHeight="1" x14ac:dyDescent="0.3">
      <c r="A14" s="166" t="s">
        <v>607</v>
      </c>
      <c r="B14" s="151"/>
      <c r="C14" s="156" t="s">
        <v>608</v>
      </c>
      <c r="D14" s="152"/>
      <c r="E14" s="157">
        <v>11</v>
      </c>
      <c r="F14" s="157" t="s">
        <v>359</v>
      </c>
      <c r="G14" s="151"/>
      <c r="H14" s="177" t="s">
        <v>609</v>
      </c>
      <c r="I14" s="175">
        <v>650902</v>
      </c>
      <c r="J14" s="175">
        <v>329064</v>
      </c>
      <c r="K14" s="175">
        <v>321838</v>
      </c>
      <c r="L14" s="151"/>
      <c r="M14" s="175">
        <v>118696</v>
      </c>
      <c r="N14" s="175">
        <v>60878</v>
      </c>
      <c r="O14" s="175">
        <v>57818</v>
      </c>
      <c r="P14" s="151"/>
      <c r="Q14" s="166" t="s">
        <v>610</v>
      </c>
      <c r="R14" s="167">
        <v>851299</v>
      </c>
      <c r="S14" s="167">
        <v>406597</v>
      </c>
      <c r="T14" s="167">
        <v>444702</v>
      </c>
      <c r="U14" s="151"/>
      <c r="V14" s="151"/>
      <c r="W14" s="151"/>
      <c r="X14" s="151"/>
      <c r="Y14" s="151"/>
      <c r="Z14" s="151"/>
    </row>
    <row r="15" spans="1:26" ht="12" customHeight="1" x14ac:dyDescent="0.3">
      <c r="A15" s="166" t="s">
        <v>611</v>
      </c>
      <c r="B15" s="151"/>
      <c r="C15" s="156" t="s">
        <v>612</v>
      </c>
      <c r="D15" s="152"/>
      <c r="E15" s="157">
        <v>12</v>
      </c>
      <c r="F15" s="157" t="s">
        <v>360</v>
      </c>
      <c r="G15" s="151"/>
      <c r="H15" s="177" t="s">
        <v>613</v>
      </c>
      <c r="I15" s="175">
        <v>651442</v>
      </c>
      <c r="J15" s="175">
        <v>316050</v>
      </c>
      <c r="K15" s="175">
        <v>335392</v>
      </c>
      <c r="L15" s="151"/>
      <c r="M15" s="175">
        <v>119101</v>
      </c>
      <c r="N15" s="175">
        <v>61076</v>
      </c>
      <c r="O15" s="175">
        <v>58025</v>
      </c>
      <c r="P15" s="151"/>
      <c r="Q15" s="166" t="s">
        <v>614</v>
      </c>
      <c r="R15" s="167">
        <v>1094488</v>
      </c>
      <c r="S15" s="167">
        <v>518960</v>
      </c>
      <c r="T15" s="167">
        <v>575528</v>
      </c>
      <c r="U15" s="151"/>
      <c r="V15" s="151"/>
      <c r="W15" s="151"/>
      <c r="X15" s="151"/>
      <c r="Y15" s="151"/>
      <c r="Z15" s="151"/>
    </row>
    <row r="16" spans="1:26" ht="12" customHeight="1" x14ac:dyDescent="0.3">
      <c r="A16" s="166" t="s">
        <v>615</v>
      </c>
      <c r="B16" s="151"/>
      <c r="C16" s="156" t="s">
        <v>616</v>
      </c>
      <c r="D16" s="152"/>
      <c r="E16" s="157">
        <v>13</v>
      </c>
      <c r="F16" s="157" t="s">
        <v>361</v>
      </c>
      <c r="G16" s="151"/>
      <c r="H16" s="177" t="s">
        <v>617</v>
      </c>
      <c r="I16" s="175">
        <v>640060</v>
      </c>
      <c r="J16" s="175">
        <v>303971</v>
      </c>
      <c r="K16" s="175">
        <v>336089</v>
      </c>
      <c r="L16" s="151"/>
      <c r="M16" s="175">
        <v>119856</v>
      </c>
      <c r="N16" s="175">
        <v>61418</v>
      </c>
      <c r="O16" s="175">
        <v>58438</v>
      </c>
      <c r="P16" s="151"/>
      <c r="Q16" s="166" t="s">
        <v>618</v>
      </c>
      <c r="R16" s="167">
        <v>234948</v>
      </c>
      <c r="S16" s="167">
        <v>112703</v>
      </c>
      <c r="T16" s="167">
        <v>122245</v>
      </c>
      <c r="U16" s="151"/>
      <c r="V16" s="151"/>
      <c r="W16" s="151"/>
      <c r="X16" s="151"/>
      <c r="Y16" s="151"/>
      <c r="Z16" s="151"/>
    </row>
    <row r="17" spans="1:26" ht="12" customHeight="1" x14ac:dyDescent="0.3">
      <c r="A17" s="166" t="s">
        <v>619</v>
      </c>
      <c r="B17" s="151"/>
      <c r="C17" s="156" t="s">
        <v>620</v>
      </c>
      <c r="D17" s="152"/>
      <c r="E17" s="157">
        <v>14</v>
      </c>
      <c r="F17" s="157" t="s">
        <v>621</v>
      </c>
      <c r="G17" s="151"/>
      <c r="H17" s="177" t="s">
        <v>622</v>
      </c>
      <c r="I17" s="175">
        <v>563389</v>
      </c>
      <c r="J17" s="175">
        <v>268367</v>
      </c>
      <c r="K17" s="175">
        <v>295022</v>
      </c>
      <c r="L17" s="151"/>
      <c r="M17" s="175">
        <v>121019</v>
      </c>
      <c r="N17" s="175">
        <v>61921</v>
      </c>
      <c r="O17" s="175">
        <v>59098</v>
      </c>
      <c r="P17" s="151"/>
      <c r="Q17" s="166" t="s">
        <v>623</v>
      </c>
      <c r="R17" s="167">
        <v>147933</v>
      </c>
      <c r="S17" s="167">
        <v>68544</v>
      </c>
      <c r="T17" s="167">
        <v>79389</v>
      </c>
      <c r="U17" s="151"/>
      <c r="V17" s="151"/>
      <c r="W17" s="151"/>
      <c r="X17" s="151"/>
      <c r="Y17" s="151"/>
      <c r="Z17" s="151"/>
    </row>
    <row r="18" spans="1:26" ht="12" customHeight="1" x14ac:dyDescent="0.3">
      <c r="A18" s="166" t="s">
        <v>624</v>
      </c>
      <c r="B18" s="151"/>
      <c r="C18" s="156" t="s">
        <v>625</v>
      </c>
      <c r="D18" s="152"/>
      <c r="E18" s="157">
        <v>15</v>
      </c>
      <c r="F18" s="157" t="s">
        <v>363</v>
      </c>
      <c r="G18" s="151"/>
      <c r="H18" s="177" t="s">
        <v>626</v>
      </c>
      <c r="I18" s="175">
        <v>519261</v>
      </c>
      <c r="J18" s="175">
        <v>244556</v>
      </c>
      <c r="K18" s="175">
        <v>274705</v>
      </c>
      <c r="L18" s="151"/>
      <c r="M18" s="175">
        <v>122272</v>
      </c>
      <c r="N18" s="175">
        <v>62471</v>
      </c>
      <c r="O18" s="175">
        <v>59801</v>
      </c>
      <c r="P18" s="151"/>
      <c r="Q18" s="166" t="s">
        <v>627</v>
      </c>
      <c r="R18" s="167">
        <v>98209</v>
      </c>
      <c r="S18" s="167">
        <v>49277</v>
      </c>
      <c r="T18" s="167">
        <v>48932</v>
      </c>
      <c r="U18" s="151"/>
      <c r="V18" s="151"/>
      <c r="W18" s="151"/>
      <c r="X18" s="151"/>
      <c r="Y18" s="151"/>
      <c r="Z18" s="151"/>
    </row>
    <row r="19" spans="1:26" ht="12" customHeight="1" x14ac:dyDescent="0.3">
      <c r="A19" s="150" t="s">
        <v>628</v>
      </c>
      <c r="B19" s="151"/>
      <c r="C19" s="156" t="s">
        <v>629</v>
      </c>
      <c r="D19" s="152"/>
      <c r="E19" s="157">
        <v>16</v>
      </c>
      <c r="F19" s="157" t="s">
        <v>364</v>
      </c>
      <c r="G19" s="151"/>
      <c r="H19" s="177" t="s">
        <v>630</v>
      </c>
      <c r="I19" s="175">
        <v>503389</v>
      </c>
      <c r="J19" s="175">
        <v>233302</v>
      </c>
      <c r="K19" s="175">
        <v>270087</v>
      </c>
      <c r="L19" s="151"/>
      <c r="M19" s="175">
        <v>123722</v>
      </c>
      <c r="N19" s="175">
        <v>63080</v>
      </c>
      <c r="O19" s="175">
        <v>60642</v>
      </c>
      <c r="P19" s="151"/>
      <c r="Q19" s="166" t="s">
        <v>631</v>
      </c>
      <c r="R19" s="167">
        <v>108457</v>
      </c>
      <c r="S19" s="167">
        <v>52580</v>
      </c>
      <c r="T19" s="167">
        <v>55877</v>
      </c>
      <c r="U19" s="151"/>
      <c r="V19" s="151"/>
      <c r="W19" s="151"/>
      <c r="X19" s="151"/>
      <c r="Y19" s="151"/>
      <c r="Z19" s="151"/>
    </row>
    <row r="20" spans="1:26" ht="12" customHeight="1" x14ac:dyDescent="0.3">
      <c r="A20" s="178" t="s">
        <v>632</v>
      </c>
      <c r="B20" s="151"/>
      <c r="C20" s="156" t="s">
        <v>633</v>
      </c>
      <c r="D20" s="152"/>
      <c r="E20" s="157">
        <v>17</v>
      </c>
      <c r="F20" s="157" t="s">
        <v>365</v>
      </c>
      <c r="G20" s="151"/>
      <c r="H20" s="177" t="s">
        <v>634</v>
      </c>
      <c r="I20" s="175">
        <v>439872</v>
      </c>
      <c r="J20" s="175">
        <v>200142</v>
      </c>
      <c r="K20" s="175">
        <v>239730</v>
      </c>
      <c r="L20" s="151"/>
      <c r="M20" s="175">
        <v>125124</v>
      </c>
      <c r="N20" s="175">
        <v>63639</v>
      </c>
      <c r="O20" s="175">
        <v>61485</v>
      </c>
      <c r="P20" s="151"/>
      <c r="Q20" s="166" t="s">
        <v>635</v>
      </c>
      <c r="R20" s="167">
        <v>258212</v>
      </c>
      <c r="S20" s="167">
        <v>125944</v>
      </c>
      <c r="T20" s="167">
        <v>132268</v>
      </c>
      <c r="U20" s="151"/>
      <c r="V20" s="151"/>
      <c r="W20" s="151"/>
      <c r="X20" s="151"/>
      <c r="Y20" s="151"/>
      <c r="Z20" s="151"/>
    </row>
    <row r="21" spans="1:26" ht="12" customHeight="1" x14ac:dyDescent="0.3">
      <c r="A21" s="178" t="s">
        <v>636</v>
      </c>
      <c r="B21" s="151"/>
      <c r="C21" s="156" t="s">
        <v>637</v>
      </c>
      <c r="D21" s="152"/>
      <c r="E21" s="157">
        <v>18</v>
      </c>
      <c r="F21" s="157" t="s">
        <v>366</v>
      </c>
      <c r="G21" s="151"/>
      <c r="H21" s="177" t="s">
        <v>638</v>
      </c>
      <c r="I21" s="175">
        <v>341916</v>
      </c>
      <c r="J21" s="175">
        <v>152813</v>
      </c>
      <c r="K21" s="175">
        <v>189103</v>
      </c>
      <c r="L21" s="151"/>
      <c r="M21" s="175">
        <v>126598</v>
      </c>
      <c r="N21" s="175">
        <v>64282</v>
      </c>
      <c r="O21" s="175">
        <v>62316</v>
      </c>
      <c r="P21" s="151"/>
      <c r="Q21" s="166" t="s">
        <v>639</v>
      </c>
      <c r="R21" s="167">
        <v>24160</v>
      </c>
      <c r="S21" s="167">
        <v>12726</v>
      </c>
      <c r="T21" s="167">
        <v>11434</v>
      </c>
      <c r="U21" s="151"/>
      <c r="V21" s="151"/>
      <c r="W21" s="151"/>
      <c r="X21" s="151"/>
      <c r="Y21" s="151"/>
      <c r="Z21" s="151"/>
    </row>
    <row r="22" spans="1:26" ht="12" customHeight="1" x14ac:dyDescent="0.3">
      <c r="A22" s="178" t="s">
        <v>640</v>
      </c>
      <c r="B22" s="151"/>
      <c r="C22" s="156" t="s">
        <v>641</v>
      </c>
      <c r="D22" s="152"/>
      <c r="E22" s="157">
        <v>19</v>
      </c>
      <c r="F22" s="157" t="s">
        <v>367</v>
      </c>
      <c r="G22" s="151"/>
      <c r="H22" s="177" t="s">
        <v>642</v>
      </c>
      <c r="I22" s="175">
        <v>253646</v>
      </c>
      <c r="J22" s="175">
        <v>111646</v>
      </c>
      <c r="K22" s="175">
        <v>142000</v>
      </c>
      <c r="L22" s="151"/>
      <c r="M22" s="175">
        <v>128143</v>
      </c>
      <c r="N22" s="175">
        <v>65043</v>
      </c>
      <c r="O22" s="175">
        <v>63100</v>
      </c>
      <c r="P22" s="151"/>
      <c r="Q22" s="166" t="s">
        <v>643</v>
      </c>
      <c r="R22" s="167">
        <v>377272</v>
      </c>
      <c r="S22" s="167">
        <v>184951</v>
      </c>
      <c r="T22" s="167">
        <v>192321</v>
      </c>
      <c r="U22" s="151"/>
      <c r="V22" s="151"/>
      <c r="W22" s="151"/>
      <c r="X22" s="151"/>
      <c r="Y22" s="151"/>
      <c r="Z22" s="151"/>
    </row>
    <row r="23" spans="1:26" ht="12" customHeight="1" x14ac:dyDescent="0.3">
      <c r="A23" s="178" t="s">
        <v>644</v>
      </c>
      <c r="B23" s="151"/>
      <c r="C23" s="156" t="s">
        <v>645</v>
      </c>
      <c r="D23" s="152"/>
      <c r="E23" s="157">
        <v>20</v>
      </c>
      <c r="F23" s="157" t="s">
        <v>368</v>
      </c>
      <c r="G23" s="151"/>
      <c r="H23" s="177" t="s">
        <v>646</v>
      </c>
      <c r="I23" s="175">
        <v>177853</v>
      </c>
      <c r="J23" s="175">
        <v>76747</v>
      </c>
      <c r="K23" s="175">
        <v>101106</v>
      </c>
      <c r="L23" s="151"/>
      <c r="M23" s="175">
        <v>129625</v>
      </c>
      <c r="N23" s="175">
        <v>65820</v>
      </c>
      <c r="O23" s="175">
        <v>63805</v>
      </c>
      <c r="P23" s="151"/>
      <c r="Q23" s="166" t="s">
        <v>647</v>
      </c>
      <c r="R23" s="167">
        <v>651586</v>
      </c>
      <c r="S23" s="167">
        <v>319009</v>
      </c>
      <c r="T23" s="167">
        <v>332577</v>
      </c>
      <c r="U23" s="151"/>
      <c r="V23" s="151"/>
      <c r="W23" s="151"/>
      <c r="X23" s="151"/>
      <c r="Y23" s="151"/>
      <c r="Z23" s="151"/>
    </row>
    <row r="24" spans="1:26" ht="12" customHeight="1" x14ac:dyDescent="0.3">
      <c r="A24" s="178" t="s">
        <v>648</v>
      </c>
      <c r="B24" s="151"/>
      <c r="C24" s="156" t="s">
        <v>649</v>
      </c>
      <c r="D24" s="152"/>
      <c r="E24" s="157">
        <v>55</v>
      </c>
      <c r="F24" s="157" t="s">
        <v>650</v>
      </c>
      <c r="G24" s="151"/>
      <c r="H24" s="177" t="s">
        <v>651</v>
      </c>
      <c r="I24" s="175">
        <v>113108</v>
      </c>
      <c r="J24" s="175">
        <v>45521</v>
      </c>
      <c r="K24" s="175">
        <v>67587</v>
      </c>
      <c r="L24" s="151"/>
      <c r="M24" s="175">
        <v>131107</v>
      </c>
      <c r="N24" s="175">
        <v>66558</v>
      </c>
      <c r="O24" s="175">
        <v>64549</v>
      </c>
      <c r="P24" s="151"/>
      <c r="Q24" s="166" t="s">
        <v>652</v>
      </c>
      <c r="R24" s="167">
        <v>6296</v>
      </c>
      <c r="S24" s="167">
        <v>3268</v>
      </c>
      <c r="T24" s="167">
        <v>3028</v>
      </c>
      <c r="U24" s="151"/>
      <c r="V24" s="151"/>
      <c r="W24" s="151"/>
      <c r="X24" s="151"/>
      <c r="Y24" s="151"/>
      <c r="Z24" s="151"/>
    </row>
    <row r="25" spans="1:26" ht="12" customHeight="1" x14ac:dyDescent="0.3">
      <c r="A25" s="178" t="s">
        <v>653</v>
      </c>
      <c r="B25" s="151"/>
      <c r="C25" s="178" t="s">
        <v>654</v>
      </c>
      <c r="D25" s="152"/>
      <c r="E25" s="157">
        <v>66</v>
      </c>
      <c r="F25" s="157" t="s">
        <v>655</v>
      </c>
      <c r="G25" s="151"/>
      <c r="H25" s="177" t="s">
        <v>656</v>
      </c>
      <c r="I25" s="175">
        <v>108506</v>
      </c>
      <c r="J25" s="175">
        <v>39978</v>
      </c>
      <c r="K25" s="175">
        <v>68528</v>
      </c>
      <c r="L25" s="151"/>
      <c r="M25" s="175">
        <v>132790</v>
      </c>
      <c r="N25" s="175">
        <v>67353</v>
      </c>
      <c r="O25" s="175">
        <v>65437</v>
      </c>
      <c r="P25" s="151"/>
      <c r="Q25" s="176" t="s">
        <v>567</v>
      </c>
      <c r="R25" s="175">
        <f t="shared" ref="R25:T25" si="0">SUM(R5:R24)</f>
        <v>7571345</v>
      </c>
      <c r="S25" s="175">
        <f t="shared" si="0"/>
        <v>3653868</v>
      </c>
      <c r="T25" s="175">
        <f t="shared" si="0"/>
        <v>3917477</v>
      </c>
      <c r="U25" s="151"/>
      <c r="V25" s="151"/>
      <c r="W25" s="151"/>
      <c r="X25" s="151"/>
      <c r="Y25" s="151"/>
      <c r="Z25" s="151"/>
    </row>
    <row r="26" spans="1:26" ht="12" customHeight="1" x14ac:dyDescent="0.3">
      <c r="A26" s="178" t="s">
        <v>657</v>
      </c>
      <c r="B26" s="151"/>
      <c r="C26" s="156" t="s">
        <v>658</v>
      </c>
      <c r="D26" s="152"/>
      <c r="E26" s="157">
        <v>77</v>
      </c>
      <c r="F26" s="157" t="s">
        <v>369</v>
      </c>
      <c r="G26" s="151"/>
      <c r="H26" s="151"/>
      <c r="I26" s="151"/>
      <c r="J26" s="151"/>
      <c r="K26" s="151"/>
      <c r="L26" s="151"/>
      <c r="M26" s="175">
        <v>133340</v>
      </c>
      <c r="N26" s="175">
        <v>67602</v>
      </c>
      <c r="O26" s="175">
        <v>65738</v>
      </c>
      <c r="P26" s="151"/>
      <c r="Q26" s="151"/>
      <c r="R26" s="151"/>
      <c r="S26" s="151"/>
      <c r="T26" s="151"/>
      <c r="U26" s="151"/>
      <c r="V26" s="151"/>
      <c r="W26" s="151"/>
      <c r="X26" s="151"/>
      <c r="Y26" s="151"/>
      <c r="Z26" s="151"/>
    </row>
    <row r="27" spans="1:26" ht="12" customHeight="1" x14ac:dyDescent="0.3">
      <c r="A27" s="178" t="s">
        <v>659</v>
      </c>
      <c r="B27" s="151"/>
      <c r="C27" s="156" t="s">
        <v>660</v>
      </c>
      <c r="D27" s="152"/>
      <c r="E27" s="157">
        <v>88</v>
      </c>
      <c r="F27" s="157" t="s">
        <v>661</v>
      </c>
      <c r="G27" s="151"/>
      <c r="H27" s="151"/>
      <c r="I27" s="151"/>
      <c r="J27" s="151"/>
      <c r="K27" s="151"/>
      <c r="L27" s="151"/>
      <c r="M27" s="175">
        <v>132165</v>
      </c>
      <c r="N27" s="175">
        <v>67024</v>
      </c>
      <c r="O27" s="175">
        <v>65141</v>
      </c>
      <c r="P27" s="151"/>
      <c r="Q27" s="579" t="s">
        <v>662</v>
      </c>
      <c r="R27" s="580"/>
      <c r="S27" s="580"/>
      <c r="T27" s="581"/>
      <c r="U27" s="151"/>
      <c r="V27" s="151"/>
      <c r="W27" s="151"/>
      <c r="X27" s="151"/>
      <c r="Y27" s="151"/>
      <c r="Z27" s="151"/>
    </row>
    <row r="28" spans="1:26" ht="12" customHeight="1" x14ac:dyDescent="0.3">
      <c r="A28" s="179" t="s">
        <v>663</v>
      </c>
      <c r="B28" s="151"/>
      <c r="C28" s="156" t="s">
        <v>664</v>
      </c>
      <c r="D28" s="152"/>
      <c r="E28" s="157">
        <v>98</v>
      </c>
      <c r="F28" s="157" t="s">
        <v>665</v>
      </c>
      <c r="G28" s="151"/>
      <c r="H28" s="151"/>
      <c r="I28" s="151"/>
      <c r="J28" s="151"/>
      <c r="K28" s="151"/>
      <c r="L28" s="151"/>
      <c r="M28" s="175">
        <v>129957</v>
      </c>
      <c r="N28" s="175">
        <v>65924</v>
      </c>
      <c r="O28" s="175">
        <v>64033</v>
      </c>
      <c r="P28" s="151"/>
      <c r="Q28" s="571" t="s">
        <v>566</v>
      </c>
      <c r="R28" s="572"/>
      <c r="S28" s="572"/>
      <c r="T28" s="573"/>
      <c r="U28" s="151"/>
      <c r="V28" s="151"/>
      <c r="W28" s="151"/>
      <c r="X28" s="151"/>
      <c r="Y28" s="151"/>
      <c r="Z28" s="151"/>
    </row>
    <row r="29" spans="1:26" ht="12" customHeight="1" x14ac:dyDescent="0.3">
      <c r="A29" s="180" t="s">
        <v>666</v>
      </c>
      <c r="B29" s="151"/>
      <c r="C29" s="156" t="s">
        <v>667</v>
      </c>
      <c r="D29" s="152"/>
      <c r="E29" s="181"/>
      <c r="F29" s="181"/>
      <c r="G29" s="151"/>
      <c r="H29" s="151"/>
      <c r="I29" s="151"/>
      <c r="J29" s="151"/>
      <c r="K29" s="151"/>
      <c r="L29" s="151"/>
      <c r="M29" s="175">
        <v>127797</v>
      </c>
      <c r="N29" s="175">
        <v>64838</v>
      </c>
      <c r="O29" s="175">
        <v>62959</v>
      </c>
      <c r="P29" s="151"/>
      <c r="Q29" s="569" t="s">
        <v>576</v>
      </c>
      <c r="R29" s="566">
        <v>2015</v>
      </c>
      <c r="S29" s="567"/>
      <c r="T29" s="568"/>
      <c r="U29" s="151"/>
      <c r="V29" s="151"/>
      <c r="W29" s="151"/>
      <c r="X29" s="151"/>
      <c r="Y29" s="151"/>
      <c r="Z29" s="151"/>
    </row>
    <row r="30" spans="1:26" ht="12" customHeight="1" x14ac:dyDescent="0.3">
      <c r="A30" s="180" t="s">
        <v>668</v>
      </c>
      <c r="B30" s="151"/>
      <c r="C30" s="156" t="s">
        <v>669</v>
      </c>
      <c r="D30" s="152"/>
      <c r="E30" s="181"/>
      <c r="F30" s="181"/>
      <c r="G30" s="151"/>
      <c r="H30" s="151"/>
      <c r="I30" s="151"/>
      <c r="J30" s="151"/>
      <c r="K30" s="151"/>
      <c r="L30" s="151"/>
      <c r="M30" s="175">
        <v>125232</v>
      </c>
      <c r="N30" s="175">
        <v>63602</v>
      </c>
      <c r="O30" s="175">
        <v>61630</v>
      </c>
      <c r="P30" s="151"/>
      <c r="Q30" s="570"/>
      <c r="R30" s="168" t="s">
        <v>567</v>
      </c>
      <c r="S30" s="169" t="s">
        <v>568</v>
      </c>
      <c r="T30" s="170" t="s">
        <v>569</v>
      </c>
      <c r="U30" s="151"/>
      <c r="V30" s="151"/>
      <c r="W30" s="151"/>
      <c r="X30" s="151"/>
      <c r="Y30" s="151"/>
      <c r="Z30" s="151"/>
    </row>
    <row r="31" spans="1:26" ht="12" customHeight="1" x14ac:dyDescent="0.3">
      <c r="A31" s="180" t="s">
        <v>670</v>
      </c>
      <c r="B31" s="151"/>
      <c r="C31" s="156" t="s">
        <v>671</v>
      </c>
      <c r="D31" s="152"/>
      <c r="E31" s="181"/>
      <c r="F31" s="181"/>
      <c r="G31" s="151"/>
      <c r="H31" s="151"/>
      <c r="I31" s="151"/>
      <c r="J31" s="151"/>
      <c r="K31" s="151"/>
      <c r="L31" s="151"/>
      <c r="M31" s="175">
        <v>124055</v>
      </c>
      <c r="N31" s="175">
        <v>62761</v>
      </c>
      <c r="O31" s="175">
        <v>61294</v>
      </c>
      <c r="P31" s="151"/>
      <c r="Q31" s="171" t="s">
        <v>583</v>
      </c>
      <c r="R31" s="172"/>
      <c r="S31" s="173"/>
      <c r="T31" s="174"/>
      <c r="U31" s="151"/>
      <c r="V31" s="151"/>
      <c r="W31" s="151"/>
      <c r="X31" s="151"/>
      <c r="Y31" s="151"/>
      <c r="Z31" s="151"/>
    </row>
    <row r="32" spans="1:26" ht="12" customHeight="1" x14ac:dyDescent="0.3">
      <c r="A32" s="180" t="s">
        <v>672</v>
      </c>
      <c r="B32" s="151"/>
      <c r="C32" s="156" t="s">
        <v>673</v>
      </c>
      <c r="D32" s="152"/>
      <c r="E32" s="181"/>
      <c r="F32" s="181"/>
      <c r="G32" s="151"/>
      <c r="H32" s="151"/>
      <c r="I32" s="151"/>
      <c r="J32" s="151"/>
      <c r="K32" s="151"/>
      <c r="L32" s="151"/>
      <c r="M32" s="175">
        <v>125190</v>
      </c>
      <c r="N32" s="175">
        <v>62619</v>
      </c>
      <c r="O32" s="175">
        <v>62571</v>
      </c>
      <c r="P32" s="151"/>
      <c r="Q32" s="182" t="s">
        <v>567</v>
      </c>
      <c r="R32" s="183">
        <v>7878783</v>
      </c>
      <c r="S32" s="184">
        <v>3810013</v>
      </c>
      <c r="T32" s="185">
        <v>4068770</v>
      </c>
      <c r="U32" s="151"/>
      <c r="V32" s="151"/>
      <c r="W32" s="151"/>
      <c r="X32" s="151"/>
      <c r="Y32" s="151"/>
      <c r="Z32" s="151"/>
    </row>
    <row r="33" spans="1:26" ht="12" customHeight="1" x14ac:dyDescent="0.3">
      <c r="A33" s="179" t="s">
        <v>674</v>
      </c>
      <c r="B33" s="151"/>
      <c r="C33" s="156" t="s">
        <v>675</v>
      </c>
      <c r="D33" s="152"/>
      <c r="E33" s="181"/>
      <c r="F33" s="181"/>
      <c r="G33" s="151"/>
      <c r="H33" s="151"/>
      <c r="I33" s="151"/>
      <c r="J33" s="151"/>
      <c r="K33" s="151"/>
      <c r="L33" s="151"/>
      <c r="M33" s="175">
        <v>127692</v>
      </c>
      <c r="N33" s="175">
        <v>62895</v>
      </c>
      <c r="O33" s="175">
        <v>64797</v>
      </c>
      <c r="P33" s="151"/>
      <c r="Q33" s="186" t="s">
        <v>589</v>
      </c>
      <c r="R33" s="187">
        <v>603230</v>
      </c>
      <c r="S33" s="188">
        <v>309432</v>
      </c>
      <c r="T33" s="189">
        <v>293798</v>
      </c>
      <c r="U33" s="151"/>
      <c r="V33" s="151"/>
      <c r="W33" s="151"/>
      <c r="X33" s="151"/>
      <c r="Y33" s="151"/>
      <c r="Z33" s="151"/>
    </row>
    <row r="34" spans="1:26" ht="12" customHeight="1" x14ac:dyDescent="0.3">
      <c r="A34" s="190" t="s">
        <v>676</v>
      </c>
      <c r="B34" s="151"/>
      <c r="C34" s="156" t="s">
        <v>677</v>
      </c>
      <c r="D34" s="152"/>
      <c r="E34" s="181"/>
      <c r="F34" s="181"/>
      <c r="G34" s="151"/>
      <c r="H34" s="151"/>
      <c r="I34" s="151"/>
      <c r="J34" s="151"/>
      <c r="K34" s="151"/>
      <c r="L34" s="151"/>
      <c r="M34" s="175">
        <v>129742</v>
      </c>
      <c r="N34" s="175">
        <v>62993</v>
      </c>
      <c r="O34" s="175">
        <v>66749</v>
      </c>
      <c r="P34" s="151"/>
      <c r="Q34" s="186" t="s">
        <v>592</v>
      </c>
      <c r="R34" s="187">
        <v>598182</v>
      </c>
      <c r="S34" s="188">
        <v>306434</v>
      </c>
      <c r="T34" s="189">
        <v>291748</v>
      </c>
      <c r="U34" s="151"/>
      <c r="V34" s="151"/>
      <c r="W34" s="151"/>
      <c r="X34" s="151"/>
      <c r="Y34" s="151"/>
      <c r="Z34" s="151"/>
    </row>
    <row r="35" spans="1:26" ht="12" customHeight="1" x14ac:dyDescent="0.3">
      <c r="A35" s="190" t="s">
        <v>678</v>
      </c>
      <c r="B35" s="151"/>
      <c r="C35" s="150" t="s">
        <v>679</v>
      </c>
      <c r="D35" s="152"/>
      <c r="E35" s="181"/>
      <c r="F35" s="181"/>
      <c r="G35" s="151"/>
      <c r="H35" s="151"/>
      <c r="I35" s="151"/>
      <c r="J35" s="151"/>
      <c r="K35" s="151"/>
      <c r="L35" s="151"/>
      <c r="M35" s="175">
        <v>131768</v>
      </c>
      <c r="N35" s="175">
        <v>63030</v>
      </c>
      <c r="O35" s="175">
        <v>68738</v>
      </c>
      <c r="P35" s="151"/>
      <c r="Q35" s="186" t="s">
        <v>596</v>
      </c>
      <c r="R35" s="187">
        <v>605068</v>
      </c>
      <c r="S35" s="188">
        <v>309819</v>
      </c>
      <c r="T35" s="189">
        <v>295249</v>
      </c>
      <c r="U35" s="151"/>
      <c r="V35" s="151"/>
      <c r="W35" s="151"/>
      <c r="X35" s="151"/>
      <c r="Y35" s="151"/>
      <c r="Z35" s="151"/>
    </row>
    <row r="36" spans="1:26" ht="12" customHeight="1" x14ac:dyDescent="0.3">
      <c r="A36" s="190" t="s">
        <v>680</v>
      </c>
      <c r="B36" s="151"/>
      <c r="C36" s="156" t="s">
        <v>586</v>
      </c>
      <c r="D36" s="152"/>
      <c r="E36" s="181"/>
      <c r="F36" s="181"/>
      <c r="G36" s="151"/>
      <c r="H36" s="151"/>
      <c r="I36" s="151"/>
      <c r="J36" s="151"/>
      <c r="K36" s="151"/>
      <c r="L36" s="151"/>
      <c r="M36" s="175">
        <v>132712</v>
      </c>
      <c r="N36" s="175">
        <v>62862</v>
      </c>
      <c r="O36" s="175">
        <v>69850</v>
      </c>
      <c r="P36" s="151"/>
      <c r="Q36" s="186" t="s">
        <v>601</v>
      </c>
      <c r="R36" s="187">
        <v>642476</v>
      </c>
      <c r="S36" s="188">
        <v>325752</v>
      </c>
      <c r="T36" s="189">
        <v>316724</v>
      </c>
      <c r="U36" s="151"/>
      <c r="V36" s="151"/>
      <c r="W36" s="151"/>
      <c r="X36" s="151"/>
      <c r="Y36" s="151"/>
      <c r="Z36" s="151"/>
    </row>
    <row r="37" spans="1:26" ht="12" customHeight="1" x14ac:dyDescent="0.3">
      <c r="A37" s="190" t="s">
        <v>681</v>
      </c>
      <c r="B37" s="151"/>
      <c r="C37" s="156" t="s">
        <v>682</v>
      </c>
      <c r="D37" s="152"/>
      <c r="E37" s="181"/>
      <c r="F37" s="181"/>
      <c r="G37" s="151"/>
      <c r="H37" s="151"/>
      <c r="I37" s="151"/>
      <c r="J37" s="151"/>
      <c r="K37" s="151"/>
      <c r="L37" s="151"/>
      <c r="M37" s="175">
        <v>131882</v>
      </c>
      <c r="N37" s="175">
        <v>62354</v>
      </c>
      <c r="O37" s="175">
        <v>69528</v>
      </c>
      <c r="P37" s="151"/>
      <c r="Q37" s="186" t="s">
        <v>605</v>
      </c>
      <c r="R37" s="187">
        <v>669960</v>
      </c>
      <c r="S37" s="188">
        <v>338888</v>
      </c>
      <c r="T37" s="189">
        <v>331072</v>
      </c>
      <c r="U37" s="151"/>
      <c r="V37" s="151"/>
      <c r="W37" s="151"/>
      <c r="X37" s="151"/>
      <c r="Y37" s="151"/>
      <c r="Z37" s="151"/>
    </row>
    <row r="38" spans="1:26" ht="12" customHeight="1" x14ac:dyDescent="0.3">
      <c r="A38" s="190" t="s">
        <v>683</v>
      </c>
      <c r="B38" s="151"/>
      <c r="C38" s="156" t="s">
        <v>684</v>
      </c>
      <c r="D38" s="152"/>
      <c r="E38" s="181"/>
      <c r="F38" s="181"/>
      <c r="G38" s="151"/>
      <c r="H38" s="151"/>
      <c r="I38" s="151"/>
      <c r="J38" s="151"/>
      <c r="K38" s="151"/>
      <c r="L38" s="151"/>
      <c r="M38" s="175">
        <v>129823</v>
      </c>
      <c r="N38" s="175">
        <v>61588</v>
      </c>
      <c r="O38" s="175">
        <v>68235</v>
      </c>
      <c r="P38" s="151"/>
      <c r="Q38" s="186" t="s">
        <v>609</v>
      </c>
      <c r="R38" s="187">
        <v>635633</v>
      </c>
      <c r="S38" s="188">
        <v>319048</v>
      </c>
      <c r="T38" s="189">
        <v>316585</v>
      </c>
      <c r="U38" s="151"/>
      <c r="V38" s="151"/>
      <c r="W38" s="151"/>
      <c r="X38" s="151"/>
      <c r="Y38" s="151"/>
      <c r="Z38" s="151"/>
    </row>
    <row r="39" spans="1:26" ht="12" customHeight="1" x14ac:dyDescent="0.3">
      <c r="A39" s="190" t="s">
        <v>685</v>
      </c>
      <c r="B39" s="151"/>
      <c r="C39" s="156" t="s">
        <v>686</v>
      </c>
      <c r="D39" s="191"/>
      <c r="E39" s="181"/>
      <c r="F39" s="181"/>
      <c r="G39" s="151"/>
      <c r="H39" s="151"/>
      <c r="I39" s="151"/>
      <c r="J39" s="151"/>
      <c r="K39" s="151"/>
      <c r="L39" s="151"/>
      <c r="M39" s="175">
        <v>127922</v>
      </c>
      <c r="N39" s="175">
        <v>60850</v>
      </c>
      <c r="O39" s="175">
        <v>67072</v>
      </c>
      <c r="P39" s="151"/>
      <c r="Q39" s="186" t="s">
        <v>613</v>
      </c>
      <c r="R39" s="187">
        <v>657874</v>
      </c>
      <c r="S39" s="188">
        <v>313458</v>
      </c>
      <c r="T39" s="189">
        <v>344416</v>
      </c>
      <c r="U39" s="151"/>
      <c r="V39" s="151"/>
      <c r="W39" s="151"/>
      <c r="X39" s="151"/>
      <c r="Y39" s="151"/>
      <c r="Z39" s="151"/>
    </row>
    <row r="40" spans="1:26" ht="12" customHeight="1" x14ac:dyDescent="0.3">
      <c r="A40" s="150" t="s">
        <v>687</v>
      </c>
      <c r="B40" s="151"/>
      <c r="C40" s="156" t="s">
        <v>688</v>
      </c>
      <c r="D40" s="152"/>
      <c r="E40" s="181"/>
      <c r="F40" s="181"/>
      <c r="G40" s="151"/>
      <c r="H40" s="151"/>
      <c r="I40" s="151"/>
      <c r="J40" s="151"/>
      <c r="K40" s="151"/>
      <c r="L40" s="151"/>
      <c r="M40" s="175">
        <v>126082</v>
      </c>
      <c r="N40" s="175">
        <v>60165</v>
      </c>
      <c r="O40" s="175">
        <v>65917</v>
      </c>
      <c r="P40" s="151"/>
      <c r="Q40" s="186" t="s">
        <v>617</v>
      </c>
      <c r="R40" s="187">
        <v>614779</v>
      </c>
      <c r="S40" s="188">
        <v>293158</v>
      </c>
      <c r="T40" s="189">
        <v>321621</v>
      </c>
      <c r="U40" s="151"/>
      <c r="V40" s="151"/>
      <c r="W40" s="151"/>
      <c r="X40" s="151"/>
      <c r="Y40" s="151"/>
      <c r="Z40" s="151"/>
    </row>
    <row r="41" spans="1:26" ht="12" customHeight="1" x14ac:dyDescent="0.3">
      <c r="A41" s="156" t="s">
        <v>689</v>
      </c>
      <c r="B41" s="151"/>
      <c r="C41" s="192" t="s">
        <v>690</v>
      </c>
      <c r="D41" s="152"/>
      <c r="E41" s="181"/>
      <c r="F41" s="181"/>
      <c r="G41" s="151"/>
      <c r="H41" s="151"/>
      <c r="I41" s="151"/>
      <c r="J41" s="151"/>
      <c r="K41" s="151"/>
      <c r="L41" s="151"/>
      <c r="M41" s="175"/>
      <c r="N41" s="175"/>
      <c r="O41" s="175"/>
      <c r="P41" s="151"/>
      <c r="Q41" s="186"/>
      <c r="R41" s="187"/>
      <c r="S41" s="188"/>
      <c r="T41" s="189"/>
      <c r="U41" s="151"/>
      <c r="V41" s="151"/>
      <c r="W41" s="151"/>
      <c r="X41" s="151"/>
      <c r="Y41" s="151"/>
      <c r="Z41" s="151"/>
    </row>
    <row r="42" spans="1:26" ht="12" customHeight="1" x14ac:dyDescent="0.3">
      <c r="A42" s="156" t="s">
        <v>691</v>
      </c>
      <c r="B42" s="151"/>
      <c r="C42" s="193" t="s">
        <v>692</v>
      </c>
      <c r="D42" s="152"/>
      <c r="E42" s="181"/>
      <c r="F42" s="181"/>
      <c r="G42" s="151"/>
      <c r="H42" s="151"/>
      <c r="I42" s="151"/>
      <c r="J42" s="151"/>
      <c r="K42" s="151"/>
      <c r="L42" s="151"/>
      <c r="M42" s="175"/>
      <c r="N42" s="175"/>
      <c r="O42" s="175"/>
      <c r="P42" s="151"/>
      <c r="Q42" s="186"/>
      <c r="R42" s="187"/>
      <c r="S42" s="188"/>
      <c r="T42" s="189"/>
      <c r="U42" s="151"/>
      <c r="V42" s="151"/>
      <c r="W42" s="151"/>
      <c r="X42" s="151"/>
      <c r="Y42" s="151"/>
      <c r="Z42" s="151"/>
    </row>
    <row r="43" spans="1:26" ht="12" customHeight="1" x14ac:dyDescent="0.3">
      <c r="A43" s="156" t="s">
        <v>693</v>
      </c>
      <c r="B43" s="151"/>
      <c r="C43" s="152"/>
      <c r="D43" s="152"/>
      <c r="E43" s="181"/>
      <c r="F43" s="181"/>
      <c r="G43" s="151"/>
      <c r="H43" s="151"/>
      <c r="I43" s="151"/>
      <c r="J43" s="151"/>
      <c r="K43" s="151"/>
      <c r="L43" s="151"/>
      <c r="M43" s="175"/>
      <c r="N43" s="175"/>
      <c r="O43" s="175"/>
      <c r="P43" s="151"/>
      <c r="Q43" s="186"/>
      <c r="R43" s="187"/>
      <c r="S43" s="188"/>
      <c r="T43" s="189"/>
      <c r="U43" s="151"/>
      <c r="V43" s="151"/>
      <c r="W43" s="151"/>
      <c r="X43" s="151"/>
      <c r="Y43" s="151"/>
      <c r="Z43" s="151"/>
    </row>
    <row r="44" spans="1:26" ht="12" customHeight="1" x14ac:dyDescent="0.3">
      <c r="A44" s="156" t="s">
        <v>694</v>
      </c>
      <c r="B44" s="151"/>
      <c r="C44" s="152"/>
      <c r="D44" s="152"/>
      <c r="E44" s="181"/>
      <c r="F44" s="181"/>
      <c r="G44" s="151"/>
      <c r="H44" s="151"/>
      <c r="I44" s="151"/>
      <c r="J44" s="151"/>
      <c r="K44" s="151"/>
      <c r="L44" s="151"/>
      <c r="M44" s="175"/>
      <c r="N44" s="175"/>
      <c r="O44" s="175"/>
      <c r="P44" s="151"/>
      <c r="Q44" s="186"/>
      <c r="R44" s="187"/>
      <c r="S44" s="188"/>
      <c r="T44" s="189"/>
      <c r="U44" s="151"/>
      <c r="V44" s="151"/>
      <c r="W44" s="151"/>
      <c r="X44" s="151"/>
      <c r="Y44" s="151"/>
      <c r="Z44" s="151"/>
    </row>
    <row r="45" spans="1:26" ht="12" customHeight="1" x14ac:dyDescent="0.3">
      <c r="A45" s="156" t="s">
        <v>695</v>
      </c>
      <c r="B45" s="151"/>
      <c r="C45" s="151"/>
      <c r="D45" s="152"/>
      <c r="E45" s="181"/>
      <c r="F45" s="181"/>
      <c r="G45" s="151"/>
      <c r="H45" s="151"/>
      <c r="I45" s="151"/>
      <c r="J45" s="151"/>
      <c r="K45" s="151"/>
      <c r="L45" s="151"/>
      <c r="M45" s="175">
        <v>123600</v>
      </c>
      <c r="N45" s="175">
        <v>59117</v>
      </c>
      <c r="O45" s="175">
        <v>64483</v>
      </c>
      <c r="P45" s="151"/>
      <c r="Q45" s="186" t="s">
        <v>622</v>
      </c>
      <c r="R45" s="187">
        <v>536343</v>
      </c>
      <c r="S45" s="188">
        <v>254902</v>
      </c>
      <c r="T45" s="189">
        <v>281441</v>
      </c>
      <c r="U45" s="151"/>
      <c r="V45" s="151"/>
      <c r="W45" s="151"/>
      <c r="X45" s="151"/>
      <c r="Y45" s="151"/>
      <c r="Z45" s="151"/>
    </row>
    <row r="46" spans="1:26" ht="12" customHeight="1" x14ac:dyDescent="0.3">
      <c r="A46" s="150" t="s">
        <v>696</v>
      </c>
      <c r="B46" s="151"/>
      <c r="C46" s="151"/>
      <c r="D46" s="152"/>
      <c r="E46" s="181"/>
      <c r="F46" s="181"/>
      <c r="G46" s="151"/>
      <c r="H46" s="151"/>
      <c r="I46" s="151"/>
      <c r="J46" s="151"/>
      <c r="K46" s="151"/>
      <c r="L46" s="151"/>
      <c r="M46" s="175"/>
      <c r="N46" s="175"/>
      <c r="O46" s="175"/>
      <c r="P46" s="151"/>
      <c r="Q46" s="186"/>
      <c r="R46" s="187"/>
      <c r="S46" s="188"/>
      <c r="T46" s="189"/>
      <c r="U46" s="151"/>
      <c r="V46" s="151"/>
      <c r="W46" s="151"/>
      <c r="X46" s="151"/>
      <c r="Y46" s="151"/>
      <c r="Z46" s="151"/>
    </row>
    <row r="47" spans="1:26" ht="12" customHeight="1" x14ac:dyDescent="0.3">
      <c r="A47" s="156" t="s">
        <v>697</v>
      </c>
      <c r="B47" s="151"/>
      <c r="C47" s="151"/>
      <c r="D47" s="152"/>
      <c r="E47" s="181"/>
      <c r="F47" s="181"/>
      <c r="G47" s="151"/>
      <c r="H47" s="151"/>
      <c r="I47" s="151"/>
      <c r="J47" s="151"/>
      <c r="K47" s="151"/>
      <c r="L47" s="151"/>
      <c r="M47" s="175"/>
      <c r="N47" s="175"/>
      <c r="O47" s="175"/>
      <c r="P47" s="151"/>
      <c r="Q47" s="186"/>
      <c r="R47" s="187"/>
      <c r="S47" s="188"/>
      <c r="T47" s="189"/>
      <c r="U47" s="151"/>
      <c r="V47" s="151"/>
      <c r="W47" s="151"/>
      <c r="X47" s="151"/>
      <c r="Y47" s="151"/>
      <c r="Z47" s="151"/>
    </row>
    <row r="48" spans="1:26" ht="12" customHeight="1" x14ac:dyDescent="0.3">
      <c r="A48" s="156" t="s">
        <v>698</v>
      </c>
      <c r="B48" s="151"/>
      <c r="C48" s="151"/>
      <c r="D48" s="152"/>
      <c r="E48" s="181"/>
      <c r="F48" s="181"/>
      <c r="G48" s="151"/>
      <c r="H48" s="151"/>
      <c r="I48" s="151"/>
      <c r="J48" s="151"/>
      <c r="K48" s="151"/>
      <c r="L48" s="151"/>
      <c r="M48" s="175"/>
      <c r="N48" s="175"/>
      <c r="O48" s="175"/>
      <c r="P48" s="151"/>
      <c r="Q48" s="186"/>
      <c r="R48" s="187"/>
      <c r="S48" s="188"/>
      <c r="T48" s="189"/>
      <c r="U48" s="151"/>
      <c r="V48" s="151"/>
      <c r="W48" s="151"/>
      <c r="X48" s="151"/>
      <c r="Y48" s="151"/>
      <c r="Z48" s="151"/>
    </row>
    <row r="49" spans="1:26" ht="12" customHeight="1" x14ac:dyDescent="0.3">
      <c r="A49" s="194" t="s">
        <v>699</v>
      </c>
      <c r="B49" s="151"/>
      <c r="C49" s="151"/>
      <c r="D49" s="152"/>
      <c r="E49" s="181"/>
      <c r="F49" s="181"/>
      <c r="G49" s="151"/>
      <c r="H49" s="151"/>
      <c r="I49" s="151"/>
      <c r="J49" s="151"/>
      <c r="K49" s="151"/>
      <c r="L49" s="151"/>
      <c r="M49" s="175">
        <v>120324</v>
      </c>
      <c r="N49" s="175">
        <v>57551</v>
      </c>
      <c r="O49" s="175">
        <v>62773</v>
      </c>
      <c r="P49" s="151"/>
      <c r="Q49" s="186" t="s">
        <v>626</v>
      </c>
      <c r="R49" s="187">
        <v>516837</v>
      </c>
      <c r="S49" s="188">
        <v>242123</v>
      </c>
      <c r="T49" s="189">
        <v>274714</v>
      </c>
      <c r="U49" s="151"/>
      <c r="V49" s="151"/>
      <c r="W49" s="151"/>
      <c r="X49" s="151"/>
      <c r="Y49" s="151"/>
      <c r="Z49" s="151"/>
    </row>
    <row r="50" spans="1:26" ht="12" customHeight="1" x14ac:dyDescent="0.3">
      <c r="A50" s="166" t="s">
        <v>700</v>
      </c>
      <c r="B50" s="151"/>
      <c r="C50" s="152"/>
      <c r="D50" s="152"/>
      <c r="E50" s="181"/>
      <c r="F50" s="181"/>
      <c r="G50" s="151"/>
      <c r="H50" s="151"/>
      <c r="I50" s="151"/>
      <c r="J50" s="151"/>
      <c r="K50" s="151"/>
      <c r="L50" s="151"/>
      <c r="M50" s="175">
        <v>116606</v>
      </c>
      <c r="N50" s="175">
        <v>55686</v>
      </c>
      <c r="O50" s="175">
        <v>60920</v>
      </c>
      <c r="P50" s="151"/>
      <c r="Q50" s="186" t="s">
        <v>630</v>
      </c>
      <c r="R50" s="187">
        <v>489703</v>
      </c>
      <c r="S50" s="188">
        <v>225926</v>
      </c>
      <c r="T50" s="189">
        <v>263777</v>
      </c>
      <c r="U50" s="151"/>
      <c r="V50" s="151"/>
      <c r="W50" s="151"/>
      <c r="X50" s="151"/>
      <c r="Y50" s="151"/>
      <c r="Z50" s="151"/>
    </row>
    <row r="51" spans="1:26" ht="12" customHeight="1" x14ac:dyDescent="0.3">
      <c r="A51" s="166" t="s">
        <v>701</v>
      </c>
      <c r="B51" s="151"/>
      <c r="C51" s="152"/>
      <c r="D51" s="152"/>
      <c r="E51" s="181"/>
      <c r="F51" s="181"/>
      <c r="G51" s="151"/>
      <c r="H51" s="151"/>
      <c r="I51" s="151"/>
      <c r="J51" s="151"/>
      <c r="K51" s="151"/>
      <c r="L51" s="151"/>
      <c r="M51" s="175">
        <v>112852</v>
      </c>
      <c r="N51" s="175">
        <v>53849</v>
      </c>
      <c r="O51" s="175">
        <v>59003</v>
      </c>
      <c r="P51" s="151"/>
      <c r="Q51" s="186" t="s">
        <v>634</v>
      </c>
      <c r="R51" s="187">
        <v>406084</v>
      </c>
      <c r="S51" s="188">
        <v>183930</v>
      </c>
      <c r="T51" s="189">
        <v>222154</v>
      </c>
      <c r="U51" s="151"/>
      <c r="V51" s="151"/>
      <c r="W51" s="151"/>
      <c r="X51" s="151"/>
      <c r="Y51" s="151"/>
      <c r="Z51" s="151"/>
    </row>
    <row r="52" spans="1:26" ht="12" customHeight="1" x14ac:dyDescent="0.3">
      <c r="A52" s="150" t="s">
        <v>702</v>
      </c>
      <c r="B52" s="151"/>
      <c r="C52" s="152"/>
      <c r="D52" s="152"/>
      <c r="E52" s="181"/>
      <c r="F52" s="181"/>
      <c r="G52" s="151"/>
      <c r="H52" s="151"/>
      <c r="I52" s="151"/>
      <c r="J52" s="151"/>
      <c r="K52" s="151"/>
      <c r="L52" s="151"/>
      <c r="M52" s="175">
        <v>97001</v>
      </c>
      <c r="N52" s="175">
        <v>44730</v>
      </c>
      <c r="O52" s="175">
        <v>52271</v>
      </c>
      <c r="P52" s="151"/>
      <c r="Q52" s="151"/>
      <c r="R52" s="151"/>
      <c r="S52" s="151"/>
      <c r="T52" s="151"/>
      <c r="U52" s="151"/>
      <c r="V52" s="151"/>
      <c r="W52" s="151"/>
      <c r="X52" s="151"/>
      <c r="Y52" s="151"/>
      <c r="Z52" s="151"/>
    </row>
    <row r="53" spans="1:26" ht="12" customHeight="1" x14ac:dyDescent="0.3">
      <c r="A53" s="194" t="s">
        <v>703</v>
      </c>
      <c r="B53" s="151"/>
      <c r="C53" s="152"/>
      <c r="D53" s="152"/>
      <c r="E53" s="181"/>
      <c r="F53" s="181"/>
      <c r="G53" s="151"/>
      <c r="H53" s="151"/>
      <c r="I53" s="151"/>
      <c r="J53" s="151"/>
      <c r="K53" s="151"/>
      <c r="L53" s="151"/>
      <c r="M53" s="175">
        <v>93445</v>
      </c>
      <c r="N53" s="175">
        <v>42931</v>
      </c>
      <c r="O53" s="175">
        <v>50514</v>
      </c>
      <c r="P53" s="151"/>
      <c r="Q53" s="151"/>
      <c r="R53" s="151"/>
      <c r="S53" s="151"/>
      <c r="T53" s="151"/>
      <c r="U53" s="151"/>
      <c r="V53" s="151"/>
      <c r="W53" s="151"/>
      <c r="X53" s="151"/>
      <c r="Y53" s="151"/>
      <c r="Z53" s="151"/>
    </row>
    <row r="54" spans="1:26" ht="12" customHeight="1" x14ac:dyDescent="0.3">
      <c r="A54" s="194" t="s">
        <v>704</v>
      </c>
      <c r="B54" s="151"/>
      <c r="C54" s="152"/>
      <c r="D54" s="152"/>
      <c r="E54" s="181"/>
      <c r="F54" s="181"/>
      <c r="G54" s="151"/>
      <c r="H54" s="151"/>
      <c r="I54" s="151"/>
      <c r="J54" s="151"/>
      <c r="K54" s="151"/>
      <c r="L54" s="151"/>
      <c r="M54" s="175">
        <v>89853</v>
      </c>
      <c r="N54" s="175">
        <v>41126</v>
      </c>
      <c r="O54" s="175">
        <v>48727</v>
      </c>
      <c r="P54" s="151"/>
      <c r="Q54" s="151"/>
      <c r="R54" s="151"/>
      <c r="S54" s="151"/>
      <c r="T54" s="151"/>
      <c r="U54" s="151"/>
      <c r="V54" s="151"/>
      <c r="W54" s="151"/>
      <c r="X54" s="151"/>
      <c r="Y54" s="151"/>
      <c r="Z54" s="151"/>
    </row>
    <row r="55" spans="1:26" ht="12" customHeight="1" x14ac:dyDescent="0.3">
      <c r="A55" s="150" t="s">
        <v>705</v>
      </c>
      <c r="B55" s="151"/>
      <c r="C55" s="152"/>
      <c r="D55" s="152"/>
      <c r="E55" s="181"/>
      <c r="F55" s="181"/>
      <c r="G55" s="151"/>
      <c r="H55" s="151"/>
      <c r="I55" s="151"/>
      <c r="J55" s="151"/>
      <c r="K55" s="151"/>
      <c r="L55" s="151"/>
      <c r="M55" s="175">
        <v>66807</v>
      </c>
      <c r="N55" s="175">
        <v>30117</v>
      </c>
      <c r="O55" s="175">
        <v>36690</v>
      </c>
      <c r="P55" s="151"/>
      <c r="Q55" s="151"/>
      <c r="R55" s="151"/>
      <c r="S55" s="151"/>
      <c r="T55" s="151"/>
      <c r="U55" s="151"/>
      <c r="V55" s="151"/>
      <c r="W55" s="151"/>
      <c r="X55" s="151"/>
      <c r="Y55" s="151"/>
      <c r="Z55" s="151"/>
    </row>
    <row r="56" spans="1:26" ht="12" customHeight="1" x14ac:dyDescent="0.3">
      <c r="A56" s="194" t="s">
        <v>706</v>
      </c>
      <c r="B56" s="151"/>
      <c r="C56" s="152"/>
      <c r="D56" s="152"/>
      <c r="E56" s="181"/>
      <c r="F56" s="181"/>
      <c r="G56" s="151"/>
      <c r="H56" s="151"/>
      <c r="I56" s="151"/>
      <c r="J56" s="151"/>
      <c r="K56" s="151"/>
      <c r="L56" s="151"/>
      <c r="M56" s="175">
        <v>63071</v>
      </c>
      <c r="N56" s="175">
        <v>28387</v>
      </c>
      <c r="O56" s="175">
        <v>34684</v>
      </c>
      <c r="P56" s="151"/>
      <c r="Q56" s="151"/>
      <c r="R56" s="151"/>
      <c r="S56" s="151"/>
      <c r="T56" s="151"/>
      <c r="U56" s="151"/>
      <c r="V56" s="151"/>
      <c r="W56" s="151"/>
      <c r="X56" s="151"/>
      <c r="Y56" s="151"/>
      <c r="Z56" s="151"/>
    </row>
    <row r="57" spans="1:26" ht="12" customHeight="1" x14ac:dyDescent="0.3">
      <c r="A57" s="194" t="s">
        <v>707</v>
      </c>
      <c r="B57" s="151"/>
      <c r="C57" s="152"/>
      <c r="D57" s="152"/>
      <c r="E57" s="181"/>
      <c r="F57" s="181"/>
      <c r="G57" s="151"/>
      <c r="H57" s="151"/>
      <c r="I57" s="151"/>
      <c r="J57" s="151"/>
      <c r="K57" s="151"/>
      <c r="L57" s="151"/>
      <c r="M57" s="175">
        <v>59761</v>
      </c>
      <c r="N57" s="175">
        <v>26856</v>
      </c>
      <c r="O57" s="175">
        <v>32905</v>
      </c>
      <c r="P57" s="151"/>
      <c r="Q57" s="151"/>
      <c r="R57" s="151"/>
      <c r="S57" s="151"/>
      <c r="T57" s="151"/>
      <c r="U57" s="151"/>
      <c r="V57" s="151"/>
      <c r="W57" s="151"/>
      <c r="X57" s="151"/>
      <c r="Y57" s="151"/>
      <c r="Z57" s="151"/>
    </row>
    <row r="58" spans="1:26" ht="12" customHeight="1" x14ac:dyDescent="0.3">
      <c r="A58" s="194" t="s">
        <v>708</v>
      </c>
      <c r="B58" s="151"/>
      <c r="C58" s="152"/>
      <c r="D58" s="152"/>
      <c r="E58" s="181"/>
      <c r="F58" s="181"/>
      <c r="G58" s="151"/>
      <c r="H58" s="151"/>
      <c r="I58" s="151"/>
      <c r="J58" s="151"/>
      <c r="K58" s="151"/>
      <c r="L58" s="151"/>
      <c r="M58" s="175">
        <v>56749</v>
      </c>
      <c r="N58" s="175">
        <v>25466</v>
      </c>
      <c r="O58" s="175">
        <v>31283</v>
      </c>
      <c r="P58" s="151"/>
      <c r="Q58" s="151"/>
      <c r="R58" s="151"/>
      <c r="S58" s="151"/>
      <c r="T58" s="151"/>
      <c r="U58" s="151"/>
      <c r="V58" s="151"/>
      <c r="W58" s="151"/>
      <c r="X58" s="151"/>
      <c r="Y58" s="151"/>
      <c r="Z58" s="151"/>
    </row>
    <row r="59" spans="1:26" ht="16.5" customHeight="1" x14ac:dyDescent="0.3">
      <c r="A59" s="151"/>
      <c r="B59" s="151"/>
      <c r="C59" s="152"/>
      <c r="D59" s="152"/>
      <c r="E59" s="181"/>
      <c r="F59" s="181"/>
      <c r="G59" s="151"/>
      <c r="H59" s="151"/>
      <c r="I59" s="151"/>
      <c r="J59" s="151"/>
      <c r="K59" s="151"/>
      <c r="L59" s="151"/>
      <c r="M59" s="175">
        <v>53748</v>
      </c>
      <c r="N59" s="175">
        <v>24086</v>
      </c>
      <c r="O59" s="175">
        <v>29662</v>
      </c>
      <c r="P59" s="151"/>
      <c r="Q59" s="151"/>
      <c r="R59" s="151"/>
      <c r="S59" s="151"/>
      <c r="T59" s="151"/>
      <c r="U59" s="151"/>
      <c r="V59" s="151"/>
      <c r="W59" s="151"/>
      <c r="X59" s="151"/>
      <c r="Y59" s="151"/>
      <c r="Z59" s="151"/>
    </row>
    <row r="60" spans="1:26" ht="16.5" customHeight="1" x14ac:dyDescent="0.3">
      <c r="A60" s="151"/>
      <c r="B60" s="151"/>
      <c r="C60" s="152"/>
      <c r="D60" s="152"/>
      <c r="E60" s="181"/>
      <c r="F60" s="181"/>
      <c r="G60" s="151"/>
      <c r="H60" s="151"/>
      <c r="I60" s="151"/>
      <c r="J60" s="151"/>
      <c r="K60" s="151"/>
      <c r="L60" s="151"/>
      <c r="M60" s="175">
        <v>50833</v>
      </c>
      <c r="N60" s="175">
        <v>22745</v>
      </c>
      <c r="O60" s="175">
        <v>28088</v>
      </c>
      <c r="P60" s="151"/>
      <c r="Q60" s="151"/>
      <c r="R60" s="151"/>
      <c r="S60" s="151"/>
      <c r="T60" s="151"/>
      <c r="U60" s="151"/>
      <c r="V60" s="151"/>
      <c r="W60" s="151"/>
      <c r="X60" s="151"/>
      <c r="Y60" s="151"/>
      <c r="Z60" s="151"/>
    </row>
    <row r="61" spans="1:26" ht="16.5" customHeight="1" x14ac:dyDescent="0.3">
      <c r="A61" s="151"/>
      <c r="B61" s="151"/>
      <c r="C61" s="152"/>
      <c r="D61" s="152"/>
      <c r="E61" s="181"/>
      <c r="F61" s="181"/>
      <c r="G61" s="151"/>
      <c r="H61" s="151"/>
      <c r="I61" s="151"/>
      <c r="J61" s="151"/>
      <c r="K61" s="151"/>
      <c r="L61" s="151"/>
      <c r="M61" s="175">
        <v>47916</v>
      </c>
      <c r="N61" s="175">
        <v>21407</v>
      </c>
      <c r="O61" s="175">
        <v>26509</v>
      </c>
      <c r="P61" s="151"/>
      <c r="Q61" s="151"/>
      <c r="R61" s="151"/>
      <c r="S61" s="151"/>
      <c r="T61" s="151"/>
      <c r="U61" s="151"/>
      <c r="V61" s="151"/>
      <c r="W61" s="151"/>
      <c r="X61" s="151"/>
      <c r="Y61" s="151"/>
      <c r="Z61" s="151"/>
    </row>
    <row r="62" spans="1:26" ht="16.5" customHeight="1" x14ac:dyDescent="0.3">
      <c r="A62" s="151"/>
      <c r="B62" s="151"/>
      <c r="C62" s="152"/>
      <c r="D62" s="152"/>
      <c r="E62" s="181"/>
      <c r="F62" s="181"/>
      <c r="G62" s="151"/>
      <c r="H62" s="151"/>
      <c r="I62" s="151"/>
      <c r="J62" s="151"/>
      <c r="K62" s="151"/>
      <c r="L62" s="151"/>
      <c r="M62" s="175">
        <v>44929</v>
      </c>
      <c r="N62" s="175">
        <v>20042</v>
      </c>
      <c r="O62" s="175">
        <v>24887</v>
      </c>
      <c r="P62" s="151"/>
      <c r="Q62" s="151"/>
      <c r="R62" s="151"/>
      <c r="S62" s="151"/>
      <c r="T62" s="151"/>
      <c r="U62" s="151"/>
      <c r="V62" s="151"/>
      <c r="W62" s="151"/>
      <c r="X62" s="151"/>
      <c r="Y62" s="151"/>
      <c r="Z62" s="151"/>
    </row>
    <row r="63" spans="1:26" ht="16.5" customHeight="1" x14ac:dyDescent="0.3">
      <c r="A63" s="151"/>
      <c r="B63" s="151"/>
      <c r="C63" s="152"/>
      <c r="D63" s="152"/>
      <c r="E63" s="181"/>
      <c r="F63" s="181"/>
      <c r="G63" s="151"/>
      <c r="H63" s="151"/>
      <c r="I63" s="151"/>
      <c r="J63" s="151"/>
      <c r="K63" s="151"/>
      <c r="L63" s="151"/>
      <c r="M63" s="175">
        <v>41939</v>
      </c>
      <c r="N63" s="175">
        <v>18676</v>
      </c>
      <c r="O63" s="175">
        <v>23263</v>
      </c>
      <c r="P63" s="151"/>
      <c r="Q63" s="151"/>
      <c r="R63" s="151"/>
      <c r="S63" s="151"/>
      <c r="T63" s="151"/>
      <c r="U63" s="151"/>
      <c r="V63" s="151"/>
      <c r="W63" s="151"/>
      <c r="X63" s="151"/>
      <c r="Y63" s="151"/>
      <c r="Z63" s="151"/>
    </row>
    <row r="64" spans="1:26" ht="16.5" customHeight="1" x14ac:dyDescent="0.3">
      <c r="A64" s="151"/>
      <c r="B64" s="151"/>
      <c r="C64" s="152"/>
      <c r="D64" s="152"/>
      <c r="E64" s="181"/>
      <c r="F64" s="181"/>
      <c r="G64" s="151"/>
      <c r="H64" s="151"/>
      <c r="I64" s="151"/>
      <c r="J64" s="151"/>
      <c r="K64" s="151"/>
      <c r="L64" s="151"/>
      <c r="M64" s="175">
        <v>39086</v>
      </c>
      <c r="N64" s="175">
        <v>17369</v>
      </c>
      <c r="O64" s="175">
        <v>21717</v>
      </c>
      <c r="P64" s="151"/>
      <c r="Q64" s="151"/>
      <c r="R64" s="151"/>
      <c r="S64" s="151"/>
      <c r="T64" s="151"/>
      <c r="U64" s="151"/>
      <c r="V64" s="151"/>
      <c r="W64" s="151"/>
      <c r="X64" s="151"/>
      <c r="Y64" s="151"/>
      <c r="Z64" s="151"/>
    </row>
    <row r="65" spans="1:26" ht="16.5" customHeight="1" x14ac:dyDescent="0.3">
      <c r="A65" s="151"/>
      <c r="B65" s="151"/>
      <c r="C65" s="152"/>
      <c r="D65" s="152"/>
      <c r="E65" s="181"/>
      <c r="F65" s="181"/>
      <c r="G65" s="151"/>
      <c r="H65" s="151"/>
      <c r="I65" s="151"/>
      <c r="J65" s="151"/>
      <c r="K65" s="151"/>
      <c r="L65" s="151"/>
      <c r="M65" s="175">
        <v>36348</v>
      </c>
      <c r="N65" s="175">
        <v>16117</v>
      </c>
      <c r="O65" s="175">
        <v>20231</v>
      </c>
      <c r="P65" s="151"/>
      <c r="Q65" s="151"/>
      <c r="R65" s="151"/>
      <c r="S65" s="151"/>
      <c r="T65" s="151"/>
      <c r="U65" s="151"/>
      <c r="V65" s="151"/>
      <c r="W65" s="151"/>
      <c r="X65" s="151"/>
      <c r="Y65" s="151"/>
      <c r="Z65" s="151"/>
    </row>
    <row r="66" spans="1:26" ht="16.5" customHeight="1" x14ac:dyDescent="0.3">
      <c r="A66" s="151"/>
      <c r="B66" s="151"/>
      <c r="C66" s="152"/>
      <c r="D66" s="152"/>
      <c r="E66" s="181"/>
      <c r="F66" s="181"/>
      <c r="G66" s="151"/>
      <c r="H66" s="151"/>
      <c r="I66" s="151"/>
      <c r="J66" s="151"/>
      <c r="K66" s="151"/>
      <c r="L66" s="151"/>
      <c r="M66" s="175">
        <v>33755</v>
      </c>
      <c r="N66" s="175">
        <v>14898</v>
      </c>
      <c r="O66" s="175">
        <v>18857</v>
      </c>
      <c r="P66" s="151"/>
      <c r="Q66" s="151"/>
      <c r="R66" s="151"/>
      <c r="S66" s="151"/>
      <c r="T66" s="151"/>
      <c r="U66" s="151"/>
      <c r="V66" s="151"/>
      <c r="W66" s="151"/>
      <c r="X66" s="151"/>
      <c r="Y66" s="151"/>
      <c r="Z66" s="151"/>
    </row>
    <row r="67" spans="1:26" ht="16.5" customHeight="1" x14ac:dyDescent="0.3">
      <c r="A67" s="151"/>
      <c r="B67" s="151"/>
      <c r="C67" s="152"/>
      <c r="D67" s="152"/>
      <c r="E67" s="181"/>
      <c r="F67" s="181"/>
      <c r="G67" s="151"/>
      <c r="H67" s="151"/>
      <c r="I67" s="151"/>
      <c r="J67" s="151"/>
      <c r="K67" s="151"/>
      <c r="L67" s="151"/>
      <c r="M67" s="175">
        <v>31333</v>
      </c>
      <c r="N67" s="175">
        <v>13708</v>
      </c>
      <c r="O67" s="175">
        <v>17625</v>
      </c>
      <c r="P67" s="151"/>
      <c r="Q67" s="151"/>
      <c r="R67" s="151"/>
      <c r="S67" s="151"/>
      <c r="T67" s="151"/>
      <c r="U67" s="151"/>
      <c r="V67" s="151"/>
      <c r="W67" s="151"/>
      <c r="X67" s="151"/>
      <c r="Y67" s="151"/>
      <c r="Z67" s="151"/>
    </row>
    <row r="68" spans="1:26" ht="16.5" customHeight="1" x14ac:dyDescent="0.3">
      <c r="A68" s="151"/>
      <c r="B68" s="151"/>
      <c r="C68" s="152"/>
      <c r="D68" s="152"/>
      <c r="E68" s="181"/>
      <c r="F68" s="181"/>
      <c r="G68" s="151"/>
      <c r="H68" s="151"/>
      <c r="I68" s="151"/>
      <c r="J68" s="151"/>
      <c r="K68" s="151"/>
      <c r="L68" s="151"/>
      <c r="M68" s="175">
        <v>28832</v>
      </c>
      <c r="N68" s="175">
        <v>12440</v>
      </c>
      <c r="O68" s="175">
        <v>16392</v>
      </c>
      <c r="P68" s="151"/>
      <c r="Q68" s="151"/>
      <c r="R68" s="151"/>
      <c r="S68" s="151"/>
      <c r="T68" s="151"/>
      <c r="U68" s="151"/>
      <c r="V68" s="151"/>
      <c r="W68" s="151"/>
      <c r="X68" s="151"/>
      <c r="Y68" s="151"/>
      <c r="Z68" s="151"/>
    </row>
    <row r="69" spans="1:26" ht="16.5" customHeight="1" x14ac:dyDescent="0.3">
      <c r="A69" s="151"/>
      <c r="B69" s="151"/>
      <c r="C69" s="152"/>
      <c r="D69" s="152"/>
      <c r="E69" s="181"/>
      <c r="F69" s="181"/>
      <c r="G69" s="151"/>
      <c r="H69" s="151"/>
      <c r="I69" s="151"/>
      <c r="J69" s="151"/>
      <c r="K69" s="151"/>
      <c r="L69" s="151"/>
      <c r="M69" s="175">
        <v>26662</v>
      </c>
      <c r="N69" s="175">
        <v>11342</v>
      </c>
      <c r="O69" s="175">
        <v>15320</v>
      </c>
      <c r="P69" s="151"/>
      <c r="Q69" s="151"/>
      <c r="R69" s="151"/>
      <c r="S69" s="151"/>
      <c r="T69" s="151"/>
      <c r="U69" s="151"/>
      <c r="V69" s="151"/>
      <c r="W69" s="151"/>
      <c r="X69" s="151"/>
      <c r="Y69" s="151"/>
      <c r="Z69" s="151"/>
    </row>
    <row r="70" spans="1:26" ht="16.5" customHeight="1" x14ac:dyDescent="0.3">
      <c r="A70" s="151"/>
      <c r="B70" s="151"/>
      <c r="C70" s="152"/>
      <c r="D70" s="152"/>
      <c r="E70" s="181"/>
      <c r="F70" s="181"/>
      <c r="G70" s="151"/>
      <c r="H70" s="151"/>
      <c r="I70" s="151"/>
      <c r="J70" s="151"/>
      <c r="K70" s="151"/>
      <c r="L70" s="151"/>
      <c r="M70" s="175">
        <v>24625</v>
      </c>
      <c r="N70" s="175">
        <v>10306</v>
      </c>
      <c r="O70" s="175">
        <v>14319</v>
      </c>
      <c r="P70" s="151"/>
      <c r="Q70" s="151"/>
      <c r="R70" s="151"/>
      <c r="S70" s="151"/>
      <c r="T70" s="151"/>
      <c r="U70" s="151"/>
      <c r="V70" s="151"/>
      <c r="W70" s="151"/>
      <c r="X70" s="151"/>
      <c r="Y70" s="151"/>
      <c r="Z70" s="151"/>
    </row>
    <row r="71" spans="1:26" ht="16.5" customHeight="1" x14ac:dyDescent="0.3">
      <c r="A71" s="151"/>
      <c r="B71" s="151"/>
      <c r="C71" s="152"/>
      <c r="D71" s="152"/>
      <c r="E71" s="181"/>
      <c r="F71" s="181"/>
      <c r="G71" s="151"/>
      <c r="H71" s="151"/>
      <c r="I71" s="151"/>
      <c r="J71" s="151"/>
      <c r="K71" s="151"/>
      <c r="L71" s="151"/>
      <c r="M71" s="175">
        <v>22734</v>
      </c>
      <c r="N71" s="175">
        <v>9334</v>
      </c>
      <c r="O71" s="175">
        <v>13400</v>
      </c>
      <c r="P71" s="151"/>
      <c r="Q71" s="151"/>
      <c r="R71" s="151"/>
      <c r="S71" s="151"/>
      <c r="T71" s="151"/>
      <c r="U71" s="151"/>
      <c r="V71" s="151"/>
      <c r="W71" s="151"/>
      <c r="X71" s="151"/>
      <c r="Y71" s="151"/>
      <c r="Z71" s="151"/>
    </row>
    <row r="72" spans="1:26" ht="16.5" customHeight="1" x14ac:dyDescent="0.3">
      <c r="A72" s="151"/>
      <c r="B72" s="151"/>
      <c r="C72" s="152"/>
      <c r="D72" s="152"/>
      <c r="E72" s="181"/>
      <c r="F72" s="181"/>
      <c r="G72" s="151"/>
      <c r="H72" s="151"/>
      <c r="I72" s="151"/>
      <c r="J72" s="151"/>
      <c r="K72" s="151"/>
      <c r="L72" s="151"/>
      <c r="M72" s="175">
        <v>20994</v>
      </c>
      <c r="N72" s="175">
        <v>8432</v>
      </c>
      <c r="O72" s="175">
        <v>12562</v>
      </c>
      <c r="P72" s="151"/>
      <c r="Q72" s="151"/>
      <c r="R72" s="151"/>
      <c r="S72" s="151"/>
      <c r="T72" s="151"/>
      <c r="U72" s="151"/>
      <c r="V72" s="151"/>
      <c r="W72" s="151"/>
      <c r="X72" s="151"/>
      <c r="Y72" s="151"/>
      <c r="Z72" s="151"/>
    </row>
    <row r="73" spans="1:26" ht="16.5" customHeight="1" x14ac:dyDescent="0.3">
      <c r="A73" s="151"/>
      <c r="B73" s="151"/>
      <c r="C73" s="152"/>
      <c r="D73" s="152"/>
      <c r="E73" s="181"/>
      <c r="F73" s="181"/>
      <c r="G73" s="151"/>
      <c r="H73" s="151"/>
      <c r="I73" s="151"/>
      <c r="J73" s="151"/>
      <c r="K73" s="151"/>
      <c r="L73" s="151"/>
      <c r="M73" s="175">
        <v>19408</v>
      </c>
      <c r="N73" s="175">
        <v>7603</v>
      </c>
      <c r="O73" s="175">
        <v>11805</v>
      </c>
      <c r="P73" s="151"/>
      <c r="Q73" s="151"/>
      <c r="R73" s="151"/>
      <c r="S73" s="151"/>
      <c r="T73" s="151"/>
      <c r="U73" s="151"/>
      <c r="V73" s="151"/>
      <c r="W73" s="151"/>
      <c r="X73" s="151"/>
      <c r="Y73" s="151"/>
      <c r="Z73" s="151"/>
    </row>
    <row r="74" spans="1:26" ht="16.5" customHeight="1" x14ac:dyDescent="0.3">
      <c r="A74" s="151"/>
      <c r="B74" s="151"/>
      <c r="C74" s="152"/>
      <c r="D74" s="152"/>
      <c r="E74" s="181"/>
      <c r="F74" s="181"/>
      <c r="G74" s="151"/>
      <c r="H74" s="151"/>
      <c r="I74" s="151"/>
      <c r="J74" s="151"/>
      <c r="K74" s="151"/>
      <c r="L74" s="151"/>
      <c r="M74" s="175">
        <v>17988</v>
      </c>
      <c r="N74" s="175">
        <v>7002</v>
      </c>
      <c r="O74" s="175">
        <v>10986</v>
      </c>
      <c r="P74" s="151"/>
      <c r="Q74" s="151"/>
      <c r="R74" s="151"/>
      <c r="S74" s="151"/>
      <c r="T74" s="151"/>
      <c r="U74" s="151"/>
      <c r="V74" s="151"/>
      <c r="W74" s="151"/>
      <c r="X74" s="151"/>
      <c r="Y74" s="151"/>
      <c r="Z74" s="151"/>
    </row>
    <row r="75" spans="1:26" ht="16.5" customHeight="1" x14ac:dyDescent="0.3">
      <c r="A75" s="151"/>
      <c r="B75" s="151"/>
      <c r="C75" s="152"/>
      <c r="D75" s="152"/>
      <c r="E75" s="181"/>
      <c r="F75" s="181"/>
      <c r="G75" s="151"/>
      <c r="H75" s="151"/>
      <c r="I75" s="151"/>
      <c r="J75" s="151"/>
      <c r="K75" s="151"/>
      <c r="L75" s="151"/>
      <c r="M75" s="175">
        <v>16675</v>
      </c>
      <c r="N75" s="175">
        <v>6510</v>
      </c>
      <c r="O75" s="175">
        <v>10165</v>
      </c>
      <c r="P75" s="151"/>
      <c r="Q75" s="151"/>
      <c r="R75" s="151"/>
      <c r="S75" s="151"/>
      <c r="T75" s="151"/>
      <c r="U75" s="151"/>
      <c r="V75" s="151"/>
      <c r="W75" s="151"/>
      <c r="X75" s="151"/>
      <c r="Y75" s="151"/>
      <c r="Z75" s="151"/>
    </row>
    <row r="76" spans="1:26" ht="16.5" customHeight="1" x14ac:dyDescent="0.3">
      <c r="A76" s="151"/>
      <c r="B76" s="151"/>
      <c r="C76" s="152"/>
      <c r="D76" s="152"/>
      <c r="E76" s="181"/>
      <c r="F76" s="181"/>
      <c r="G76" s="151"/>
      <c r="H76" s="151"/>
      <c r="I76" s="151"/>
      <c r="J76" s="151"/>
      <c r="K76" s="151"/>
      <c r="L76" s="151"/>
      <c r="M76" s="175">
        <v>15472</v>
      </c>
      <c r="N76" s="175">
        <v>6134</v>
      </c>
      <c r="O76" s="175">
        <v>9338</v>
      </c>
      <c r="P76" s="151"/>
      <c r="Q76" s="151"/>
      <c r="R76" s="151"/>
      <c r="S76" s="151"/>
      <c r="T76" s="151"/>
      <c r="U76" s="151"/>
      <c r="V76" s="151"/>
      <c r="W76" s="151"/>
      <c r="X76" s="151"/>
      <c r="Y76" s="151"/>
      <c r="Z76" s="151"/>
    </row>
    <row r="77" spans="1:26" ht="16.5" customHeight="1" x14ac:dyDescent="0.3">
      <c r="A77" s="151"/>
      <c r="B77" s="151"/>
      <c r="C77" s="152"/>
      <c r="D77" s="152"/>
      <c r="E77" s="181"/>
      <c r="F77" s="181"/>
      <c r="G77" s="151"/>
      <c r="H77" s="151"/>
      <c r="I77" s="151"/>
      <c r="J77" s="151"/>
      <c r="K77" s="151"/>
      <c r="L77" s="151"/>
      <c r="M77" s="166">
        <v>89747</v>
      </c>
      <c r="N77" s="166">
        <v>33084</v>
      </c>
      <c r="O77" s="166">
        <v>56663</v>
      </c>
      <c r="P77" s="151"/>
      <c r="Q77" s="151"/>
      <c r="R77" s="151"/>
      <c r="S77" s="151"/>
      <c r="T77" s="151"/>
      <c r="U77" s="151"/>
      <c r="V77" s="151"/>
      <c r="W77" s="151"/>
      <c r="X77" s="151"/>
      <c r="Y77" s="151"/>
      <c r="Z77" s="151"/>
    </row>
    <row r="78" spans="1:26" ht="16.5" customHeight="1" x14ac:dyDescent="0.3">
      <c r="A78" s="151"/>
      <c r="B78" s="151"/>
      <c r="C78" s="152"/>
      <c r="D78" s="152"/>
      <c r="E78" s="181"/>
      <c r="F78" s="181"/>
      <c r="G78" s="151"/>
      <c r="H78" s="151"/>
      <c r="I78" s="151"/>
      <c r="J78" s="151"/>
      <c r="K78" s="151"/>
      <c r="L78" s="151"/>
      <c r="M78" s="151"/>
      <c r="N78" s="151"/>
      <c r="O78" s="151"/>
      <c r="P78" s="151"/>
      <c r="Q78" s="151"/>
      <c r="R78" s="151"/>
      <c r="S78" s="151"/>
      <c r="T78" s="151"/>
      <c r="U78" s="151"/>
      <c r="V78" s="151"/>
      <c r="W78" s="151"/>
      <c r="X78" s="151"/>
      <c r="Y78" s="151"/>
      <c r="Z78" s="151"/>
    </row>
    <row r="79" spans="1:26" ht="16.5" customHeight="1" x14ac:dyDescent="0.3">
      <c r="A79" s="151"/>
      <c r="B79" s="151"/>
      <c r="C79" s="152"/>
      <c r="D79" s="152"/>
      <c r="E79" s="181"/>
      <c r="F79" s="181"/>
      <c r="G79" s="151"/>
      <c r="H79" s="151"/>
      <c r="I79" s="151"/>
      <c r="J79" s="151"/>
      <c r="K79" s="151"/>
      <c r="L79" s="151"/>
      <c r="M79" s="151"/>
      <c r="N79" s="151"/>
      <c r="O79" s="151"/>
      <c r="P79" s="151"/>
      <c r="Q79" s="151"/>
      <c r="R79" s="151"/>
      <c r="S79" s="151"/>
      <c r="T79" s="151"/>
      <c r="U79" s="151"/>
      <c r="V79" s="151"/>
      <c r="W79" s="151"/>
      <c r="X79" s="151"/>
      <c r="Y79" s="151"/>
      <c r="Z79" s="151"/>
    </row>
    <row r="80" spans="1:26" ht="16.5" customHeight="1" x14ac:dyDescent="0.3">
      <c r="A80" s="151"/>
      <c r="B80" s="151"/>
      <c r="C80" s="152"/>
      <c r="D80" s="152"/>
      <c r="E80" s="181"/>
      <c r="F80" s="181"/>
      <c r="G80" s="151"/>
      <c r="H80" s="151"/>
      <c r="I80" s="151"/>
      <c r="J80" s="151"/>
      <c r="K80" s="151"/>
      <c r="L80" s="151"/>
      <c r="M80" s="151"/>
      <c r="N80" s="151"/>
      <c r="O80" s="151"/>
      <c r="P80" s="151"/>
      <c r="Q80" s="151"/>
      <c r="R80" s="151"/>
      <c r="S80" s="151"/>
      <c r="T80" s="151"/>
      <c r="U80" s="151"/>
      <c r="V80" s="151"/>
      <c r="W80" s="151"/>
      <c r="X80" s="151"/>
      <c r="Y80" s="151"/>
      <c r="Z80" s="151"/>
    </row>
    <row r="81" spans="1:26" ht="16.5" customHeight="1" x14ac:dyDescent="0.3">
      <c r="A81" s="151"/>
      <c r="B81" s="151"/>
      <c r="C81" s="152"/>
      <c r="D81" s="152"/>
      <c r="E81" s="181"/>
      <c r="F81" s="181"/>
      <c r="G81" s="151"/>
      <c r="H81" s="151"/>
      <c r="I81" s="151"/>
      <c r="J81" s="151"/>
      <c r="K81" s="151"/>
      <c r="L81" s="151"/>
      <c r="M81" s="151"/>
      <c r="N81" s="151"/>
      <c r="O81" s="151"/>
      <c r="P81" s="151"/>
      <c r="Q81" s="151"/>
      <c r="R81" s="151"/>
      <c r="S81" s="151"/>
      <c r="T81" s="151"/>
      <c r="U81" s="151"/>
      <c r="V81" s="151"/>
      <c r="W81" s="151"/>
      <c r="X81" s="151"/>
      <c r="Y81" s="151"/>
      <c r="Z81" s="151"/>
    </row>
    <row r="82" spans="1:26" ht="16.5" customHeight="1" x14ac:dyDescent="0.3">
      <c r="A82" s="151"/>
      <c r="B82" s="151"/>
      <c r="C82" s="152"/>
      <c r="D82" s="152"/>
      <c r="E82" s="181"/>
      <c r="F82" s="181"/>
      <c r="G82" s="151"/>
      <c r="H82" s="151"/>
      <c r="I82" s="151"/>
      <c r="J82" s="151"/>
      <c r="K82" s="151"/>
      <c r="L82" s="151"/>
      <c r="M82" s="151"/>
      <c r="N82" s="151"/>
      <c r="O82" s="151"/>
      <c r="P82" s="151"/>
      <c r="Q82" s="151"/>
      <c r="R82" s="151"/>
      <c r="S82" s="151"/>
      <c r="T82" s="151"/>
      <c r="U82" s="151"/>
      <c r="V82" s="151"/>
      <c r="W82" s="151"/>
      <c r="X82" s="151"/>
      <c r="Y82" s="151"/>
      <c r="Z82" s="151"/>
    </row>
    <row r="83" spans="1:26" ht="16.5" customHeight="1" x14ac:dyDescent="0.3">
      <c r="A83" s="151"/>
      <c r="B83" s="151"/>
      <c r="C83" s="152"/>
      <c r="D83" s="152"/>
      <c r="E83" s="181"/>
      <c r="F83" s="181"/>
      <c r="G83" s="151"/>
      <c r="H83" s="151"/>
      <c r="I83" s="151"/>
      <c r="J83" s="151"/>
      <c r="K83" s="151"/>
      <c r="L83" s="151"/>
      <c r="M83" s="151"/>
      <c r="N83" s="151"/>
      <c r="O83" s="151"/>
      <c r="P83" s="151"/>
      <c r="Q83" s="151"/>
      <c r="R83" s="151"/>
      <c r="S83" s="151"/>
      <c r="T83" s="151"/>
      <c r="U83" s="151"/>
      <c r="V83" s="151"/>
      <c r="W83" s="151"/>
      <c r="X83" s="151"/>
      <c r="Y83" s="151"/>
      <c r="Z83" s="151"/>
    </row>
    <row r="84" spans="1:26" ht="16.5" customHeight="1" x14ac:dyDescent="0.3">
      <c r="A84" s="151"/>
      <c r="B84" s="151"/>
      <c r="C84" s="152"/>
      <c r="D84" s="152"/>
      <c r="E84" s="181"/>
      <c r="F84" s="181"/>
      <c r="G84" s="151"/>
      <c r="H84" s="151"/>
      <c r="I84" s="151"/>
      <c r="J84" s="151"/>
      <c r="K84" s="151"/>
      <c r="L84" s="151"/>
      <c r="M84" s="151"/>
      <c r="N84" s="151"/>
      <c r="O84" s="151"/>
      <c r="P84" s="151"/>
      <c r="Q84" s="151"/>
      <c r="R84" s="151"/>
      <c r="S84" s="151"/>
      <c r="T84" s="151"/>
      <c r="U84" s="151"/>
      <c r="V84" s="151"/>
      <c r="W84" s="151"/>
      <c r="X84" s="151"/>
      <c r="Y84" s="151"/>
      <c r="Z84" s="151"/>
    </row>
    <row r="85" spans="1:26" ht="16.5" customHeight="1" x14ac:dyDescent="0.3">
      <c r="A85" s="151"/>
      <c r="B85" s="151"/>
      <c r="C85" s="152"/>
      <c r="D85" s="152"/>
      <c r="E85" s="181"/>
      <c r="F85" s="181"/>
      <c r="G85" s="151"/>
      <c r="H85" s="151"/>
      <c r="I85" s="151"/>
      <c r="J85" s="151"/>
      <c r="K85" s="151"/>
      <c r="L85" s="151"/>
      <c r="M85" s="151"/>
      <c r="N85" s="151"/>
      <c r="O85" s="151"/>
      <c r="P85" s="151"/>
      <c r="Q85" s="151"/>
      <c r="R85" s="151"/>
      <c r="S85" s="151"/>
      <c r="T85" s="151"/>
      <c r="U85" s="151"/>
      <c r="V85" s="151"/>
      <c r="W85" s="151"/>
      <c r="X85" s="151"/>
      <c r="Y85" s="151"/>
      <c r="Z85" s="151"/>
    </row>
    <row r="86" spans="1:26" ht="16.5" customHeight="1" x14ac:dyDescent="0.3">
      <c r="A86" s="151"/>
      <c r="B86" s="151"/>
      <c r="C86" s="152"/>
      <c r="D86" s="152"/>
      <c r="E86" s="181"/>
      <c r="F86" s="181"/>
      <c r="G86" s="151"/>
      <c r="H86" s="151"/>
      <c r="I86" s="151"/>
      <c r="J86" s="151"/>
      <c r="K86" s="151"/>
      <c r="L86" s="151"/>
      <c r="M86" s="151"/>
      <c r="N86" s="151"/>
      <c r="O86" s="151"/>
      <c r="P86" s="151"/>
      <c r="Q86" s="151"/>
      <c r="R86" s="151"/>
      <c r="S86" s="151"/>
      <c r="T86" s="151"/>
      <c r="U86" s="151"/>
      <c r="V86" s="151"/>
      <c r="W86" s="151"/>
      <c r="X86" s="151"/>
      <c r="Y86" s="151"/>
      <c r="Z86" s="151"/>
    </row>
    <row r="87" spans="1:26" ht="16.5" customHeight="1" x14ac:dyDescent="0.3">
      <c r="A87" s="151"/>
      <c r="B87" s="151"/>
      <c r="C87" s="152"/>
      <c r="D87" s="152"/>
      <c r="E87" s="181"/>
      <c r="F87" s="181"/>
      <c r="G87" s="151"/>
      <c r="H87" s="151"/>
      <c r="I87" s="151"/>
      <c r="J87" s="151"/>
      <c r="K87" s="151"/>
      <c r="L87" s="151"/>
      <c r="M87" s="151"/>
      <c r="N87" s="151"/>
      <c r="O87" s="151"/>
      <c r="P87" s="151"/>
      <c r="Q87" s="151"/>
      <c r="R87" s="151"/>
      <c r="S87" s="151"/>
      <c r="T87" s="151"/>
      <c r="U87" s="151"/>
      <c r="V87" s="151"/>
      <c r="W87" s="151"/>
      <c r="X87" s="151"/>
      <c r="Y87" s="151"/>
      <c r="Z87" s="151"/>
    </row>
    <row r="88" spans="1:26" ht="16.5" customHeight="1" x14ac:dyDescent="0.3">
      <c r="A88" s="151"/>
      <c r="B88" s="151"/>
      <c r="C88" s="152"/>
      <c r="D88" s="152"/>
      <c r="E88" s="181"/>
      <c r="F88" s="181"/>
      <c r="G88" s="151"/>
      <c r="H88" s="151"/>
      <c r="I88" s="151"/>
      <c r="J88" s="151"/>
      <c r="K88" s="151"/>
      <c r="L88" s="151"/>
      <c r="M88" s="151"/>
      <c r="N88" s="151"/>
      <c r="O88" s="151"/>
      <c r="P88" s="151"/>
      <c r="Q88" s="151"/>
      <c r="R88" s="151"/>
      <c r="S88" s="151"/>
      <c r="T88" s="151"/>
      <c r="U88" s="151"/>
      <c r="V88" s="151"/>
      <c r="W88" s="151"/>
      <c r="X88" s="151"/>
      <c r="Y88" s="151"/>
      <c r="Z88" s="151"/>
    </row>
    <row r="89" spans="1:26" ht="16.5" customHeight="1" x14ac:dyDescent="0.3">
      <c r="A89" s="151"/>
      <c r="B89" s="151"/>
      <c r="C89" s="152"/>
      <c r="D89" s="152"/>
      <c r="E89" s="181"/>
      <c r="F89" s="181"/>
      <c r="G89" s="151"/>
      <c r="H89" s="151"/>
      <c r="I89" s="151"/>
      <c r="J89" s="151"/>
      <c r="K89" s="151"/>
      <c r="L89" s="151"/>
      <c r="M89" s="151"/>
      <c r="N89" s="151"/>
      <c r="O89" s="151"/>
      <c r="P89" s="151"/>
      <c r="Q89" s="151"/>
      <c r="R89" s="151"/>
      <c r="S89" s="151"/>
      <c r="T89" s="151"/>
      <c r="U89" s="151"/>
      <c r="V89" s="151"/>
      <c r="W89" s="151"/>
      <c r="X89" s="151"/>
      <c r="Y89" s="151"/>
      <c r="Z89" s="151"/>
    </row>
    <row r="90" spans="1:26" ht="16.5" customHeight="1" x14ac:dyDescent="0.3">
      <c r="A90" s="151"/>
      <c r="B90" s="151"/>
      <c r="C90" s="152"/>
      <c r="D90" s="152"/>
      <c r="E90" s="181"/>
      <c r="F90" s="181"/>
      <c r="G90" s="151"/>
      <c r="H90" s="151"/>
      <c r="I90" s="151"/>
      <c r="J90" s="151"/>
      <c r="K90" s="151"/>
      <c r="L90" s="151"/>
      <c r="M90" s="151"/>
      <c r="N90" s="151"/>
      <c r="O90" s="151"/>
      <c r="P90" s="151"/>
      <c r="Q90" s="151"/>
      <c r="R90" s="151"/>
      <c r="S90" s="151"/>
      <c r="T90" s="151"/>
      <c r="U90" s="151"/>
      <c r="V90" s="151"/>
      <c r="W90" s="151"/>
      <c r="X90" s="151"/>
      <c r="Y90" s="151"/>
      <c r="Z90" s="151"/>
    </row>
    <row r="91" spans="1:26" ht="16.5" customHeight="1" x14ac:dyDescent="0.3">
      <c r="A91" s="151"/>
      <c r="B91" s="151"/>
      <c r="C91" s="152"/>
      <c r="D91" s="152"/>
      <c r="E91" s="181"/>
      <c r="F91" s="181"/>
      <c r="G91" s="151"/>
      <c r="H91" s="151"/>
      <c r="I91" s="151"/>
      <c r="J91" s="151"/>
      <c r="K91" s="151"/>
      <c r="L91" s="151"/>
      <c r="M91" s="151"/>
      <c r="N91" s="151"/>
      <c r="O91" s="151"/>
      <c r="P91" s="151"/>
      <c r="Q91" s="151"/>
      <c r="R91" s="151"/>
      <c r="S91" s="151"/>
      <c r="T91" s="151"/>
      <c r="U91" s="151"/>
      <c r="V91" s="151"/>
      <c r="W91" s="151"/>
      <c r="X91" s="151"/>
      <c r="Y91" s="151"/>
      <c r="Z91" s="151"/>
    </row>
    <row r="92" spans="1:26" ht="16.5" customHeight="1" x14ac:dyDescent="0.3">
      <c r="A92" s="151"/>
      <c r="B92" s="151"/>
      <c r="C92" s="152"/>
      <c r="D92" s="152"/>
      <c r="E92" s="181"/>
      <c r="F92" s="181"/>
      <c r="G92" s="151"/>
      <c r="H92" s="151"/>
      <c r="I92" s="151"/>
      <c r="J92" s="151"/>
      <c r="K92" s="151"/>
      <c r="L92" s="151"/>
      <c r="M92" s="151"/>
      <c r="N92" s="151"/>
      <c r="O92" s="151"/>
      <c r="P92" s="151"/>
      <c r="Q92" s="151"/>
      <c r="R92" s="151"/>
      <c r="S92" s="151"/>
      <c r="T92" s="151"/>
      <c r="U92" s="151"/>
      <c r="V92" s="151"/>
      <c r="W92" s="151"/>
      <c r="X92" s="151"/>
      <c r="Y92" s="151"/>
      <c r="Z92" s="151"/>
    </row>
    <row r="93" spans="1:26" ht="16.5" customHeight="1" x14ac:dyDescent="0.3">
      <c r="A93" s="151"/>
      <c r="B93" s="151"/>
      <c r="C93" s="152"/>
      <c r="D93" s="152"/>
      <c r="E93" s="181"/>
      <c r="F93" s="181"/>
      <c r="G93" s="151"/>
      <c r="H93" s="151"/>
      <c r="I93" s="151"/>
      <c r="J93" s="151"/>
      <c r="K93" s="151"/>
      <c r="L93" s="151"/>
      <c r="M93" s="151"/>
      <c r="N93" s="151"/>
      <c r="O93" s="151"/>
      <c r="P93" s="151"/>
      <c r="Q93" s="151"/>
      <c r="R93" s="151"/>
      <c r="S93" s="151"/>
      <c r="T93" s="151"/>
      <c r="U93" s="151"/>
      <c r="V93" s="151"/>
      <c r="W93" s="151"/>
      <c r="X93" s="151"/>
      <c r="Y93" s="151"/>
      <c r="Z93" s="151"/>
    </row>
    <row r="94" spans="1:26" ht="16.5" customHeight="1" x14ac:dyDescent="0.3">
      <c r="A94" s="151"/>
      <c r="B94" s="151"/>
      <c r="C94" s="152"/>
      <c r="D94" s="152"/>
      <c r="E94" s="181"/>
      <c r="F94" s="181"/>
      <c r="G94" s="151"/>
      <c r="H94" s="151"/>
      <c r="I94" s="151"/>
      <c r="J94" s="151"/>
      <c r="K94" s="151"/>
      <c r="L94" s="151"/>
      <c r="M94" s="151"/>
      <c r="N94" s="151"/>
      <c r="O94" s="151"/>
      <c r="P94" s="151"/>
      <c r="Q94" s="151"/>
      <c r="R94" s="151"/>
      <c r="S94" s="151"/>
      <c r="T94" s="151"/>
      <c r="U94" s="151"/>
      <c r="V94" s="151"/>
      <c r="W94" s="151"/>
      <c r="X94" s="151"/>
      <c r="Y94" s="151"/>
      <c r="Z94" s="151"/>
    </row>
    <row r="95" spans="1:26" ht="16.5" customHeight="1" x14ac:dyDescent="0.3">
      <c r="A95" s="151"/>
      <c r="B95" s="151"/>
      <c r="C95" s="152"/>
      <c r="D95" s="152"/>
      <c r="E95" s="181"/>
      <c r="F95" s="181"/>
      <c r="G95" s="151"/>
      <c r="H95" s="151"/>
      <c r="I95" s="151"/>
      <c r="J95" s="151"/>
      <c r="K95" s="151"/>
      <c r="L95" s="151"/>
      <c r="M95" s="151"/>
      <c r="N95" s="151"/>
      <c r="O95" s="151"/>
      <c r="P95" s="151"/>
      <c r="Q95" s="151"/>
      <c r="R95" s="151"/>
      <c r="S95" s="151"/>
      <c r="T95" s="151"/>
      <c r="U95" s="151"/>
      <c r="V95" s="151"/>
      <c r="W95" s="151"/>
      <c r="X95" s="151"/>
      <c r="Y95" s="151"/>
      <c r="Z95" s="151"/>
    </row>
    <row r="96" spans="1:26" ht="16.5" customHeight="1" x14ac:dyDescent="0.3">
      <c r="A96" s="151"/>
      <c r="B96" s="151"/>
      <c r="C96" s="152"/>
      <c r="D96" s="152"/>
      <c r="E96" s="181"/>
      <c r="F96" s="181"/>
      <c r="G96" s="151"/>
      <c r="H96" s="151"/>
      <c r="I96" s="151"/>
      <c r="J96" s="151"/>
      <c r="K96" s="151"/>
      <c r="L96" s="151"/>
      <c r="M96" s="151"/>
      <c r="N96" s="151"/>
      <c r="O96" s="151"/>
      <c r="P96" s="151"/>
      <c r="Q96" s="151"/>
      <c r="R96" s="151"/>
      <c r="S96" s="151"/>
      <c r="T96" s="151"/>
      <c r="U96" s="151"/>
      <c r="V96" s="151"/>
      <c r="W96" s="151"/>
      <c r="X96" s="151"/>
      <c r="Y96" s="151"/>
      <c r="Z96" s="151"/>
    </row>
    <row r="97" spans="1:26" ht="16.5" customHeight="1" x14ac:dyDescent="0.3">
      <c r="A97" s="151"/>
      <c r="B97" s="151"/>
      <c r="C97" s="152"/>
      <c r="D97" s="152"/>
      <c r="E97" s="181"/>
      <c r="F97" s="181"/>
      <c r="G97" s="151"/>
      <c r="H97" s="151"/>
      <c r="I97" s="151"/>
      <c r="J97" s="151"/>
      <c r="K97" s="151"/>
      <c r="L97" s="151"/>
      <c r="M97" s="151"/>
      <c r="N97" s="151"/>
      <c r="O97" s="151"/>
      <c r="P97" s="151"/>
      <c r="Q97" s="151"/>
      <c r="R97" s="151"/>
      <c r="S97" s="151"/>
      <c r="T97" s="151"/>
      <c r="U97" s="151"/>
      <c r="V97" s="151"/>
      <c r="W97" s="151"/>
      <c r="X97" s="151"/>
      <c r="Y97" s="151"/>
      <c r="Z97" s="151"/>
    </row>
    <row r="98" spans="1:26" ht="16.5" customHeight="1" x14ac:dyDescent="0.3">
      <c r="A98" s="151"/>
      <c r="B98" s="151"/>
      <c r="C98" s="152"/>
      <c r="D98" s="152"/>
      <c r="E98" s="181"/>
      <c r="F98" s="181"/>
      <c r="G98" s="151"/>
      <c r="H98" s="151"/>
      <c r="I98" s="151"/>
      <c r="J98" s="151"/>
      <c r="K98" s="151"/>
      <c r="L98" s="151"/>
      <c r="M98" s="151"/>
      <c r="N98" s="151"/>
      <c r="O98" s="151"/>
      <c r="P98" s="151"/>
      <c r="Q98" s="151"/>
      <c r="R98" s="151"/>
      <c r="S98" s="151"/>
      <c r="T98" s="151"/>
      <c r="U98" s="151"/>
      <c r="V98" s="151"/>
      <c r="W98" s="151"/>
      <c r="X98" s="151"/>
      <c r="Y98" s="151"/>
      <c r="Z98" s="151"/>
    </row>
    <row r="99" spans="1:26" ht="16.5" customHeight="1" x14ac:dyDescent="0.3">
      <c r="A99" s="151"/>
      <c r="B99" s="151"/>
      <c r="C99" s="152"/>
      <c r="D99" s="152"/>
      <c r="E99" s="181"/>
      <c r="F99" s="181"/>
      <c r="G99" s="151"/>
      <c r="H99" s="151"/>
      <c r="I99" s="151"/>
      <c r="J99" s="151"/>
      <c r="K99" s="151"/>
      <c r="L99" s="151"/>
      <c r="M99" s="151"/>
      <c r="N99" s="151"/>
      <c r="O99" s="151"/>
      <c r="P99" s="151"/>
      <c r="Q99" s="151"/>
      <c r="R99" s="151"/>
      <c r="S99" s="151"/>
      <c r="T99" s="151"/>
      <c r="U99" s="151"/>
      <c r="V99" s="151"/>
      <c r="W99" s="151"/>
      <c r="X99" s="151"/>
      <c r="Y99" s="151"/>
      <c r="Z99" s="151"/>
    </row>
    <row r="100" spans="1:26" ht="16.5" customHeight="1" x14ac:dyDescent="0.3">
      <c r="A100" s="151"/>
      <c r="B100" s="151"/>
      <c r="C100" s="152"/>
      <c r="D100" s="152"/>
      <c r="E100" s="181"/>
      <c r="F100" s="181"/>
      <c r="G100" s="151"/>
      <c r="H100" s="151"/>
      <c r="I100" s="151"/>
      <c r="J100" s="151"/>
      <c r="K100" s="151"/>
      <c r="L100" s="151"/>
      <c r="M100" s="151"/>
      <c r="N100" s="151"/>
      <c r="O100" s="151"/>
      <c r="P100" s="151"/>
      <c r="Q100" s="151"/>
      <c r="R100" s="151"/>
      <c r="S100" s="151"/>
      <c r="T100" s="151"/>
      <c r="U100" s="151"/>
      <c r="V100" s="151"/>
      <c r="W100" s="151"/>
      <c r="X100" s="151"/>
      <c r="Y100" s="151"/>
      <c r="Z100" s="151"/>
    </row>
    <row r="101" spans="1:26" ht="16.5" customHeight="1" x14ac:dyDescent="0.3">
      <c r="A101" s="151"/>
      <c r="B101" s="151"/>
      <c r="C101" s="152"/>
      <c r="D101" s="152"/>
      <c r="E101" s="181"/>
      <c r="F101" s="181"/>
      <c r="G101" s="151"/>
      <c r="H101" s="151"/>
      <c r="I101" s="151"/>
      <c r="J101" s="151"/>
      <c r="K101" s="151"/>
      <c r="L101" s="151"/>
      <c r="M101" s="151"/>
      <c r="N101" s="151"/>
      <c r="O101" s="151"/>
      <c r="P101" s="151"/>
      <c r="Q101" s="151"/>
      <c r="R101" s="151"/>
      <c r="S101" s="151"/>
      <c r="T101" s="151"/>
      <c r="U101" s="151"/>
      <c r="V101" s="151"/>
      <c r="W101" s="151"/>
      <c r="X101" s="151"/>
      <c r="Y101" s="151"/>
      <c r="Z101" s="151"/>
    </row>
    <row r="102" spans="1:26" ht="16.5" customHeight="1" x14ac:dyDescent="0.3">
      <c r="A102" s="151"/>
      <c r="B102" s="151"/>
      <c r="C102" s="152"/>
      <c r="D102" s="152"/>
      <c r="E102" s="181"/>
      <c r="F102" s="181"/>
      <c r="G102" s="151"/>
      <c r="H102" s="151"/>
      <c r="I102" s="151"/>
      <c r="J102" s="151"/>
      <c r="K102" s="151"/>
      <c r="L102" s="151"/>
      <c r="M102" s="151"/>
      <c r="N102" s="151"/>
      <c r="O102" s="151"/>
      <c r="P102" s="151"/>
      <c r="Q102" s="151"/>
      <c r="R102" s="151"/>
      <c r="S102" s="151"/>
      <c r="T102" s="151"/>
      <c r="U102" s="151"/>
      <c r="V102" s="151"/>
      <c r="W102" s="151"/>
      <c r="X102" s="151"/>
      <c r="Y102" s="151"/>
      <c r="Z102" s="151"/>
    </row>
    <row r="103" spans="1:26" ht="16.5" customHeight="1" x14ac:dyDescent="0.3">
      <c r="A103" s="151"/>
      <c r="B103" s="151"/>
      <c r="C103" s="152"/>
      <c r="D103" s="152"/>
      <c r="E103" s="181"/>
      <c r="F103" s="181"/>
      <c r="G103" s="151"/>
      <c r="H103" s="151"/>
      <c r="I103" s="151"/>
      <c r="J103" s="151"/>
      <c r="K103" s="151"/>
      <c r="L103" s="151"/>
      <c r="M103" s="151"/>
      <c r="N103" s="151"/>
      <c r="O103" s="151"/>
      <c r="P103" s="151"/>
      <c r="Q103" s="151"/>
      <c r="R103" s="151"/>
      <c r="S103" s="151"/>
      <c r="T103" s="151"/>
      <c r="U103" s="151"/>
      <c r="V103" s="151"/>
      <c r="W103" s="151"/>
      <c r="X103" s="151"/>
      <c r="Y103" s="151"/>
      <c r="Z103" s="151"/>
    </row>
    <row r="104" spans="1:26" ht="16.5" customHeight="1" x14ac:dyDescent="0.3">
      <c r="A104" s="151"/>
      <c r="B104" s="151"/>
      <c r="C104" s="152"/>
      <c r="D104" s="152"/>
      <c r="E104" s="181"/>
      <c r="F104" s="181"/>
      <c r="G104" s="151"/>
      <c r="H104" s="151"/>
      <c r="I104" s="151"/>
      <c r="J104" s="151"/>
      <c r="K104" s="151"/>
      <c r="L104" s="151"/>
      <c r="M104" s="151"/>
      <c r="N104" s="151"/>
      <c r="O104" s="151"/>
      <c r="P104" s="151"/>
      <c r="Q104" s="151"/>
      <c r="R104" s="151"/>
      <c r="S104" s="151"/>
      <c r="T104" s="151"/>
      <c r="U104" s="151"/>
      <c r="V104" s="151"/>
      <c r="W104" s="151"/>
      <c r="X104" s="151"/>
      <c r="Y104" s="151"/>
      <c r="Z104" s="151"/>
    </row>
    <row r="105" spans="1:26" ht="16.5" customHeight="1" x14ac:dyDescent="0.3">
      <c r="A105" s="151"/>
      <c r="B105" s="151"/>
      <c r="C105" s="152"/>
      <c r="D105" s="152"/>
      <c r="E105" s="181"/>
      <c r="F105" s="181"/>
      <c r="G105" s="151"/>
      <c r="H105" s="151"/>
      <c r="I105" s="151"/>
      <c r="J105" s="151"/>
      <c r="K105" s="151"/>
      <c r="L105" s="151"/>
      <c r="M105" s="151"/>
      <c r="N105" s="151"/>
      <c r="O105" s="151"/>
      <c r="P105" s="151"/>
      <c r="Q105" s="151"/>
      <c r="R105" s="151"/>
      <c r="S105" s="151"/>
      <c r="T105" s="151"/>
      <c r="U105" s="151"/>
      <c r="V105" s="151"/>
      <c r="W105" s="151"/>
      <c r="X105" s="151"/>
      <c r="Y105" s="151"/>
      <c r="Z105" s="151"/>
    </row>
    <row r="106" spans="1:26" ht="16.5" customHeight="1" x14ac:dyDescent="0.3">
      <c r="A106" s="151"/>
      <c r="B106" s="151"/>
      <c r="C106" s="152"/>
      <c r="D106" s="152"/>
      <c r="E106" s="181"/>
      <c r="F106" s="181"/>
      <c r="G106" s="151"/>
      <c r="H106" s="151"/>
      <c r="I106" s="151"/>
      <c r="J106" s="151"/>
      <c r="K106" s="151"/>
      <c r="L106" s="151"/>
      <c r="M106" s="151"/>
      <c r="N106" s="151"/>
      <c r="O106" s="151"/>
      <c r="P106" s="151"/>
      <c r="Q106" s="151"/>
      <c r="R106" s="151"/>
      <c r="S106" s="151"/>
      <c r="T106" s="151"/>
      <c r="U106" s="151"/>
      <c r="V106" s="151"/>
      <c r="W106" s="151"/>
      <c r="X106" s="151"/>
      <c r="Y106" s="151"/>
      <c r="Z106" s="151"/>
    </row>
    <row r="107" spans="1:26" ht="16.5" customHeight="1" x14ac:dyDescent="0.3">
      <c r="A107" s="151"/>
      <c r="B107" s="151"/>
      <c r="C107" s="152"/>
      <c r="D107" s="152"/>
      <c r="E107" s="181"/>
      <c r="F107" s="181"/>
      <c r="G107" s="151"/>
      <c r="H107" s="151"/>
      <c r="I107" s="151"/>
      <c r="J107" s="151"/>
      <c r="K107" s="151"/>
      <c r="L107" s="151"/>
      <c r="M107" s="151"/>
      <c r="N107" s="151"/>
      <c r="O107" s="151"/>
      <c r="P107" s="151"/>
      <c r="Q107" s="151"/>
      <c r="R107" s="151"/>
      <c r="S107" s="151"/>
      <c r="T107" s="151"/>
      <c r="U107" s="151"/>
      <c r="V107" s="151"/>
      <c r="W107" s="151"/>
      <c r="X107" s="151"/>
      <c r="Y107" s="151"/>
      <c r="Z107" s="151"/>
    </row>
    <row r="108" spans="1:26" ht="16.5" customHeight="1" x14ac:dyDescent="0.3">
      <c r="A108" s="151"/>
      <c r="B108" s="151"/>
      <c r="C108" s="152"/>
      <c r="D108" s="152"/>
      <c r="E108" s="181"/>
      <c r="F108" s="181"/>
      <c r="G108" s="151"/>
      <c r="H108" s="151"/>
      <c r="I108" s="151"/>
      <c r="J108" s="151"/>
      <c r="K108" s="151"/>
      <c r="L108" s="151"/>
      <c r="M108" s="151"/>
      <c r="N108" s="151"/>
      <c r="O108" s="151"/>
      <c r="P108" s="151"/>
      <c r="Q108" s="151"/>
      <c r="R108" s="151"/>
      <c r="S108" s="151"/>
      <c r="T108" s="151"/>
      <c r="U108" s="151"/>
      <c r="V108" s="151"/>
      <c r="W108" s="151"/>
      <c r="X108" s="151"/>
      <c r="Y108" s="151"/>
      <c r="Z108" s="151"/>
    </row>
    <row r="109" spans="1:26" ht="16.5" customHeight="1" x14ac:dyDescent="0.3">
      <c r="A109" s="151"/>
      <c r="B109" s="151"/>
      <c r="C109" s="152"/>
      <c r="D109" s="152"/>
      <c r="E109" s="181"/>
      <c r="F109" s="181"/>
      <c r="G109" s="151"/>
      <c r="H109" s="151"/>
      <c r="I109" s="151"/>
      <c r="J109" s="151"/>
      <c r="K109" s="151"/>
      <c r="L109" s="151"/>
      <c r="M109" s="151"/>
      <c r="N109" s="151"/>
      <c r="O109" s="151"/>
      <c r="P109" s="151"/>
      <c r="Q109" s="151"/>
      <c r="R109" s="151"/>
      <c r="S109" s="151"/>
      <c r="T109" s="151"/>
      <c r="U109" s="151"/>
      <c r="V109" s="151"/>
      <c r="W109" s="151"/>
      <c r="X109" s="151"/>
      <c r="Y109" s="151"/>
      <c r="Z109" s="151"/>
    </row>
    <row r="110" spans="1:26" ht="16.5" customHeight="1" x14ac:dyDescent="0.3">
      <c r="A110" s="151"/>
      <c r="B110" s="151"/>
      <c r="C110" s="152"/>
      <c r="D110" s="152"/>
      <c r="E110" s="181"/>
      <c r="F110" s="181"/>
      <c r="G110" s="151"/>
      <c r="H110" s="151"/>
      <c r="I110" s="151"/>
      <c r="J110" s="151"/>
      <c r="K110" s="151"/>
      <c r="L110" s="151"/>
      <c r="M110" s="151"/>
      <c r="N110" s="151"/>
      <c r="O110" s="151"/>
      <c r="P110" s="151"/>
      <c r="Q110" s="151"/>
      <c r="R110" s="151"/>
      <c r="S110" s="151"/>
      <c r="T110" s="151"/>
      <c r="U110" s="151"/>
      <c r="V110" s="151"/>
      <c r="W110" s="151"/>
      <c r="X110" s="151"/>
      <c r="Y110" s="151"/>
      <c r="Z110" s="151"/>
    </row>
    <row r="111" spans="1:26" ht="16.5" customHeight="1" x14ac:dyDescent="0.3">
      <c r="A111" s="151"/>
      <c r="B111" s="151"/>
      <c r="C111" s="152"/>
      <c r="D111" s="152"/>
      <c r="E111" s="181"/>
      <c r="F111" s="181"/>
      <c r="G111" s="151"/>
      <c r="H111" s="151"/>
      <c r="I111" s="151"/>
      <c r="J111" s="151"/>
      <c r="K111" s="151"/>
      <c r="L111" s="151"/>
      <c r="M111" s="151"/>
      <c r="N111" s="151"/>
      <c r="O111" s="151"/>
      <c r="P111" s="151"/>
      <c r="Q111" s="151"/>
      <c r="R111" s="151"/>
      <c r="S111" s="151"/>
      <c r="T111" s="151"/>
      <c r="U111" s="151"/>
      <c r="V111" s="151"/>
      <c r="W111" s="151"/>
      <c r="X111" s="151"/>
      <c r="Y111" s="151"/>
      <c r="Z111" s="151"/>
    </row>
    <row r="112" spans="1:26" ht="16.5" customHeight="1" x14ac:dyDescent="0.3">
      <c r="A112" s="151"/>
      <c r="B112" s="151"/>
      <c r="C112" s="152"/>
      <c r="D112" s="152"/>
      <c r="E112" s="181"/>
      <c r="F112" s="181"/>
      <c r="G112" s="151"/>
      <c r="H112" s="151"/>
      <c r="I112" s="151"/>
      <c r="J112" s="151"/>
      <c r="K112" s="151"/>
      <c r="L112" s="151"/>
      <c r="M112" s="151"/>
      <c r="N112" s="151"/>
      <c r="O112" s="151"/>
      <c r="P112" s="151"/>
      <c r="Q112" s="151"/>
      <c r="R112" s="151"/>
      <c r="S112" s="151"/>
      <c r="T112" s="151"/>
      <c r="U112" s="151"/>
      <c r="V112" s="151"/>
      <c r="W112" s="151"/>
      <c r="X112" s="151"/>
      <c r="Y112" s="151"/>
      <c r="Z112" s="151"/>
    </row>
    <row r="113" spans="1:26" ht="16.5" customHeight="1" x14ac:dyDescent="0.3">
      <c r="A113" s="151"/>
      <c r="B113" s="151"/>
      <c r="C113" s="152"/>
      <c r="D113" s="152"/>
      <c r="E113" s="181"/>
      <c r="F113" s="181"/>
      <c r="G113" s="151"/>
      <c r="H113" s="151"/>
      <c r="I113" s="151"/>
      <c r="J113" s="151"/>
      <c r="K113" s="151"/>
      <c r="L113" s="151"/>
      <c r="M113" s="151"/>
      <c r="N113" s="151"/>
      <c r="O113" s="151"/>
      <c r="P113" s="151"/>
      <c r="Q113" s="151"/>
      <c r="R113" s="151"/>
      <c r="S113" s="151"/>
      <c r="T113" s="151"/>
      <c r="U113" s="151"/>
      <c r="V113" s="151"/>
      <c r="W113" s="151"/>
      <c r="X113" s="151"/>
      <c r="Y113" s="151"/>
      <c r="Z113" s="151"/>
    </row>
    <row r="114" spans="1:26" ht="16.5" customHeight="1" x14ac:dyDescent="0.3">
      <c r="A114" s="151"/>
      <c r="B114" s="151"/>
      <c r="C114" s="152"/>
      <c r="D114" s="152"/>
      <c r="E114" s="181"/>
      <c r="F114" s="181"/>
      <c r="G114" s="151"/>
      <c r="H114" s="151"/>
      <c r="I114" s="151"/>
      <c r="J114" s="151"/>
      <c r="K114" s="151"/>
      <c r="L114" s="151"/>
      <c r="M114" s="151"/>
      <c r="N114" s="151"/>
      <c r="O114" s="151"/>
      <c r="P114" s="151"/>
      <c r="Q114" s="151"/>
      <c r="R114" s="151"/>
      <c r="S114" s="151"/>
      <c r="T114" s="151"/>
      <c r="U114" s="151"/>
      <c r="V114" s="151"/>
      <c r="W114" s="151"/>
      <c r="X114" s="151"/>
      <c r="Y114" s="151"/>
      <c r="Z114" s="151"/>
    </row>
    <row r="115" spans="1:26" ht="16.5" customHeight="1" x14ac:dyDescent="0.3">
      <c r="A115" s="151"/>
      <c r="B115" s="151"/>
      <c r="C115" s="152"/>
      <c r="D115" s="152"/>
      <c r="E115" s="181"/>
      <c r="F115" s="181"/>
      <c r="G115" s="151"/>
      <c r="H115" s="151"/>
      <c r="I115" s="151"/>
      <c r="J115" s="151"/>
      <c r="K115" s="151"/>
      <c r="L115" s="151"/>
      <c r="M115" s="151"/>
      <c r="N115" s="151"/>
      <c r="O115" s="151"/>
      <c r="P115" s="151"/>
      <c r="Q115" s="151"/>
      <c r="R115" s="151"/>
      <c r="S115" s="151"/>
      <c r="T115" s="151"/>
      <c r="U115" s="151"/>
      <c r="V115" s="151"/>
      <c r="W115" s="151"/>
      <c r="X115" s="151"/>
      <c r="Y115" s="151"/>
      <c r="Z115" s="151"/>
    </row>
    <row r="116" spans="1:26" ht="16.5" customHeight="1" x14ac:dyDescent="0.3">
      <c r="A116" s="151"/>
      <c r="B116" s="151"/>
      <c r="C116" s="152"/>
      <c r="D116" s="152"/>
      <c r="E116" s="181"/>
      <c r="F116" s="181"/>
      <c r="G116" s="151"/>
      <c r="H116" s="151"/>
      <c r="I116" s="151"/>
      <c r="J116" s="151"/>
      <c r="K116" s="151"/>
      <c r="L116" s="151"/>
      <c r="M116" s="151"/>
      <c r="N116" s="151"/>
      <c r="O116" s="151"/>
      <c r="P116" s="151"/>
      <c r="Q116" s="151"/>
      <c r="R116" s="151"/>
      <c r="S116" s="151"/>
      <c r="T116" s="151"/>
      <c r="U116" s="151"/>
      <c r="V116" s="151"/>
      <c r="W116" s="151"/>
      <c r="X116" s="151"/>
      <c r="Y116" s="151"/>
      <c r="Z116" s="151"/>
    </row>
    <row r="117" spans="1:26" ht="16.5" customHeight="1" x14ac:dyDescent="0.3">
      <c r="A117" s="151"/>
      <c r="B117" s="151"/>
      <c r="C117" s="152"/>
      <c r="D117" s="152"/>
      <c r="E117" s="181"/>
      <c r="F117" s="181"/>
      <c r="G117" s="151"/>
      <c r="H117" s="151"/>
      <c r="I117" s="151"/>
      <c r="J117" s="151"/>
      <c r="K117" s="151"/>
      <c r="L117" s="151"/>
      <c r="M117" s="151"/>
      <c r="N117" s="151"/>
      <c r="O117" s="151"/>
      <c r="P117" s="151"/>
      <c r="Q117" s="151"/>
      <c r="R117" s="151"/>
      <c r="S117" s="151"/>
      <c r="T117" s="151"/>
      <c r="U117" s="151"/>
      <c r="V117" s="151"/>
      <c r="W117" s="151"/>
      <c r="X117" s="151"/>
      <c r="Y117" s="151"/>
      <c r="Z117" s="151"/>
    </row>
    <row r="118" spans="1:26" ht="16.5" customHeight="1" x14ac:dyDescent="0.3">
      <c r="A118" s="151"/>
      <c r="B118" s="151"/>
      <c r="C118" s="152"/>
      <c r="D118" s="152"/>
      <c r="E118" s="181"/>
      <c r="F118" s="181"/>
      <c r="G118" s="151"/>
      <c r="H118" s="151"/>
      <c r="I118" s="151"/>
      <c r="J118" s="151"/>
      <c r="K118" s="151"/>
      <c r="L118" s="151"/>
      <c r="M118" s="151"/>
      <c r="N118" s="151"/>
      <c r="O118" s="151"/>
      <c r="P118" s="151"/>
      <c r="Q118" s="151"/>
      <c r="R118" s="151"/>
      <c r="S118" s="151"/>
      <c r="T118" s="151"/>
      <c r="U118" s="151"/>
      <c r="V118" s="151"/>
      <c r="W118" s="151"/>
      <c r="X118" s="151"/>
      <c r="Y118" s="151"/>
      <c r="Z118" s="151"/>
    </row>
    <row r="119" spans="1:26" ht="16.5" customHeight="1" x14ac:dyDescent="0.3">
      <c r="A119" s="151"/>
      <c r="B119" s="151"/>
      <c r="C119" s="152"/>
      <c r="D119" s="152"/>
      <c r="E119" s="181"/>
      <c r="F119" s="181"/>
      <c r="G119" s="151"/>
      <c r="H119" s="151"/>
      <c r="I119" s="151"/>
      <c r="J119" s="151"/>
      <c r="K119" s="151"/>
      <c r="L119" s="151"/>
      <c r="M119" s="151"/>
      <c r="N119" s="151"/>
      <c r="O119" s="151"/>
      <c r="P119" s="151"/>
      <c r="Q119" s="151"/>
      <c r="R119" s="151"/>
      <c r="S119" s="151"/>
      <c r="T119" s="151"/>
      <c r="U119" s="151"/>
      <c r="V119" s="151"/>
      <c r="W119" s="151"/>
      <c r="X119" s="151"/>
      <c r="Y119" s="151"/>
      <c r="Z119" s="151"/>
    </row>
    <row r="120" spans="1:26" ht="16.5" customHeight="1" x14ac:dyDescent="0.3">
      <c r="A120" s="151"/>
      <c r="B120" s="151"/>
      <c r="C120" s="152"/>
      <c r="D120" s="152"/>
      <c r="E120" s="181"/>
      <c r="F120" s="181"/>
      <c r="G120" s="151"/>
      <c r="H120" s="151"/>
      <c r="I120" s="151"/>
      <c r="J120" s="151"/>
      <c r="K120" s="151"/>
      <c r="L120" s="151"/>
      <c r="M120" s="151"/>
      <c r="N120" s="151"/>
      <c r="O120" s="151"/>
      <c r="P120" s="151"/>
      <c r="Q120" s="151"/>
      <c r="R120" s="151"/>
      <c r="S120" s="151"/>
      <c r="T120" s="151"/>
      <c r="U120" s="151"/>
      <c r="V120" s="151"/>
      <c r="W120" s="151"/>
      <c r="X120" s="151"/>
      <c r="Y120" s="151"/>
      <c r="Z120" s="151"/>
    </row>
    <row r="121" spans="1:26" ht="16.5" customHeight="1" x14ac:dyDescent="0.3">
      <c r="A121" s="151"/>
      <c r="B121" s="151"/>
      <c r="C121" s="152"/>
      <c r="D121" s="152"/>
      <c r="E121" s="181"/>
      <c r="F121" s="181"/>
      <c r="G121" s="151"/>
      <c r="H121" s="151"/>
      <c r="I121" s="151"/>
      <c r="J121" s="151"/>
      <c r="K121" s="151"/>
      <c r="L121" s="151"/>
      <c r="M121" s="151"/>
      <c r="N121" s="151"/>
      <c r="O121" s="151"/>
      <c r="P121" s="151"/>
      <c r="Q121" s="151"/>
      <c r="R121" s="151"/>
      <c r="S121" s="151"/>
      <c r="T121" s="151"/>
      <c r="U121" s="151"/>
      <c r="V121" s="151"/>
      <c r="W121" s="151"/>
      <c r="X121" s="151"/>
      <c r="Y121" s="151"/>
      <c r="Z121" s="151"/>
    </row>
    <row r="122" spans="1:26" ht="16.5" customHeight="1" x14ac:dyDescent="0.3">
      <c r="A122" s="151"/>
      <c r="B122" s="151"/>
      <c r="C122" s="152"/>
      <c r="D122" s="152"/>
      <c r="E122" s="181"/>
      <c r="F122" s="181"/>
      <c r="G122" s="151"/>
      <c r="H122" s="151"/>
      <c r="I122" s="151"/>
      <c r="J122" s="151"/>
      <c r="K122" s="151"/>
      <c r="L122" s="151"/>
      <c r="M122" s="151"/>
      <c r="N122" s="151"/>
      <c r="O122" s="151"/>
      <c r="P122" s="151"/>
      <c r="Q122" s="151"/>
      <c r="R122" s="151"/>
      <c r="S122" s="151"/>
      <c r="T122" s="151"/>
      <c r="U122" s="151"/>
      <c r="V122" s="151"/>
      <c r="W122" s="151"/>
      <c r="X122" s="151"/>
      <c r="Y122" s="151"/>
      <c r="Z122" s="151"/>
    </row>
    <row r="123" spans="1:26" ht="16.5" customHeight="1" x14ac:dyDescent="0.3">
      <c r="A123" s="151"/>
      <c r="B123" s="151"/>
      <c r="C123" s="152"/>
      <c r="D123" s="152"/>
      <c r="E123" s="181"/>
      <c r="F123" s="181"/>
      <c r="G123" s="151"/>
      <c r="H123" s="151"/>
      <c r="I123" s="151"/>
      <c r="J123" s="151"/>
      <c r="K123" s="151"/>
      <c r="L123" s="151"/>
      <c r="M123" s="151"/>
      <c r="N123" s="151"/>
      <c r="O123" s="151"/>
      <c r="P123" s="151"/>
      <c r="Q123" s="151"/>
      <c r="R123" s="151"/>
      <c r="S123" s="151"/>
      <c r="T123" s="151"/>
      <c r="U123" s="151"/>
      <c r="V123" s="151"/>
      <c r="W123" s="151"/>
      <c r="X123" s="151"/>
      <c r="Y123" s="151"/>
      <c r="Z123" s="151"/>
    </row>
    <row r="124" spans="1:26" ht="16.5" customHeight="1" x14ac:dyDescent="0.3">
      <c r="A124" s="151"/>
      <c r="B124" s="151"/>
      <c r="C124" s="152"/>
      <c r="D124" s="152"/>
      <c r="E124" s="181"/>
      <c r="F124" s="181"/>
      <c r="G124" s="151"/>
      <c r="H124" s="151"/>
      <c r="I124" s="151"/>
      <c r="J124" s="151"/>
      <c r="K124" s="151"/>
      <c r="L124" s="151"/>
      <c r="M124" s="151"/>
      <c r="N124" s="151"/>
      <c r="O124" s="151"/>
      <c r="P124" s="151"/>
      <c r="Q124" s="151"/>
      <c r="R124" s="151"/>
      <c r="S124" s="151"/>
      <c r="T124" s="151"/>
      <c r="U124" s="151"/>
      <c r="V124" s="151"/>
      <c r="W124" s="151"/>
      <c r="X124" s="151"/>
      <c r="Y124" s="151"/>
      <c r="Z124" s="151"/>
    </row>
    <row r="125" spans="1:26" ht="16.5" customHeight="1" x14ac:dyDescent="0.3">
      <c r="A125" s="151"/>
      <c r="B125" s="151"/>
      <c r="C125" s="152"/>
      <c r="D125" s="152"/>
      <c r="E125" s="181"/>
      <c r="F125" s="181"/>
      <c r="G125" s="151"/>
      <c r="H125" s="151"/>
      <c r="I125" s="151"/>
      <c r="J125" s="151"/>
      <c r="K125" s="151"/>
      <c r="L125" s="151"/>
      <c r="M125" s="151"/>
      <c r="N125" s="151"/>
      <c r="O125" s="151"/>
      <c r="P125" s="151"/>
      <c r="Q125" s="151"/>
      <c r="R125" s="151"/>
      <c r="S125" s="151"/>
      <c r="T125" s="151"/>
      <c r="U125" s="151"/>
      <c r="V125" s="151"/>
      <c r="W125" s="151"/>
      <c r="X125" s="151"/>
      <c r="Y125" s="151"/>
      <c r="Z125" s="151"/>
    </row>
    <row r="126" spans="1:26" ht="16.5" customHeight="1" x14ac:dyDescent="0.3">
      <c r="A126" s="151"/>
      <c r="B126" s="151"/>
      <c r="C126" s="152"/>
      <c r="D126" s="152"/>
      <c r="E126" s="181"/>
      <c r="F126" s="181"/>
      <c r="G126" s="151"/>
      <c r="H126" s="151"/>
      <c r="I126" s="151"/>
      <c r="J126" s="151"/>
      <c r="K126" s="151"/>
      <c r="L126" s="151"/>
      <c r="M126" s="151"/>
      <c r="N126" s="151"/>
      <c r="O126" s="151"/>
      <c r="P126" s="151"/>
      <c r="Q126" s="151"/>
      <c r="R126" s="151"/>
      <c r="S126" s="151"/>
      <c r="T126" s="151"/>
      <c r="U126" s="151"/>
      <c r="V126" s="151"/>
      <c r="W126" s="151"/>
      <c r="X126" s="151"/>
      <c r="Y126" s="151"/>
      <c r="Z126" s="151"/>
    </row>
    <row r="127" spans="1:26" ht="16.5" customHeight="1" x14ac:dyDescent="0.3">
      <c r="A127" s="151"/>
      <c r="B127" s="151"/>
      <c r="C127" s="152"/>
      <c r="D127" s="152"/>
      <c r="E127" s="181"/>
      <c r="F127" s="181"/>
      <c r="G127" s="151"/>
      <c r="H127" s="151"/>
      <c r="I127" s="151"/>
      <c r="J127" s="151"/>
      <c r="K127" s="151"/>
      <c r="L127" s="151"/>
      <c r="M127" s="151"/>
      <c r="N127" s="151"/>
      <c r="O127" s="151"/>
      <c r="P127" s="151"/>
      <c r="Q127" s="151"/>
      <c r="R127" s="151"/>
      <c r="S127" s="151"/>
      <c r="T127" s="151"/>
      <c r="U127" s="151"/>
      <c r="V127" s="151"/>
      <c r="W127" s="151"/>
      <c r="X127" s="151"/>
      <c r="Y127" s="151"/>
      <c r="Z127" s="151"/>
    </row>
    <row r="128" spans="1:26" ht="16.5" customHeight="1" x14ac:dyDescent="0.3">
      <c r="A128" s="151"/>
      <c r="B128" s="151"/>
      <c r="C128" s="152"/>
      <c r="D128" s="152"/>
      <c r="E128" s="181"/>
      <c r="F128" s="181"/>
      <c r="G128" s="151"/>
      <c r="H128" s="151"/>
      <c r="I128" s="151"/>
      <c r="J128" s="151"/>
      <c r="K128" s="151"/>
      <c r="L128" s="151"/>
      <c r="M128" s="151"/>
      <c r="N128" s="151"/>
      <c r="O128" s="151"/>
      <c r="P128" s="151"/>
      <c r="Q128" s="151"/>
      <c r="R128" s="151"/>
      <c r="S128" s="151"/>
      <c r="T128" s="151"/>
      <c r="U128" s="151"/>
      <c r="V128" s="151"/>
      <c r="W128" s="151"/>
      <c r="X128" s="151"/>
      <c r="Y128" s="151"/>
      <c r="Z128" s="151"/>
    </row>
    <row r="129" spans="1:26" ht="16.5" customHeight="1" x14ac:dyDescent="0.3">
      <c r="A129" s="151"/>
      <c r="B129" s="151"/>
      <c r="C129" s="152"/>
      <c r="D129" s="152"/>
      <c r="E129" s="181"/>
      <c r="F129" s="181"/>
      <c r="G129" s="151"/>
      <c r="H129" s="151"/>
      <c r="I129" s="151"/>
      <c r="J129" s="151"/>
      <c r="K129" s="151"/>
      <c r="L129" s="151"/>
      <c r="M129" s="151"/>
      <c r="N129" s="151"/>
      <c r="O129" s="151"/>
      <c r="P129" s="151"/>
      <c r="Q129" s="151"/>
      <c r="R129" s="151"/>
      <c r="S129" s="151"/>
      <c r="T129" s="151"/>
      <c r="U129" s="151"/>
      <c r="V129" s="151"/>
      <c r="W129" s="151"/>
      <c r="X129" s="151"/>
      <c r="Y129" s="151"/>
      <c r="Z129" s="151"/>
    </row>
    <row r="130" spans="1:26" ht="16.5" customHeight="1" x14ac:dyDescent="0.3">
      <c r="A130" s="151"/>
      <c r="B130" s="151"/>
      <c r="C130" s="152"/>
      <c r="D130" s="152"/>
      <c r="E130" s="181"/>
      <c r="F130" s="181"/>
      <c r="G130" s="151"/>
      <c r="H130" s="151"/>
      <c r="I130" s="151"/>
      <c r="J130" s="151"/>
      <c r="K130" s="151"/>
      <c r="L130" s="151"/>
      <c r="M130" s="151"/>
      <c r="N130" s="151"/>
      <c r="O130" s="151"/>
      <c r="P130" s="151"/>
      <c r="Q130" s="151"/>
      <c r="R130" s="151"/>
      <c r="S130" s="151"/>
      <c r="T130" s="151"/>
      <c r="U130" s="151"/>
      <c r="V130" s="151"/>
      <c r="W130" s="151"/>
      <c r="X130" s="151"/>
      <c r="Y130" s="151"/>
      <c r="Z130" s="151"/>
    </row>
    <row r="131" spans="1:26" ht="16.5" customHeight="1" x14ac:dyDescent="0.3">
      <c r="A131" s="151"/>
      <c r="B131" s="151"/>
      <c r="C131" s="152"/>
      <c r="D131" s="152"/>
      <c r="E131" s="181"/>
      <c r="F131" s="181"/>
      <c r="G131" s="151"/>
      <c r="H131" s="151"/>
      <c r="I131" s="151"/>
      <c r="J131" s="151"/>
      <c r="K131" s="151"/>
      <c r="L131" s="151"/>
      <c r="M131" s="151"/>
      <c r="N131" s="151"/>
      <c r="O131" s="151"/>
      <c r="P131" s="151"/>
      <c r="Q131" s="151"/>
      <c r="R131" s="151"/>
      <c r="S131" s="151"/>
      <c r="T131" s="151"/>
      <c r="U131" s="151"/>
      <c r="V131" s="151"/>
      <c r="W131" s="151"/>
      <c r="X131" s="151"/>
      <c r="Y131" s="151"/>
      <c r="Z131" s="151"/>
    </row>
    <row r="132" spans="1:26" ht="16.5" customHeight="1" x14ac:dyDescent="0.3">
      <c r="A132" s="151"/>
      <c r="B132" s="151"/>
      <c r="C132" s="152"/>
      <c r="D132" s="152"/>
      <c r="E132" s="181"/>
      <c r="F132" s="181"/>
      <c r="G132" s="151"/>
      <c r="H132" s="151"/>
      <c r="I132" s="151"/>
      <c r="J132" s="151"/>
      <c r="K132" s="151"/>
      <c r="L132" s="151"/>
      <c r="M132" s="151"/>
      <c r="N132" s="151"/>
      <c r="O132" s="151"/>
      <c r="P132" s="151"/>
      <c r="Q132" s="151"/>
      <c r="R132" s="151"/>
      <c r="S132" s="151"/>
      <c r="T132" s="151"/>
      <c r="U132" s="151"/>
      <c r="V132" s="151"/>
      <c r="W132" s="151"/>
      <c r="X132" s="151"/>
      <c r="Y132" s="151"/>
      <c r="Z132" s="151"/>
    </row>
    <row r="133" spans="1:26" ht="16.5" customHeight="1" x14ac:dyDescent="0.3">
      <c r="A133" s="151"/>
      <c r="B133" s="151"/>
      <c r="C133" s="152"/>
      <c r="D133" s="152"/>
      <c r="E133" s="181"/>
      <c r="F133" s="181"/>
      <c r="G133" s="151"/>
      <c r="H133" s="151"/>
      <c r="I133" s="151"/>
      <c r="J133" s="151"/>
      <c r="K133" s="151"/>
      <c r="L133" s="151"/>
      <c r="M133" s="151"/>
      <c r="N133" s="151"/>
      <c r="O133" s="151"/>
      <c r="P133" s="151"/>
      <c r="Q133" s="151"/>
      <c r="R133" s="151"/>
      <c r="S133" s="151"/>
      <c r="T133" s="151"/>
      <c r="U133" s="151"/>
      <c r="V133" s="151"/>
      <c r="W133" s="151"/>
      <c r="X133" s="151"/>
      <c r="Y133" s="151"/>
      <c r="Z133" s="151"/>
    </row>
    <row r="134" spans="1:26" ht="16.5" customHeight="1" x14ac:dyDescent="0.3">
      <c r="A134" s="151"/>
      <c r="B134" s="151"/>
      <c r="C134" s="152"/>
      <c r="D134" s="152"/>
      <c r="E134" s="181"/>
      <c r="F134" s="181"/>
      <c r="G134" s="151"/>
      <c r="H134" s="151"/>
      <c r="I134" s="151"/>
      <c r="J134" s="151"/>
      <c r="K134" s="151"/>
      <c r="L134" s="151"/>
      <c r="M134" s="151"/>
      <c r="N134" s="151"/>
      <c r="O134" s="151"/>
      <c r="P134" s="151"/>
      <c r="Q134" s="151"/>
      <c r="R134" s="151"/>
      <c r="S134" s="151"/>
      <c r="T134" s="151"/>
      <c r="U134" s="151"/>
      <c r="V134" s="151"/>
      <c r="W134" s="151"/>
      <c r="X134" s="151"/>
      <c r="Y134" s="151"/>
      <c r="Z134" s="151"/>
    </row>
    <row r="135" spans="1:26" ht="16.5" customHeight="1" x14ac:dyDescent="0.3">
      <c r="A135" s="151"/>
      <c r="B135" s="151"/>
      <c r="C135" s="152"/>
      <c r="D135" s="152"/>
      <c r="E135" s="181"/>
      <c r="F135" s="181"/>
      <c r="G135" s="151"/>
      <c r="H135" s="151"/>
      <c r="I135" s="151"/>
      <c r="J135" s="151"/>
      <c r="K135" s="151"/>
      <c r="L135" s="151"/>
      <c r="M135" s="151"/>
      <c r="N135" s="151"/>
      <c r="O135" s="151"/>
      <c r="P135" s="151"/>
      <c r="Q135" s="151"/>
      <c r="R135" s="151"/>
      <c r="S135" s="151"/>
      <c r="T135" s="151"/>
      <c r="U135" s="151"/>
      <c r="V135" s="151"/>
      <c r="W135" s="151"/>
      <c r="X135" s="151"/>
      <c r="Y135" s="151"/>
      <c r="Z135" s="151"/>
    </row>
    <row r="136" spans="1:26" ht="16.5" customHeight="1" x14ac:dyDescent="0.3">
      <c r="A136" s="151"/>
      <c r="B136" s="151"/>
      <c r="C136" s="152"/>
      <c r="D136" s="152"/>
      <c r="E136" s="181"/>
      <c r="F136" s="181"/>
      <c r="G136" s="151"/>
      <c r="H136" s="151"/>
      <c r="I136" s="151"/>
      <c r="J136" s="151"/>
      <c r="K136" s="151"/>
      <c r="L136" s="151"/>
      <c r="M136" s="151"/>
      <c r="N136" s="151"/>
      <c r="O136" s="151"/>
      <c r="P136" s="151"/>
      <c r="Q136" s="151"/>
      <c r="R136" s="151"/>
      <c r="S136" s="151"/>
      <c r="T136" s="151"/>
      <c r="U136" s="151"/>
      <c r="V136" s="151"/>
      <c r="W136" s="151"/>
      <c r="X136" s="151"/>
      <c r="Y136" s="151"/>
      <c r="Z136" s="151"/>
    </row>
    <row r="137" spans="1:26" ht="16.5" customHeight="1" x14ac:dyDescent="0.3">
      <c r="A137" s="151"/>
      <c r="B137" s="151"/>
      <c r="C137" s="152"/>
      <c r="D137" s="152"/>
      <c r="E137" s="181"/>
      <c r="F137" s="181"/>
      <c r="G137" s="151"/>
      <c r="H137" s="151"/>
      <c r="I137" s="151"/>
      <c r="J137" s="151"/>
      <c r="K137" s="151"/>
      <c r="L137" s="151"/>
      <c r="M137" s="151"/>
      <c r="N137" s="151"/>
      <c r="O137" s="151"/>
      <c r="P137" s="151"/>
      <c r="Q137" s="151"/>
      <c r="R137" s="151"/>
      <c r="S137" s="151"/>
      <c r="T137" s="151"/>
      <c r="U137" s="151"/>
      <c r="V137" s="151"/>
      <c r="W137" s="151"/>
      <c r="X137" s="151"/>
      <c r="Y137" s="151"/>
      <c r="Z137" s="151"/>
    </row>
    <row r="138" spans="1:26" ht="16.5" customHeight="1" x14ac:dyDescent="0.3">
      <c r="A138" s="151"/>
      <c r="B138" s="151"/>
      <c r="C138" s="152"/>
      <c r="D138" s="152"/>
      <c r="E138" s="181"/>
      <c r="F138" s="181"/>
      <c r="G138" s="151"/>
      <c r="H138" s="151"/>
      <c r="I138" s="151"/>
      <c r="J138" s="151"/>
      <c r="K138" s="151"/>
      <c r="L138" s="151"/>
      <c r="M138" s="151"/>
      <c r="N138" s="151"/>
      <c r="O138" s="151"/>
      <c r="P138" s="151"/>
      <c r="Q138" s="151"/>
      <c r="R138" s="151"/>
      <c r="S138" s="151"/>
      <c r="T138" s="151"/>
      <c r="U138" s="151"/>
      <c r="V138" s="151"/>
      <c r="W138" s="151"/>
      <c r="X138" s="151"/>
      <c r="Y138" s="151"/>
      <c r="Z138" s="151"/>
    </row>
    <row r="139" spans="1:26" ht="16.5" customHeight="1" x14ac:dyDescent="0.3">
      <c r="A139" s="151"/>
      <c r="B139" s="151"/>
      <c r="C139" s="152"/>
      <c r="D139" s="152"/>
      <c r="E139" s="181"/>
      <c r="F139" s="181"/>
      <c r="G139" s="151"/>
      <c r="H139" s="151"/>
      <c r="I139" s="151"/>
      <c r="J139" s="151"/>
      <c r="K139" s="151"/>
      <c r="L139" s="151"/>
      <c r="M139" s="151"/>
      <c r="N139" s="151"/>
      <c r="O139" s="151"/>
      <c r="P139" s="151"/>
      <c r="Q139" s="151"/>
      <c r="R139" s="151"/>
      <c r="S139" s="151"/>
      <c r="T139" s="151"/>
      <c r="U139" s="151"/>
      <c r="V139" s="151"/>
      <c r="W139" s="151"/>
      <c r="X139" s="151"/>
      <c r="Y139" s="151"/>
      <c r="Z139" s="151"/>
    </row>
    <row r="140" spans="1:26" ht="16.5" customHeight="1" x14ac:dyDescent="0.3">
      <c r="A140" s="151"/>
      <c r="B140" s="151"/>
      <c r="C140" s="152"/>
      <c r="D140" s="152"/>
      <c r="E140" s="181"/>
      <c r="F140" s="181"/>
      <c r="G140" s="151"/>
      <c r="H140" s="151"/>
      <c r="I140" s="151"/>
      <c r="J140" s="151"/>
      <c r="K140" s="151"/>
      <c r="L140" s="151"/>
      <c r="M140" s="151"/>
      <c r="N140" s="151"/>
      <c r="O140" s="151"/>
      <c r="P140" s="151"/>
      <c r="Q140" s="151"/>
      <c r="R140" s="151"/>
      <c r="S140" s="151"/>
      <c r="T140" s="151"/>
      <c r="U140" s="151"/>
      <c r="V140" s="151"/>
      <c r="W140" s="151"/>
      <c r="X140" s="151"/>
      <c r="Y140" s="151"/>
      <c r="Z140" s="151"/>
    </row>
    <row r="141" spans="1:26" ht="16.5" customHeight="1" x14ac:dyDescent="0.3">
      <c r="A141" s="151"/>
      <c r="B141" s="151"/>
      <c r="C141" s="152"/>
      <c r="D141" s="152"/>
      <c r="E141" s="181"/>
      <c r="F141" s="181"/>
      <c r="G141" s="151"/>
      <c r="H141" s="151"/>
      <c r="I141" s="151"/>
      <c r="J141" s="151"/>
      <c r="K141" s="151"/>
      <c r="L141" s="151"/>
      <c r="M141" s="151"/>
      <c r="N141" s="151"/>
      <c r="O141" s="151"/>
      <c r="P141" s="151"/>
      <c r="Q141" s="151"/>
      <c r="R141" s="151"/>
      <c r="S141" s="151"/>
      <c r="T141" s="151"/>
      <c r="U141" s="151"/>
      <c r="V141" s="151"/>
      <c r="W141" s="151"/>
      <c r="X141" s="151"/>
      <c r="Y141" s="151"/>
      <c r="Z141" s="151"/>
    </row>
    <row r="142" spans="1:26" ht="16.5" customHeight="1" x14ac:dyDescent="0.3">
      <c r="A142" s="151"/>
      <c r="B142" s="151"/>
      <c r="C142" s="152"/>
      <c r="D142" s="152"/>
      <c r="E142" s="181"/>
      <c r="F142" s="181"/>
      <c r="G142" s="151"/>
      <c r="H142" s="151"/>
      <c r="I142" s="151"/>
      <c r="J142" s="151"/>
      <c r="K142" s="151"/>
      <c r="L142" s="151"/>
      <c r="M142" s="151"/>
      <c r="N142" s="151"/>
      <c r="O142" s="151"/>
      <c r="P142" s="151"/>
      <c r="Q142" s="151"/>
      <c r="R142" s="151"/>
      <c r="S142" s="151"/>
      <c r="T142" s="151"/>
      <c r="U142" s="151"/>
      <c r="V142" s="151"/>
      <c r="W142" s="151"/>
      <c r="X142" s="151"/>
      <c r="Y142" s="151"/>
      <c r="Z142" s="151"/>
    </row>
    <row r="143" spans="1:26" ht="16.5" customHeight="1" x14ac:dyDescent="0.3">
      <c r="A143" s="151"/>
      <c r="B143" s="151"/>
      <c r="C143" s="152"/>
      <c r="D143" s="152"/>
      <c r="E143" s="181"/>
      <c r="F143" s="181"/>
      <c r="G143" s="151"/>
      <c r="H143" s="151"/>
      <c r="I143" s="151"/>
      <c r="J143" s="151"/>
      <c r="K143" s="151"/>
      <c r="L143" s="151"/>
      <c r="M143" s="151"/>
      <c r="N143" s="151"/>
      <c r="O143" s="151"/>
      <c r="P143" s="151"/>
      <c r="Q143" s="151"/>
      <c r="R143" s="151"/>
      <c r="S143" s="151"/>
      <c r="T143" s="151"/>
      <c r="U143" s="151"/>
      <c r="V143" s="151"/>
      <c r="W143" s="151"/>
      <c r="X143" s="151"/>
      <c r="Y143" s="151"/>
      <c r="Z143" s="151"/>
    </row>
    <row r="144" spans="1:26" ht="16.5" customHeight="1" x14ac:dyDescent="0.3">
      <c r="A144" s="151"/>
      <c r="B144" s="151"/>
      <c r="C144" s="152"/>
      <c r="D144" s="152"/>
      <c r="E144" s="181"/>
      <c r="F144" s="181"/>
      <c r="G144" s="151"/>
      <c r="H144" s="151"/>
      <c r="I144" s="151"/>
      <c r="J144" s="151"/>
      <c r="K144" s="151"/>
      <c r="L144" s="151"/>
      <c r="M144" s="151"/>
      <c r="N144" s="151"/>
      <c r="O144" s="151"/>
      <c r="P144" s="151"/>
      <c r="Q144" s="151"/>
      <c r="R144" s="151"/>
      <c r="S144" s="151"/>
      <c r="T144" s="151"/>
      <c r="U144" s="151"/>
      <c r="V144" s="151"/>
      <c r="W144" s="151"/>
      <c r="X144" s="151"/>
      <c r="Y144" s="151"/>
      <c r="Z144" s="151"/>
    </row>
    <row r="145" spans="1:26" ht="16.5" customHeight="1" x14ac:dyDescent="0.3">
      <c r="A145" s="151"/>
      <c r="B145" s="151"/>
      <c r="C145" s="152"/>
      <c r="D145" s="152"/>
      <c r="E145" s="181"/>
      <c r="F145" s="181"/>
      <c r="G145" s="151"/>
      <c r="H145" s="151"/>
      <c r="I145" s="151"/>
      <c r="J145" s="151"/>
      <c r="K145" s="151"/>
      <c r="L145" s="151"/>
      <c r="M145" s="151"/>
      <c r="N145" s="151"/>
      <c r="O145" s="151"/>
      <c r="P145" s="151"/>
      <c r="Q145" s="151"/>
      <c r="R145" s="151"/>
      <c r="S145" s="151"/>
      <c r="T145" s="151"/>
      <c r="U145" s="151"/>
      <c r="V145" s="151"/>
      <c r="W145" s="151"/>
      <c r="X145" s="151"/>
      <c r="Y145" s="151"/>
      <c r="Z145" s="151"/>
    </row>
    <row r="146" spans="1:26" ht="16.5" customHeight="1" x14ac:dyDescent="0.3">
      <c r="A146" s="151"/>
      <c r="B146" s="151"/>
      <c r="C146" s="152"/>
      <c r="D146" s="152"/>
      <c r="E146" s="181"/>
      <c r="F146" s="181"/>
      <c r="G146" s="151"/>
      <c r="H146" s="151"/>
      <c r="I146" s="151"/>
      <c r="J146" s="151"/>
      <c r="K146" s="151"/>
      <c r="L146" s="151"/>
      <c r="M146" s="151"/>
      <c r="N146" s="151"/>
      <c r="O146" s="151"/>
      <c r="P146" s="151"/>
      <c r="Q146" s="151"/>
      <c r="R146" s="151"/>
      <c r="S146" s="151"/>
      <c r="T146" s="151"/>
      <c r="U146" s="151"/>
      <c r="V146" s="151"/>
      <c r="W146" s="151"/>
      <c r="X146" s="151"/>
      <c r="Y146" s="151"/>
      <c r="Z146" s="151"/>
    </row>
    <row r="147" spans="1:26" ht="16.5" customHeight="1" x14ac:dyDescent="0.3">
      <c r="A147" s="151"/>
      <c r="B147" s="151"/>
      <c r="C147" s="152"/>
      <c r="D147" s="152"/>
      <c r="E147" s="181"/>
      <c r="F147" s="181"/>
      <c r="G147" s="151"/>
      <c r="H147" s="151"/>
      <c r="I147" s="151"/>
      <c r="J147" s="151"/>
      <c r="K147" s="151"/>
      <c r="L147" s="151"/>
      <c r="M147" s="151"/>
      <c r="N147" s="151"/>
      <c r="O147" s="151"/>
      <c r="P147" s="151"/>
      <c r="Q147" s="151"/>
      <c r="R147" s="151"/>
      <c r="S147" s="151"/>
      <c r="T147" s="151"/>
      <c r="U147" s="151"/>
      <c r="V147" s="151"/>
      <c r="W147" s="151"/>
      <c r="X147" s="151"/>
      <c r="Y147" s="151"/>
      <c r="Z147" s="151"/>
    </row>
    <row r="148" spans="1:26" ht="16.5" customHeight="1" x14ac:dyDescent="0.3">
      <c r="A148" s="151"/>
      <c r="B148" s="151"/>
      <c r="C148" s="152"/>
      <c r="D148" s="152"/>
      <c r="E148" s="181"/>
      <c r="F148" s="181"/>
      <c r="G148" s="151"/>
      <c r="H148" s="151"/>
      <c r="I148" s="151"/>
      <c r="J148" s="151"/>
      <c r="K148" s="151"/>
      <c r="L148" s="151"/>
      <c r="M148" s="151"/>
      <c r="N148" s="151"/>
      <c r="O148" s="151"/>
      <c r="P148" s="151"/>
      <c r="Q148" s="151"/>
      <c r="R148" s="151"/>
      <c r="S148" s="151"/>
      <c r="T148" s="151"/>
      <c r="U148" s="151"/>
      <c r="V148" s="151"/>
      <c r="W148" s="151"/>
      <c r="X148" s="151"/>
      <c r="Y148" s="151"/>
      <c r="Z148" s="151"/>
    </row>
    <row r="149" spans="1:26" ht="16.5" customHeight="1" x14ac:dyDescent="0.3">
      <c r="A149" s="151"/>
      <c r="B149" s="151"/>
      <c r="C149" s="152"/>
      <c r="D149" s="152"/>
      <c r="E149" s="181"/>
      <c r="F149" s="181"/>
      <c r="G149" s="151"/>
      <c r="H149" s="151"/>
      <c r="I149" s="151"/>
      <c r="J149" s="151"/>
      <c r="K149" s="151"/>
      <c r="L149" s="151"/>
      <c r="M149" s="151"/>
      <c r="N149" s="151"/>
      <c r="O149" s="151"/>
      <c r="P149" s="151"/>
      <c r="Q149" s="151"/>
      <c r="R149" s="151"/>
      <c r="S149" s="151"/>
      <c r="T149" s="151"/>
      <c r="U149" s="151"/>
      <c r="V149" s="151"/>
      <c r="W149" s="151"/>
      <c r="X149" s="151"/>
      <c r="Y149" s="151"/>
      <c r="Z149" s="151"/>
    </row>
    <row r="150" spans="1:26" ht="16.5" customHeight="1" x14ac:dyDescent="0.3">
      <c r="A150" s="151"/>
      <c r="B150" s="151"/>
      <c r="C150" s="152"/>
      <c r="D150" s="152"/>
      <c r="E150" s="181"/>
      <c r="F150" s="181"/>
      <c r="G150" s="151"/>
      <c r="H150" s="151"/>
      <c r="I150" s="151"/>
      <c r="J150" s="151"/>
      <c r="K150" s="151"/>
      <c r="L150" s="151"/>
      <c r="M150" s="151"/>
      <c r="N150" s="151"/>
      <c r="O150" s="151"/>
      <c r="P150" s="151"/>
      <c r="Q150" s="151"/>
      <c r="R150" s="151"/>
      <c r="S150" s="151"/>
      <c r="T150" s="151"/>
      <c r="U150" s="151"/>
      <c r="V150" s="151"/>
      <c r="W150" s="151"/>
      <c r="X150" s="151"/>
      <c r="Y150" s="151"/>
      <c r="Z150" s="151"/>
    </row>
    <row r="151" spans="1:26" ht="16.5" customHeight="1" x14ac:dyDescent="0.3">
      <c r="A151" s="151"/>
      <c r="B151" s="151"/>
      <c r="C151" s="152"/>
      <c r="D151" s="152"/>
      <c r="E151" s="181"/>
      <c r="F151" s="18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1:26" ht="16.5" customHeight="1" x14ac:dyDescent="0.3">
      <c r="A152" s="151"/>
      <c r="B152" s="151"/>
      <c r="C152" s="152"/>
      <c r="D152" s="152"/>
      <c r="E152" s="181"/>
      <c r="F152" s="181"/>
      <c r="G152" s="151"/>
      <c r="H152" s="151"/>
      <c r="I152" s="151"/>
      <c r="J152" s="151"/>
      <c r="K152" s="151"/>
      <c r="L152" s="151"/>
      <c r="M152" s="151"/>
      <c r="N152" s="151"/>
      <c r="O152" s="151"/>
      <c r="P152" s="151"/>
      <c r="Q152" s="151"/>
      <c r="R152" s="151"/>
      <c r="S152" s="151"/>
      <c r="T152" s="151"/>
      <c r="U152" s="151"/>
      <c r="V152" s="151"/>
      <c r="W152" s="151"/>
      <c r="X152" s="151"/>
      <c r="Y152" s="151"/>
      <c r="Z152" s="151"/>
    </row>
    <row r="153" spans="1:26" ht="16.5" customHeight="1" x14ac:dyDescent="0.3">
      <c r="A153" s="151"/>
      <c r="B153" s="151"/>
      <c r="C153" s="152"/>
      <c r="D153" s="152"/>
      <c r="E153" s="181"/>
      <c r="F153" s="181"/>
      <c r="G153" s="151"/>
      <c r="H153" s="151"/>
      <c r="I153" s="151"/>
      <c r="J153" s="151"/>
      <c r="K153" s="151"/>
      <c r="L153" s="151"/>
      <c r="M153" s="151"/>
      <c r="N153" s="151"/>
      <c r="O153" s="151"/>
      <c r="P153" s="151"/>
      <c r="Q153" s="151"/>
      <c r="R153" s="151"/>
      <c r="S153" s="151"/>
      <c r="T153" s="151"/>
      <c r="U153" s="151"/>
      <c r="V153" s="151"/>
      <c r="W153" s="151"/>
      <c r="X153" s="151"/>
      <c r="Y153" s="151"/>
      <c r="Z153" s="151"/>
    </row>
    <row r="154" spans="1:26" ht="16.5" customHeight="1" x14ac:dyDescent="0.3">
      <c r="A154" s="151"/>
      <c r="B154" s="151"/>
      <c r="C154" s="152"/>
      <c r="D154" s="152"/>
      <c r="E154" s="181"/>
      <c r="F154" s="181"/>
      <c r="G154" s="151"/>
      <c r="H154" s="151"/>
      <c r="I154" s="151"/>
      <c r="J154" s="151"/>
      <c r="K154" s="151"/>
      <c r="L154" s="151"/>
      <c r="M154" s="151"/>
      <c r="N154" s="151"/>
      <c r="O154" s="151"/>
      <c r="P154" s="151"/>
      <c r="Q154" s="151"/>
      <c r="R154" s="151"/>
      <c r="S154" s="151"/>
      <c r="T154" s="151"/>
      <c r="U154" s="151"/>
      <c r="V154" s="151"/>
      <c r="W154" s="151"/>
      <c r="X154" s="151"/>
      <c r="Y154" s="151"/>
      <c r="Z154" s="151"/>
    </row>
    <row r="155" spans="1:26" ht="16.5" customHeight="1" x14ac:dyDescent="0.3">
      <c r="A155" s="151"/>
      <c r="B155" s="151"/>
      <c r="C155" s="152"/>
      <c r="D155" s="152"/>
      <c r="E155" s="181"/>
      <c r="F155" s="181"/>
      <c r="G155" s="151"/>
      <c r="H155" s="151"/>
      <c r="I155" s="151"/>
      <c r="J155" s="151"/>
      <c r="K155" s="151"/>
      <c r="L155" s="151"/>
      <c r="M155" s="151"/>
      <c r="N155" s="151"/>
      <c r="O155" s="151"/>
      <c r="P155" s="151"/>
      <c r="Q155" s="151"/>
      <c r="R155" s="151"/>
      <c r="S155" s="151"/>
      <c r="T155" s="151"/>
      <c r="U155" s="151"/>
      <c r="V155" s="151"/>
      <c r="W155" s="151"/>
      <c r="X155" s="151"/>
      <c r="Y155" s="151"/>
      <c r="Z155" s="151"/>
    </row>
    <row r="156" spans="1:26" ht="16.5" customHeight="1" x14ac:dyDescent="0.3">
      <c r="A156" s="151"/>
      <c r="B156" s="151"/>
      <c r="C156" s="152"/>
      <c r="D156" s="152"/>
      <c r="E156" s="181"/>
      <c r="F156" s="181"/>
      <c r="G156" s="151"/>
      <c r="H156" s="151"/>
      <c r="I156" s="151"/>
      <c r="J156" s="151"/>
      <c r="K156" s="151"/>
      <c r="L156" s="151"/>
      <c r="M156" s="151"/>
      <c r="N156" s="151"/>
      <c r="O156" s="151"/>
      <c r="P156" s="151"/>
      <c r="Q156" s="151"/>
      <c r="R156" s="151"/>
      <c r="S156" s="151"/>
      <c r="T156" s="151"/>
      <c r="U156" s="151"/>
      <c r="V156" s="151"/>
      <c r="W156" s="151"/>
      <c r="X156" s="151"/>
      <c r="Y156" s="151"/>
      <c r="Z156" s="151"/>
    </row>
    <row r="157" spans="1:26" ht="16.5" customHeight="1" x14ac:dyDescent="0.3">
      <c r="A157" s="151"/>
      <c r="B157" s="151"/>
      <c r="C157" s="152"/>
      <c r="D157" s="152"/>
      <c r="E157" s="181"/>
      <c r="F157" s="181"/>
      <c r="G157" s="151"/>
      <c r="H157" s="151"/>
      <c r="I157" s="151"/>
      <c r="J157" s="151"/>
      <c r="K157" s="151"/>
      <c r="L157" s="151"/>
      <c r="M157" s="151"/>
      <c r="N157" s="151"/>
      <c r="O157" s="151"/>
      <c r="P157" s="151"/>
      <c r="Q157" s="151"/>
      <c r="R157" s="151"/>
      <c r="S157" s="151"/>
      <c r="T157" s="151"/>
      <c r="U157" s="151"/>
      <c r="V157" s="151"/>
      <c r="W157" s="151"/>
      <c r="X157" s="151"/>
      <c r="Y157" s="151"/>
      <c r="Z157" s="151"/>
    </row>
    <row r="158" spans="1:26" ht="16.5" customHeight="1" x14ac:dyDescent="0.3">
      <c r="A158" s="151"/>
      <c r="B158" s="151"/>
      <c r="C158" s="152"/>
      <c r="D158" s="152"/>
      <c r="E158" s="181"/>
      <c r="F158" s="181"/>
      <c r="G158" s="151"/>
      <c r="H158" s="151"/>
      <c r="I158" s="151"/>
      <c r="J158" s="151"/>
      <c r="K158" s="151"/>
      <c r="L158" s="151"/>
      <c r="M158" s="151"/>
      <c r="N158" s="151"/>
      <c r="O158" s="151"/>
      <c r="P158" s="151"/>
      <c r="Q158" s="151"/>
      <c r="R158" s="151"/>
      <c r="S158" s="151"/>
      <c r="T158" s="151"/>
      <c r="U158" s="151"/>
      <c r="V158" s="151"/>
      <c r="W158" s="151"/>
      <c r="X158" s="151"/>
      <c r="Y158" s="151"/>
      <c r="Z158" s="151"/>
    </row>
    <row r="159" spans="1:26" ht="16.5" customHeight="1" x14ac:dyDescent="0.3">
      <c r="A159" s="151"/>
      <c r="B159" s="151"/>
      <c r="C159" s="152"/>
      <c r="D159" s="152"/>
      <c r="E159" s="181"/>
      <c r="F159" s="181"/>
      <c r="G159" s="151"/>
      <c r="H159" s="151"/>
      <c r="I159" s="151"/>
      <c r="J159" s="151"/>
      <c r="K159" s="151"/>
      <c r="L159" s="151"/>
      <c r="M159" s="151"/>
      <c r="N159" s="151"/>
      <c r="O159" s="151"/>
      <c r="P159" s="151"/>
      <c r="Q159" s="151"/>
      <c r="R159" s="151"/>
      <c r="S159" s="151"/>
      <c r="T159" s="151"/>
      <c r="U159" s="151"/>
      <c r="V159" s="151"/>
      <c r="W159" s="151"/>
      <c r="X159" s="151"/>
      <c r="Y159" s="151"/>
      <c r="Z159" s="151"/>
    </row>
    <row r="160" spans="1:26" ht="16.5" customHeight="1" x14ac:dyDescent="0.3">
      <c r="A160" s="151"/>
      <c r="B160" s="151"/>
      <c r="C160" s="152"/>
      <c r="D160" s="152"/>
      <c r="E160" s="181"/>
      <c r="F160" s="181"/>
      <c r="G160" s="151"/>
      <c r="H160" s="151"/>
      <c r="I160" s="151"/>
      <c r="J160" s="151"/>
      <c r="K160" s="151"/>
      <c r="L160" s="151"/>
      <c r="M160" s="151"/>
      <c r="N160" s="151"/>
      <c r="O160" s="151"/>
      <c r="P160" s="151"/>
      <c r="Q160" s="151"/>
      <c r="R160" s="151"/>
      <c r="S160" s="151"/>
      <c r="T160" s="151"/>
      <c r="U160" s="151"/>
      <c r="V160" s="151"/>
      <c r="W160" s="151"/>
      <c r="X160" s="151"/>
      <c r="Y160" s="151"/>
      <c r="Z160" s="151"/>
    </row>
    <row r="161" spans="1:26" ht="16.5" customHeight="1" x14ac:dyDescent="0.3">
      <c r="A161" s="151"/>
      <c r="B161" s="151"/>
      <c r="C161" s="152"/>
      <c r="D161" s="152"/>
      <c r="E161" s="181"/>
      <c r="F161" s="181"/>
      <c r="G161" s="151"/>
      <c r="H161" s="151"/>
      <c r="I161" s="151"/>
      <c r="J161" s="151"/>
      <c r="K161" s="151"/>
      <c r="L161" s="151"/>
      <c r="M161" s="151"/>
      <c r="N161" s="151"/>
      <c r="O161" s="151"/>
      <c r="P161" s="151"/>
      <c r="Q161" s="151"/>
      <c r="R161" s="151"/>
      <c r="S161" s="151"/>
      <c r="T161" s="151"/>
      <c r="U161" s="151"/>
      <c r="V161" s="151"/>
      <c r="W161" s="151"/>
      <c r="X161" s="151"/>
      <c r="Y161" s="151"/>
      <c r="Z161" s="151"/>
    </row>
    <row r="162" spans="1:26" ht="16.5" customHeight="1" x14ac:dyDescent="0.3">
      <c r="A162" s="151"/>
      <c r="B162" s="151"/>
      <c r="C162" s="152"/>
      <c r="D162" s="152"/>
      <c r="E162" s="181"/>
      <c r="F162" s="181"/>
      <c r="G162" s="151"/>
      <c r="H162" s="151"/>
      <c r="I162" s="151"/>
      <c r="J162" s="151"/>
      <c r="K162" s="151"/>
      <c r="L162" s="151"/>
      <c r="M162" s="151"/>
      <c r="N162" s="151"/>
      <c r="O162" s="151"/>
      <c r="P162" s="151"/>
      <c r="Q162" s="151"/>
      <c r="R162" s="151"/>
      <c r="S162" s="151"/>
      <c r="T162" s="151"/>
      <c r="U162" s="151"/>
      <c r="V162" s="151"/>
      <c r="W162" s="151"/>
      <c r="X162" s="151"/>
      <c r="Y162" s="151"/>
      <c r="Z162" s="151"/>
    </row>
    <row r="163" spans="1:26" ht="16.5" customHeight="1" x14ac:dyDescent="0.3">
      <c r="A163" s="151"/>
      <c r="B163" s="151"/>
      <c r="C163" s="152"/>
      <c r="D163" s="152"/>
      <c r="E163" s="181"/>
      <c r="F163" s="181"/>
      <c r="G163" s="151"/>
      <c r="H163" s="151"/>
      <c r="I163" s="151"/>
      <c r="J163" s="151"/>
      <c r="K163" s="151"/>
      <c r="L163" s="151"/>
      <c r="M163" s="151"/>
      <c r="N163" s="151"/>
      <c r="O163" s="151"/>
      <c r="P163" s="151"/>
      <c r="Q163" s="151"/>
      <c r="R163" s="151"/>
      <c r="S163" s="151"/>
      <c r="T163" s="151"/>
      <c r="U163" s="151"/>
      <c r="V163" s="151"/>
      <c r="W163" s="151"/>
      <c r="X163" s="151"/>
      <c r="Y163" s="151"/>
      <c r="Z163" s="151"/>
    </row>
    <row r="164" spans="1:26" ht="16.5" customHeight="1" x14ac:dyDescent="0.3">
      <c r="A164" s="151"/>
      <c r="B164" s="151"/>
      <c r="C164" s="152"/>
      <c r="D164" s="152"/>
      <c r="E164" s="181"/>
      <c r="F164" s="181"/>
      <c r="G164" s="151"/>
      <c r="H164" s="151"/>
      <c r="I164" s="151"/>
      <c r="J164" s="151"/>
      <c r="K164" s="151"/>
      <c r="L164" s="151"/>
      <c r="M164" s="151"/>
      <c r="N164" s="151"/>
      <c r="O164" s="151"/>
      <c r="P164" s="151"/>
      <c r="Q164" s="151"/>
      <c r="R164" s="151"/>
      <c r="S164" s="151"/>
      <c r="T164" s="151"/>
      <c r="U164" s="151"/>
      <c r="V164" s="151"/>
      <c r="W164" s="151"/>
      <c r="X164" s="151"/>
      <c r="Y164" s="151"/>
      <c r="Z164" s="151"/>
    </row>
    <row r="165" spans="1:26" ht="16.5" customHeight="1" x14ac:dyDescent="0.3">
      <c r="A165" s="151"/>
      <c r="B165" s="151"/>
      <c r="C165" s="152"/>
      <c r="D165" s="152"/>
      <c r="E165" s="181"/>
      <c r="F165" s="181"/>
      <c r="G165" s="151"/>
      <c r="H165" s="151"/>
      <c r="I165" s="151"/>
      <c r="J165" s="151"/>
      <c r="K165" s="151"/>
      <c r="L165" s="151"/>
      <c r="M165" s="151"/>
      <c r="N165" s="151"/>
      <c r="O165" s="151"/>
      <c r="P165" s="151"/>
      <c r="Q165" s="151"/>
      <c r="R165" s="151"/>
      <c r="S165" s="151"/>
      <c r="T165" s="151"/>
      <c r="U165" s="151"/>
      <c r="V165" s="151"/>
      <c r="W165" s="151"/>
      <c r="X165" s="151"/>
      <c r="Y165" s="151"/>
      <c r="Z165" s="151"/>
    </row>
    <row r="166" spans="1:26" ht="16.5" customHeight="1" x14ac:dyDescent="0.3">
      <c r="A166" s="151"/>
      <c r="B166" s="151"/>
      <c r="C166" s="152"/>
      <c r="D166" s="152"/>
      <c r="E166" s="181"/>
      <c r="F166" s="181"/>
      <c r="G166" s="151"/>
      <c r="H166" s="151"/>
      <c r="I166" s="151"/>
      <c r="J166" s="151"/>
      <c r="K166" s="151"/>
      <c r="L166" s="151"/>
      <c r="M166" s="151"/>
      <c r="N166" s="151"/>
      <c r="O166" s="151"/>
      <c r="P166" s="151"/>
      <c r="Q166" s="151"/>
      <c r="R166" s="151"/>
      <c r="S166" s="151"/>
      <c r="T166" s="151"/>
      <c r="U166" s="151"/>
      <c r="V166" s="151"/>
      <c r="W166" s="151"/>
      <c r="X166" s="151"/>
      <c r="Y166" s="151"/>
      <c r="Z166" s="151"/>
    </row>
    <row r="167" spans="1:26" ht="16.5" customHeight="1" x14ac:dyDescent="0.3">
      <c r="A167" s="151"/>
      <c r="B167" s="151"/>
      <c r="C167" s="152"/>
      <c r="D167" s="152"/>
      <c r="E167" s="181"/>
      <c r="F167" s="181"/>
      <c r="G167" s="151"/>
      <c r="H167" s="151"/>
      <c r="I167" s="151"/>
      <c r="J167" s="151"/>
      <c r="K167" s="151"/>
      <c r="L167" s="151"/>
      <c r="M167" s="151"/>
      <c r="N167" s="151"/>
      <c r="O167" s="151"/>
      <c r="P167" s="151"/>
      <c r="Q167" s="151"/>
      <c r="R167" s="151"/>
      <c r="S167" s="151"/>
      <c r="T167" s="151"/>
      <c r="U167" s="151"/>
      <c r="V167" s="151"/>
      <c r="W167" s="151"/>
      <c r="X167" s="151"/>
      <c r="Y167" s="151"/>
      <c r="Z167" s="151"/>
    </row>
    <row r="168" spans="1:26" ht="16.5" customHeight="1" x14ac:dyDescent="0.3">
      <c r="A168" s="151"/>
      <c r="B168" s="151"/>
      <c r="C168" s="152"/>
      <c r="D168" s="152"/>
      <c r="E168" s="181"/>
      <c r="F168" s="181"/>
      <c r="G168" s="151"/>
      <c r="H168" s="151"/>
      <c r="I168" s="151"/>
      <c r="J168" s="151"/>
      <c r="K168" s="151"/>
      <c r="L168" s="151"/>
      <c r="M168" s="151"/>
      <c r="N168" s="151"/>
      <c r="O168" s="151"/>
      <c r="P168" s="151"/>
      <c r="Q168" s="151"/>
      <c r="R168" s="151"/>
      <c r="S168" s="151"/>
      <c r="T168" s="151"/>
      <c r="U168" s="151"/>
      <c r="V168" s="151"/>
      <c r="W168" s="151"/>
      <c r="X168" s="151"/>
      <c r="Y168" s="151"/>
      <c r="Z168" s="151"/>
    </row>
    <row r="169" spans="1:26" ht="16.5" customHeight="1" x14ac:dyDescent="0.3">
      <c r="A169" s="151"/>
      <c r="B169" s="151"/>
      <c r="C169" s="152"/>
      <c r="D169" s="152"/>
      <c r="E169" s="181"/>
      <c r="F169" s="181"/>
      <c r="G169" s="151"/>
      <c r="H169" s="151"/>
      <c r="I169" s="151"/>
      <c r="J169" s="151"/>
      <c r="K169" s="151"/>
      <c r="L169" s="151"/>
      <c r="M169" s="151"/>
      <c r="N169" s="151"/>
      <c r="O169" s="151"/>
      <c r="P169" s="151"/>
      <c r="Q169" s="151"/>
      <c r="R169" s="151"/>
      <c r="S169" s="151"/>
      <c r="T169" s="151"/>
      <c r="U169" s="151"/>
      <c r="V169" s="151"/>
      <c r="W169" s="151"/>
      <c r="X169" s="151"/>
      <c r="Y169" s="151"/>
      <c r="Z169" s="151"/>
    </row>
    <row r="170" spans="1:26" ht="16.5" customHeight="1" x14ac:dyDescent="0.3">
      <c r="A170" s="151"/>
      <c r="B170" s="151"/>
      <c r="C170" s="152"/>
      <c r="D170" s="152"/>
      <c r="E170" s="181"/>
      <c r="F170" s="181"/>
      <c r="G170" s="151"/>
      <c r="H170" s="151"/>
      <c r="I170" s="151"/>
      <c r="J170" s="151"/>
      <c r="K170" s="151"/>
      <c r="L170" s="151"/>
      <c r="M170" s="151"/>
      <c r="N170" s="151"/>
      <c r="O170" s="151"/>
      <c r="P170" s="151"/>
      <c r="Q170" s="151"/>
      <c r="R170" s="151"/>
      <c r="S170" s="151"/>
      <c r="T170" s="151"/>
      <c r="U170" s="151"/>
      <c r="V170" s="151"/>
      <c r="W170" s="151"/>
      <c r="X170" s="151"/>
      <c r="Y170" s="151"/>
      <c r="Z170" s="151"/>
    </row>
    <row r="171" spans="1:26" ht="16.5" customHeight="1" x14ac:dyDescent="0.3">
      <c r="A171" s="151"/>
      <c r="B171" s="151"/>
      <c r="C171" s="152"/>
      <c r="D171" s="152"/>
      <c r="E171" s="181"/>
      <c r="F171" s="181"/>
      <c r="G171" s="151"/>
      <c r="H171" s="151"/>
      <c r="I171" s="151"/>
      <c r="J171" s="151"/>
      <c r="K171" s="151"/>
      <c r="L171" s="151"/>
      <c r="M171" s="151"/>
      <c r="N171" s="151"/>
      <c r="O171" s="151"/>
      <c r="P171" s="151"/>
      <c r="Q171" s="151"/>
      <c r="R171" s="151"/>
      <c r="S171" s="151"/>
      <c r="T171" s="151"/>
      <c r="U171" s="151"/>
      <c r="V171" s="151"/>
      <c r="W171" s="151"/>
      <c r="X171" s="151"/>
      <c r="Y171" s="151"/>
      <c r="Z171" s="151"/>
    </row>
    <row r="172" spans="1:26" ht="16.5" customHeight="1" x14ac:dyDescent="0.3">
      <c r="A172" s="151"/>
      <c r="B172" s="151"/>
      <c r="C172" s="152"/>
      <c r="D172" s="152"/>
      <c r="E172" s="181"/>
      <c r="F172" s="181"/>
      <c r="G172" s="151"/>
      <c r="H172" s="151"/>
      <c r="I172" s="151"/>
      <c r="J172" s="151"/>
      <c r="K172" s="151"/>
      <c r="L172" s="151"/>
      <c r="M172" s="151"/>
      <c r="N172" s="151"/>
      <c r="O172" s="151"/>
      <c r="P172" s="151"/>
      <c r="Q172" s="151"/>
      <c r="R172" s="151"/>
      <c r="S172" s="151"/>
      <c r="T172" s="151"/>
      <c r="U172" s="151"/>
      <c r="V172" s="151"/>
      <c r="W172" s="151"/>
      <c r="X172" s="151"/>
      <c r="Y172" s="151"/>
      <c r="Z172" s="151"/>
    </row>
    <row r="173" spans="1:26" ht="16.5" customHeight="1" x14ac:dyDescent="0.3">
      <c r="A173" s="151"/>
      <c r="B173" s="151"/>
      <c r="C173" s="152"/>
      <c r="D173" s="152"/>
      <c r="E173" s="181"/>
      <c r="F173" s="181"/>
      <c r="G173" s="151"/>
      <c r="H173" s="151"/>
      <c r="I173" s="151"/>
      <c r="J173" s="151"/>
      <c r="K173" s="151"/>
      <c r="L173" s="151"/>
      <c r="M173" s="151"/>
      <c r="N173" s="151"/>
      <c r="O173" s="151"/>
      <c r="P173" s="151"/>
      <c r="Q173" s="151"/>
      <c r="R173" s="151"/>
      <c r="S173" s="151"/>
      <c r="T173" s="151"/>
      <c r="U173" s="151"/>
      <c r="V173" s="151"/>
      <c r="W173" s="151"/>
      <c r="X173" s="151"/>
      <c r="Y173" s="151"/>
      <c r="Z173" s="151"/>
    </row>
    <row r="174" spans="1:26" ht="16.5" customHeight="1" x14ac:dyDescent="0.3">
      <c r="A174" s="151"/>
      <c r="B174" s="151"/>
      <c r="C174" s="152"/>
      <c r="D174" s="152"/>
      <c r="E174" s="181"/>
      <c r="F174" s="181"/>
      <c r="G174" s="151"/>
      <c r="H174" s="151"/>
      <c r="I174" s="151"/>
      <c r="J174" s="151"/>
      <c r="K174" s="151"/>
      <c r="L174" s="151"/>
      <c r="M174" s="151"/>
      <c r="N174" s="151"/>
      <c r="O174" s="151"/>
      <c r="P174" s="151"/>
      <c r="Q174" s="151"/>
      <c r="R174" s="151"/>
      <c r="S174" s="151"/>
      <c r="T174" s="151"/>
      <c r="U174" s="151"/>
      <c r="V174" s="151"/>
      <c r="W174" s="151"/>
      <c r="X174" s="151"/>
      <c r="Y174" s="151"/>
      <c r="Z174" s="151"/>
    </row>
    <row r="175" spans="1:26" ht="16.5" customHeight="1" x14ac:dyDescent="0.3">
      <c r="A175" s="151"/>
      <c r="B175" s="151"/>
      <c r="C175" s="152"/>
      <c r="D175" s="152"/>
      <c r="E175" s="181"/>
      <c r="F175" s="181"/>
      <c r="G175" s="151"/>
      <c r="H175" s="151"/>
      <c r="I175" s="151"/>
      <c r="J175" s="151"/>
      <c r="K175" s="151"/>
      <c r="L175" s="151"/>
      <c r="M175" s="151"/>
      <c r="N175" s="151"/>
      <c r="O175" s="151"/>
      <c r="P175" s="151"/>
      <c r="Q175" s="151"/>
      <c r="R175" s="151"/>
      <c r="S175" s="151"/>
      <c r="T175" s="151"/>
      <c r="U175" s="151"/>
      <c r="V175" s="151"/>
      <c r="W175" s="151"/>
      <c r="X175" s="151"/>
      <c r="Y175" s="151"/>
      <c r="Z175" s="151"/>
    </row>
    <row r="176" spans="1:26" ht="16.5" customHeight="1" x14ac:dyDescent="0.3">
      <c r="A176" s="151"/>
      <c r="B176" s="151"/>
      <c r="C176" s="152"/>
      <c r="D176" s="152"/>
      <c r="E176" s="181"/>
      <c r="F176" s="181"/>
      <c r="G176" s="151"/>
      <c r="H176" s="151"/>
      <c r="I176" s="151"/>
      <c r="J176" s="151"/>
      <c r="K176" s="151"/>
      <c r="L176" s="151"/>
      <c r="M176" s="151"/>
      <c r="N176" s="151"/>
      <c r="O176" s="151"/>
      <c r="P176" s="151"/>
      <c r="Q176" s="151"/>
      <c r="R176" s="151"/>
      <c r="S176" s="151"/>
      <c r="T176" s="151"/>
      <c r="U176" s="151"/>
      <c r="V176" s="151"/>
      <c r="W176" s="151"/>
      <c r="X176" s="151"/>
      <c r="Y176" s="151"/>
      <c r="Z176" s="151"/>
    </row>
    <row r="177" spans="1:26" ht="16.5" customHeight="1" x14ac:dyDescent="0.3">
      <c r="A177" s="151"/>
      <c r="B177" s="151"/>
      <c r="C177" s="152"/>
      <c r="D177" s="152"/>
      <c r="E177" s="181"/>
      <c r="F177" s="181"/>
      <c r="G177" s="151"/>
      <c r="H177" s="151"/>
      <c r="I177" s="151"/>
      <c r="J177" s="151"/>
      <c r="K177" s="151"/>
      <c r="L177" s="151"/>
      <c r="M177" s="151"/>
      <c r="N177" s="151"/>
      <c r="O177" s="151"/>
      <c r="P177" s="151"/>
      <c r="Q177" s="151"/>
      <c r="R177" s="151"/>
      <c r="S177" s="151"/>
      <c r="T177" s="151"/>
      <c r="U177" s="151"/>
      <c r="V177" s="151"/>
      <c r="W177" s="151"/>
      <c r="X177" s="151"/>
      <c r="Y177" s="151"/>
      <c r="Z177" s="151"/>
    </row>
    <row r="178" spans="1:26" ht="16.5" customHeight="1" x14ac:dyDescent="0.3">
      <c r="A178" s="151"/>
      <c r="B178" s="151"/>
      <c r="C178" s="152"/>
      <c r="D178" s="152"/>
      <c r="E178" s="181"/>
      <c r="F178" s="181"/>
      <c r="G178" s="151"/>
      <c r="H178" s="151"/>
      <c r="I178" s="151"/>
      <c r="J178" s="151"/>
      <c r="K178" s="151"/>
      <c r="L178" s="151"/>
      <c r="M178" s="151"/>
      <c r="N178" s="151"/>
      <c r="O178" s="151"/>
      <c r="P178" s="151"/>
      <c r="Q178" s="151"/>
      <c r="R178" s="151"/>
      <c r="S178" s="151"/>
      <c r="T178" s="151"/>
      <c r="U178" s="151"/>
      <c r="V178" s="151"/>
      <c r="W178" s="151"/>
      <c r="X178" s="151"/>
      <c r="Y178" s="151"/>
      <c r="Z178" s="151"/>
    </row>
    <row r="179" spans="1:26" ht="16.5" customHeight="1" x14ac:dyDescent="0.3">
      <c r="A179" s="151"/>
      <c r="B179" s="151"/>
      <c r="C179" s="152"/>
      <c r="D179" s="152"/>
      <c r="E179" s="181"/>
      <c r="F179" s="181"/>
      <c r="G179" s="151"/>
      <c r="H179" s="151"/>
      <c r="I179" s="151"/>
      <c r="J179" s="151"/>
      <c r="K179" s="151"/>
      <c r="L179" s="151"/>
      <c r="M179" s="151"/>
      <c r="N179" s="151"/>
      <c r="O179" s="151"/>
      <c r="P179" s="151"/>
      <c r="Q179" s="151"/>
      <c r="R179" s="151"/>
      <c r="S179" s="151"/>
      <c r="T179" s="151"/>
      <c r="U179" s="151"/>
      <c r="V179" s="151"/>
      <c r="W179" s="151"/>
      <c r="X179" s="151"/>
      <c r="Y179" s="151"/>
      <c r="Z179" s="151"/>
    </row>
    <row r="180" spans="1:26" ht="16.5" customHeight="1" x14ac:dyDescent="0.3">
      <c r="A180" s="151"/>
      <c r="B180" s="151"/>
      <c r="C180" s="152"/>
      <c r="D180" s="152"/>
      <c r="E180" s="181"/>
      <c r="F180" s="181"/>
      <c r="G180" s="151"/>
      <c r="H180" s="151"/>
      <c r="I180" s="151"/>
      <c r="J180" s="151"/>
      <c r="K180" s="151"/>
      <c r="L180" s="151"/>
      <c r="M180" s="151"/>
      <c r="N180" s="151"/>
      <c r="O180" s="151"/>
      <c r="P180" s="151"/>
      <c r="Q180" s="151"/>
      <c r="R180" s="151"/>
      <c r="S180" s="151"/>
      <c r="T180" s="151"/>
      <c r="U180" s="151"/>
      <c r="V180" s="151"/>
      <c r="W180" s="151"/>
      <c r="X180" s="151"/>
      <c r="Y180" s="151"/>
      <c r="Z180" s="151"/>
    </row>
    <row r="181" spans="1:26" ht="16.5" customHeight="1" x14ac:dyDescent="0.3">
      <c r="A181" s="151"/>
      <c r="B181" s="151"/>
      <c r="C181" s="152"/>
      <c r="D181" s="152"/>
      <c r="E181" s="181"/>
      <c r="F181" s="181"/>
      <c r="G181" s="151"/>
      <c r="H181" s="151"/>
      <c r="I181" s="151"/>
      <c r="J181" s="151"/>
      <c r="K181" s="151"/>
      <c r="L181" s="151"/>
      <c r="M181" s="151"/>
      <c r="N181" s="151"/>
      <c r="O181" s="151"/>
      <c r="P181" s="151"/>
      <c r="Q181" s="151"/>
      <c r="R181" s="151"/>
      <c r="S181" s="151"/>
      <c r="T181" s="151"/>
      <c r="U181" s="151"/>
      <c r="V181" s="151"/>
      <c r="W181" s="151"/>
      <c r="X181" s="151"/>
      <c r="Y181" s="151"/>
      <c r="Z181" s="151"/>
    </row>
    <row r="182" spans="1:26" ht="16.5" customHeight="1" x14ac:dyDescent="0.3">
      <c r="A182" s="151"/>
      <c r="B182" s="151"/>
      <c r="C182" s="152"/>
      <c r="D182" s="152"/>
      <c r="E182" s="181"/>
      <c r="F182" s="181"/>
      <c r="G182" s="151"/>
      <c r="H182" s="151"/>
      <c r="I182" s="151"/>
      <c r="J182" s="151"/>
      <c r="K182" s="151"/>
      <c r="L182" s="151"/>
      <c r="M182" s="151"/>
      <c r="N182" s="151"/>
      <c r="O182" s="151"/>
      <c r="P182" s="151"/>
      <c r="Q182" s="151"/>
      <c r="R182" s="151"/>
      <c r="S182" s="151"/>
      <c r="T182" s="151"/>
      <c r="U182" s="151"/>
      <c r="V182" s="151"/>
      <c r="W182" s="151"/>
      <c r="X182" s="151"/>
      <c r="Y182" s="151"/>
      <c r="Z182" s="151"/>
    </row>
    <row r="183" spans="1:26" ht="16.5" customHeight="1" x14ac:dyDescent="0.3">
      <c r="A183" s="151"/>
      <c r="B183" s="151"/>
      <c r="C183" s="152"/>
      <c r="D183" s="152"/>
      <c r="E183" s="181"/>
      <c r="F183" s="181"/>
      <c r="G183" s="151"/>
      <c r="H183" s="151"/>
      <c r="I183" s="151"/>
      <c r="J183" s="151"/>
      <c r="K183" s="151"/>
      <c r="L183" s="151"/>
      <c r="M183" s="151"/>
      <c r="N183" s="151"/>
      <c r="O183" s="151"/>
      <c r="P183" s="151"/>
      <c r="Q183" s="151"/>
      <c r="R183" s="151"/>
      <c r="S183" s="151"/>
      <c r="T183" s="151"/>
      <c r="U183" s="151"/>
      <c r="V183" s="151"/>
      <c r="W183" s="151"/>
      <c r="X183" s="151"/>
      <c r="Y183" s="151"/>
      <c r="Z183" s="151"/>
    </row>
    <row r="184" spans="1:26" ht="16.5" customHeight="1" x14ac:dyDescent="0.3">
      <c r="A184" s="151"/>
      <c r="B184" s="151"/>
      <c r="C184" s="152"/>
      <c r="D184" s="152"/>
      <c r="E184" s="181"/>
      <c r="F184" s="181"/>
      <c r="G184" s="151"/>
      <c r="H184" s="151"/>
      <c r="I184" s="151"/>
      <c r="J184" s="151"/>
      <c r="K184" s="151"/>
      <c r="L184" s="151"/>
      <c r="M184" s="151"/>
      <c r="N184" s="151"/>
      <c r="O184" s="151"/>
      <c r="P184" s="151"/>
      <c r="Q184" s="151"/>
      <c r="R184" s="151"/>
      <c r="S184" s="151"/>
      <c r="T184" s="151"/>
      <c r="U184" s="151"/>
      <c r="V184" s="151"/>
      <c r="W184" s="151"/>
      <c r="X184" s="151"/>
      <c r="Y184" s="151"/>
      <c r="Z184" s="151"/>
    </row>
    <row r="185" spans="1:26" ht="16.5" customHeight="1" x14ac:dyDescent="0.3">
      <c r="A185" s="151"/>
      <c r="B185" s="151"/>
      <c r="C185" s="152"/>
      <c r="D185" s="152"/>
      <c r="E185" s="181"/>
      <c r="F185" s="181"/>
      <c r="G185" s="151"/>
      <c r="H185" s="151"/>
      <c r="I185" s="151"/>
      <c r="J185" s="151"/>
      <c r="K185" s="151"/>
      <c r="L185" s="151"/>
      <c r="M185" s="151"/>
      <c r="N185" s="151"/>
      <c r="O185" s="151"/>
      <c r="P185" s="151"/>
      <c r="Q185" s="151"/>
      <c r="R185" s="151"/>
      <c r="S185" s="151"/>
      <c r="T185" s="151"/>
      <c r="U185" s="151"/>
      <c r="V185" s="151"/>
      <c r="W185" s="151"/>
      <c r="X185" s="151"/>
      <c r="Y185" s="151"/>
      <c r="Z185" s="151"/>
    </row>
    <row r="186" spans="1:26" ht="16.5" customHeight="1" x14ac:dyDescent="0.3">
      <c r="A186" s="151"/>
      <c r="B186" s="151"/>
      <c r="C186" s="152"/>
      <c r="D186" s="152"/>
      <c r="E186" s="181"/>
      <c r="F186" s="181"/>
      <c r="G186" s="151"/>
      <c r="H186" s="151"/>
      <c r="I186" s="151"/>
      <c r="J186" s="151"/>
      <c r="K186" s="151"/>
      <c r="L186" s="151"/>
      <c r="M186" s="151"/>
      <c r="N186" s="151"/>
      <c r="O186" s="151"/>
      <c r="P186" s="151"/>
      <c r="Q186" s="151"/>
      <c r="R186" s="151"/>
      <c r="S186" s="151"/>
      <c r="T186" s="151"/>
      <c r="U186" s="151"/>
      <c r="V186" s="151"/>
      <c r="W186" s="151"/>
      <c r="X186" s="151"/>
      <c r="Y186" s="151"/>
      <c r="Z186" s="151"/>
    </row>
    <row r="187" spans="1:26" ht="16.5" customHeight="1" x14ac:dyDescent="0.3">
      <c r="A187" s="151"/>
      <c r="B187" s="151"/>
      <c r="C187" s="152"/>
      <c r="D187" s="152"/>
      <c r="E187" s="181"/>
      <c r="F187" s="181"/>
      <c r="G187" s="151"/>
      <c r="H187" s="151"/>
      <c r="I187" s="151"/>
      <c r="J187" s="151"/>
      <c r="K187" s="151"/>
      <c r="L187" s="151"/>
      <c r="M187" s="151"/>
      <c r="N187" s="151"/>
      <c r="O187" s="151"/>
      <c r="P187" s="151"/>
      <c r="Q187" s="151"/>
      <c r="R187" s="151"/>
      <c r="S187" s="151"/>
      <c r="T187" s="151"/>
      <c r="U187" s="151"/>
      <c r="V187" s="151"/>
      <c r="W187" s="151"/>
      <c r="X187" s="151"/>
      <c r="Y187" s="151"/>
      <c r="Z187" s="151"/>
    </row>
    <row r="188" spans="1:26" ht="16.5" customHeight="1" x14ac:dyDescent="0.3">
      <c r="A188" s="151"/>
      <c r="B188" s="151"/>
      <c r="C188" s="152"/>
      <c r="D188" s="152"/>
      <c r="E188" s="181"/>
      <c r="F188" s="181"/>
      <c r="G188" s="151"/>
      <c r="H188" s="151"/>
      <c r="I188" s="151"/>
      <c r="J188" s="151"/>
      <c r="K188" s="151"/>
      <c r="L188" s="151"/>
      <c r="M188" s="151"/>
      <c r="N188" s="151"/>
      <c r="O188" s="151"/>
      <c r="P188" s="151"/>
      <c r="Q188" s="151"/>
      <c r="R188" s="151"/>
      <c r="S188" s="151"/>
      <c r="T188" s="151"/>
      <c r="U188" s="151"/>
      <c r="V188" s="151"/>
      <c r="W188" s="151"/>
      <c r="X188" s="151"/>
      <c r="Y188" s="151"/>
      <c r="Z188" s="151"/>
    </row>
    <row r="189" spans="1:26" ht="16.5" customHeight="1" x14ac:dyDescent="0.3">
      <c r="A189" s="151"/>
      <c r="B189" s="151"/>
      <c r="C189" s="152"/>
      <c r="D189" s="152"/>
      <c r="E189" s="181"/>
      <c r="F189" s="181"/>
      <c r="G189" s="151"/>
      <c r="H189" s="151"/>
      <c r="I189" s="151"/>
      <c r="J189" s="151"/>
      <c r="K189" s="151"/>
      <c r="L189" s="151"/>
      <c r="M189" s="151"/>
      <c r="N189" s="151"/>
      <c r="O189" s="151"/>
      <c r="P189" s="151"/>
      <c r="Q189" s="151"/>
      <c r="R189" s="151"/>
      <c r="S189" s="151"/>
      <c r="T189" s="151"/>
      <c r="U189" s="151"/>
      <c r="V189" s="151"/>
      <c r="W189" s="151"/>
      <c r="X189" s="151"/>
      <c r="Y189" s="151"/>
      <c r="Z189" s="151"/>
    </row>
    <row r="190" spans="1:26" ht="16.5" customHeight="1" x14ac:dyDescent="0.3">
      <c r="A190" s="151"/>
      <c r="B190" s="151"/>
      <c r="C190" s="152"/>
      <c r="D190" s="152"/>
      <c r="E190" s="181"/>
      <c r="F190" s="181"/>
      <c r="G190" s="151"/>
      <c r="H190" s="151"/>
      <c r="I190" s="151"/>
      <c r="J190" s="151"/>
      <c r="K190" s="151"/>
      <c r="L190" s="151"/>
      <c r="M190" s="151"/>
      <c r="N190" s="151"/>
      <c r="O190" s="151"/>
      <c r="P190" s="151"/>
      <c r="Q190" s="151"/>
      <c r="R190" s="151"/>
      <c r="S190" s="151"/>
      <c r="T190" s="151"/>
      <c r="U190" s="151"/>
      <c r="V190" s="151"/>
      <c r="W190" s="151"/>
      <c r="X190" s="151"/>
      <c r="Y190" s="151"/>
      <c r="Z190" s="151"/>
    </row>
    <row r="191" spans="1:26" ht="16.5" customHeight="1" x14ac:dyDescent="0.3">
      <c r="A191" s="151"/>
      <c r="B191" s="151"/>
      <c r="C191" s="152"/>
      <c r="D191" s="152"/>
      <c r="E191" s="181"/>
      <c r="F191" s="181"/>
      <c r="G191" s="151"/>
      <c r="H191" s="151"/>
      <c r="I191" s="151"/>
      <c r="J191" s="151"/>
      <c r="K191" s="151"/>
      <c r="L191" s="151"/>
      <c r="M191" s="151"/>
      <c r="N191" s="151"/>
      <c r="O191" s="151"/>
      <c r="P191" s="151"/>
      <c r="Q191" s="151"/>
      <c r="R191" s="151"/>
      <c r="S191" s="151"/>
      <c r="T191" s="151"/>
      <c r="U191" s="151"/>
      <c r="V191" s="151"/>
      <c r="W191" s="151"/>
      <c r="X191" s="151"/>
      <c r="Y191" s="151"/>
      <c r="Z191" s="151"/>
    </row>
    <row r="192" spans="1:26" ht="16.5" customHeight="1" x14ac:dyDescent="0.3">
      <c r="A192" s="151"/>
      <c r="B192" s="151"/>
      <c r="C192" s="152"/>
      <c r="D192" s="152"/>
      <c r="E192" s="181"/>
      <c r="F192" s="181"/>
      <c r="G192" s="151"/>
      <c r="H192" s="151"/>
      <c r="I192" s="151"/>
      <c r="J192" s="151"/>
      <c r="K192" s="151"/>
      <c r="L192" s="151"/>
      <c r="M192" s="151"/>
      <c r="N192" s="151"/>
      <c r="O192" s="151"/>
      <c r="P192" s="151"/>
      <c r="Q192" s="151"/>
      <c r="R192" s="151"/>
      <c r="S192" s="151"/>
      <c r="T192" s="151"/>
      <c r="U192" s="151"/>
      <c r="V192" s="151"/>
      <c r="W192" s="151"/>
      <c r="X192" s="151"/>
      <c r="Y192" s="151"/>
      <c r="Z192" s="151"/>
    </row>
    <row r="193" spans="1:26" ht="16.5" customHeight="1" x14ac:dyDescent="0.3">
      <c r="A193" s="151"/>
      <c r="B193" s="151"/>
      <c r="C193" s="152"/>
      <c r="D193" s="152"/>
      <c r="E193" s="181"/>
      <c r="F193" s="181"/>
      <c r="G193" s="151"/>
      <c r="H193" s="151"/>
      <c r="I193" s="151"/>
      <c r="J193" s="151"/>
      <c r="K193" s="151"/>
      <c r="L193" s="151"/>
      <c r="M193" s="151"/>
      <c r="N193" s="151"/>
      <c r="O193" s="151"/>
      <c r="P193" s="151"/>
      <c r="Q193" s="151"/>
      <c r="R193" s="151"/>
      <c r="S193" s="151"/>
      <c r="T193" s="151"/>
      <c r="U193" s="151"/>
      <c r="V193" s="151"/>
      <c r="W193" s="151"/>
      <c r="X193" s="151"/>
      <c r="Y193" s="151"/>
      <c r="Z193" s="151"/>
    </row>
    <row r="194" spans="1:26" ht="16.5" customHeight="1" x14ac:dyDescent="0.3">
      <c r="A194" s="151"/>
      <c r="B194" s="151"/>
      <c r="C194" s="152"/>
      <c r="D194" s="152"/>
      <c r="E194" s="181"/>
      <c r="F194" s="181"/>
      <c r="G194" s="151"/>
      <c r="H194" s="151"/>
      <c r="I194" s="151"/>
      <c r="J194" s="151"/>
      <c r="K194" s="151"/>
      <c r="L194" s="151"/>
      <c r="M194" s="151"/>
      <c r="N194" s="151"/>
      <c r="O194" s="151"/>
      <c r="P194" s="151"/>
      <c r="Q194" s="151"/>
      <c r="R194" s="151"/>
      <c r="S194" s="151"/>
      <c r="T194" s="151"/>
      <c r="U194" s="151"/>
      <c r="V194" s="151"/>
      <c r="W194" s="151"/>
      <c r="X194" s="151"/>
      <c r="Y194" s="151"/>
      <c r="Z194" s="151"/>
    </row>
    <row r="195" spans="1:26" ht="16.5" customHeight="1" x14ac:dyDescent="0.3">
      <c r="A195" s="151"/>
      <c r="B195" s="151"/>
      <c r="C195" s="152"/>
      <c r="D195" s="152"/>
      <c r="E195" s="181"/>
      <c r="F195" s="181"/>
      <c r="G195" s="151"/>
      <c r="H195" s="151"/>
      <c r="I195" s="151"/>
      <c r="J195" s="151"/>
      <c r="K195" s="151"/>
      <c r="L195" s="151"/>
      <c r="M195" s="151"/>
      <c r="N195" s="151"/>
      <c r="O195" s="151"/>
      <c r="P195" s="151"/>
      <c r="Q195" s="151"/>
      <c r="R195" s="151"/>
      <c r="S195" s="151"/>
      <c r="T195" s="151"/>
      <c r="U195" s="151"/>
      <c r="V195" s="151"/>
      <c r="W195" s="151"/>
      <c r="X195" s="151"/>
      <c r="Y195" s="151"/>
      <c r="Z195" s="151"/>
    </row>
    <row r="196" spans="1:26" ht="16.5" customHeight="1" x14ac:dyDescent="0.3">
      <c r="A196" s="151"/>
      <c r="B196" s="151"/>
      <c r="C196" s="152"/>
      <c r="D196" s="152"/>
      <c r="E196" s="181"/>
      <c r="F196" s="181"/>
      <c r="G196" s="151"/>
      <c r="H196" s="151"/>
      <c r="I196" s="151"/>
      <c r="J196" s="151"/>
      <c r="K196" s="151"/>
      <c r="L196" s="151"/>
      <c r="M196" s="151"/>
      <c r="N196" s="151"/>
      <c r="O196" s="151"/>
      <c r="P196" s="151"/>
      <c r="Q196" s="151"/>
      <c r="R196" s="151"/>
      <c r="S196" s="151"/>
      <c r="T196" s="151"/>
      <c r="U196" s="151"/>
      <c r="V196" s="151"/>
      <c r="W196" s="151"/>
      <c r="X196" s="151"/>
      <c r="Y196" s="151"/>
      <c r="Z196" s="151"/>
    </row>
    <row r="197" spans="1:26" ht="16.5" customHeight="1" x14ac:dyDescent="0.3">
      <c r="A197" s="151"/>
      <c r="B197" s="151"/>
      <c r="C197" s="152"/>
      <c r="D197" s="152"/>
      <c r="E197" s="181"/>
      <c r="F197" s="181"/>
      <c r="G197" s="151"/>
      <c r="H197" s="151"/>
      <c r="I197" s="151"/>
      <c r="J197" s="151"/>
      <c r="K197" s="151"/>
      <c r="L197" s="151"/>
      <c r="M197" s="151"/>
      <c r="N197" s="151"/>
      <c r="O197" s="151"/>
      <c r="P197" s="151"/>
      <c r="Q197" s="151"/>
      <c r="R197" s="151"/>
      <c r="S197" s="151"/>
      <c r="T197" s="151"/>
      <c r="U197" s="151"/>
      <c r="V197" s="151"/>
      <c r="W197" s="151"/>
      <c r="X197" s="151"/>
      <c r="Y197" s="151"/>
      <c r="Z197" s="151"/>
    </row>
    <row r="198" spans="1:26" ht="16.5" customHeight="1" x14ac:dyDescent="0.3">
      <c r="A198" s="151"/>
      <c r="B198" s="151"/>
      <c r="C198" s="152"/>
      <c r="D198" s="152"/>
      <c r="E198" s="181"/>
      <c r="F198" s="181"/>
      <c r="G198" s="151"/>
      <c r="H198" s="151"/>
      <c r="I198" s="151"/>
      <c r="J198" s="151"/>
      <c r="K198" s="151"/>
      <c r="L198" s="151"/>
      <c r="M198" s="151"/>
      <c r="N198" s="151"/>
      <c r="O198" s="151"/>
      <c r="P198" s="151"/>
      <c r="Q198" s="151"/>
      <c r="R198" s="151"/>
      <c r="S198" s="151"/>
      <c r="T198" s="151"/>
      <c r="U198" s="151"/>
      <c r="V198" s="151"/>
      <c r="W198" s="151"/>
      <c r="X198" s="151"/>
      <c r="Y198" s="151"/>
      <c r="Z198" s="151"/>
    </row>
    <row r="199" spans="1:26" ht="16.5" customHeight="1" x14ac:dyDescent="0.3">
      <c r="A199" s="151"/>
      <c r="B199" s="151"/>
      <c r="C199" s="152"/>
      <c r="D199" s="152"/>
      <c r="E199" s="181"/>
      <c r="F199" s="181"/>
      <c r="G199" s="151"/>
      <c r="H199" s="151"/>
      <c r="I199" s="151"/>
      <c r="J199" s="151"/>
      <c r="K199" s="151"/>
      <c r="L199" s="151"/>
      <c r="M199" s="151"/>
      <c r="N199" s="151"/>
      <c r="O199" s="151"/>
      <c r="P199" s="151"/>
      <c r="Q199" s="151"/>
      <c r="R199" s="151"/>
      <c r="S199" s="151"/>
      <c r="T199" s="151"/>
      <c r="U199" s="151"/>
      <c r="V199" s="151"/>
      <c r="W199" s="151"/>
      <c r="X199" s="151"/>
      <c r="Y199" s="151"/>
      <c r="Z199" s="151"/>
    </row>
    <row r="200" spans="1:26" ht="16.5" customHeight="1" x14ac:dyDescent="0.3">
      <c r="A200" s="151"/>
      <c r="B200" s="151"/>
      <c r="C200" s="152"/>
      <c r="D200" s="152"/>
      <c r="E200" s="181"/>
      <c r="F200" s="181"/>
      <c r="G200" s="151"/>
      <c r="H200" s="151"/>
      <c r="I200" s="151"/>
      <c r="J200" s="151"/>
      <c r="K200" s="151"/>
      <c r="L200" s="151"/>
      <c r="M200" s="151"/>
      <c r="N200" s="151"/>
      <c r="O200" s="151"/>
      <c r="P200" s="151"/>
      <c r="Q200" s="151"/>
      <c r="R200" s="151"/>
      <c r="S200" s="151"/>
      <c r="T200" s="151"/>
      <c r="U200" s="151"/>
      <c r="V200" s="151"/>
      <c r="W200" s="151"/>
      <c r="X200" s="151"/>
      <c r="Y200" s="151"/>
      <c r="Z200" s="151"/>
    </row>
    <row r="201" spans="1:26" ht="16.5" customHeight="1" x14ac:dyDescent="0.3">
      <c r="A201" s="151"/>
      <c r="B201" s="151"/>
      <c r="C201" s="152"/>
      <c r="D201" s="152"/>
      <c r="E201" s="181"/>
      <c r="F201" s="181"/>
      <c r="G201" s="151"/>
      <c r="H201" s="151"/>
      <c r="I201" s="151"/>
      <c r="J201" s="151"/>
      <c r="K201" s="151"/>
      <c r="L201" s="151"/>
      <c r="M201" s="151"/>
      <c r="N201" s="151"/>
      <c r="O201" s="151"/>
      <c r="P201" s="151"/>
      <c r="Q201" s="151"/>
      <c r="R201" s="151"/>
      <c r="S201" s="151"/>
      <c r="T201" s="151"/>
      <c r="U201" s="151"/>
      <c r="V201" s="151"/>
      <c r="W201" s="151"/>
      <c r="X201" s="151"/>
      <c r="Y201" s="151"/>
      <c r="Z201" s="151"/>
    </row>
    <row r="202" spans="1:26" ht="16.5" customHeight="1" x14ac:dyDescent="0.3">
      <c r="A202" s="151"/>
      <c r="B202" s="151"/>
      <c r="C202" s="152"/>
      <c r="D202" s="152"/>
      <c r="E202" s="181"/>
      <c r="F202" s="181"/>
      <c r="G202" s="151"/>
      <c r="H202" s="151"/>
      <c r="I202" s="151"/>
      <c r="J202" s="151"/>
      <c r="K202" s="151"/>
      <c r="L202" s="151"/>
      <c r="M202" s="151"/>
      <c r="N202" s="151"/>
      <c r="O202" s="151"/>
      <c r="P202" s="151"/>
      <c r="Q202" s="151"/>
      <c r="R202" s="151"/>
      <c r="S202" s="151"/>
      <c r="T202" s="151"/>
      <c r="U202" s="151"/>
      <c r="V202" s="151"/>
      <c r="W202" s="151"/>
      <c r="X202" s="151"/>
      <c r="Y202" s="151"/>
      <c r="Z202" s="151"/>
    </row>
    <row r="203" spans="1:26" ht="16.5" customHeight="1" x14ac:dyDescent="0.3">
      <c r="A203" s="151"/>
      <c r="B203" s="151"/>
      <c r="C203" s="152"/>
      <c r="D203" s="152"/>
      <c r="E203" s="181"/>
      <c r="F203" s="181"/>
      <c r="G203" s="151"/>
      <c r="H203" s="151"/>
      <c r="I203" s="151"/>
      <c r="J203" s="151"/>
      <c r="K203" s="151"/>
      <c r="L203" s="151"/>
      <c r="M203" s="151"/>
      <c r="N203" s="151"/>
      <c r="O203" s="151"/>
      <c r="P203" s="151"/>
      <c r="Q203" s="151"/>
      <c r="R203" s="151"/>
      <c r="S203" s="151"/>
      <c r="T203" s="151"/>
      <c r="U203" s="151"/>
      <c r="V203" s="151"/>
      <c r="W203" s="151"/>
      <c r="X203" s="151"/>
      <c r="Y203" s="151"/>
      <c r="Z203" s="151"/>
    </row>
    <row r="204" spans="1:26" ht="16.5" customHeight="1" x14ac:dyDescent="0.3">
      <c r="A204" s="151"/>
      <c r="B204" s="151"/>
      <c r="C204" s="152"/>
      <c r="D204" s="152"/>
      <c r="E204" s="181"/>
      <c r="F204" s="181"/>
      <c r="G204" s="151"/>
      <c r="H204" s="151"/>
      <c r="I204" s="151"/>
      <c r="J204" s="151"/>
      <c r="K204" s="151"/>
      <c r="L204" s="151"/>
      <c r="M204" s="151"/>
      <c r="N204" s="151"/>
      <c r="O204" s="151"/>
      <c r="P204" s="151"/>
      <c r="Q204" s="151"/>
      <c r="R204" s="151"/>
      <c r="S204" s="151"/>
      <c r="T204" s="151"/>
      <c r="U204" s="151"/>
      <c r="V204" s="151"/>
      <c r="W204" s="151"/>
      <c r="X204" s="151"/>
      <c r="Y204" s="151"/>
      <c r="Z204" s="151"/>
    </row>
    <row r="205" spans="1:26" ht="16.5" customHeight="1" x14ac:dyDescent="0.3">
      <c r="A205" s="151"/>
      <c r="B205" s="151"/>
      <c r="C205" s="152"/>
      <c r="D205" s="152"/>
      <c r="E205" s="181"/>
      <c r="F205" s="181"/>
      <c r="G205" s="151"/>
      <c r="H205" s="151"/>
      <c r="I205" s="151"/>
      <c r="J205" s="151"/>
      <c r="K205" s="151"/>
      <c r="L205" s="151"/>
      <c r="M205" s="151"/>
      <c r="N205" s="151"/>
      <c r="O205" s="151"/>
      <c r="P205" s="151"/>
      <c r="Q205" s="151"/>
      <c r="R205" s="151"/>
      <c r="S205" s="151"/>
      <c r="T205" s="151"/>
      <c r="U205" s="151"/>
      <c r="V205" s="151"/>
      <c r="W205" s="151"/>
      <c r="X205" s="151"/>
      <c r="Y205" s="151"/>
      <c r="Z205" s="151"/>
    </row>
    <row r="206" spans="1:26" ht="16.5" customHeight="1" x14ac:dyDescent="0.3">
      <c r="A206" s="151"/>
      <c r="B206" s="151"/>
      <c r="C206" s="152"/>
      <c r="D206" s="152"/>
      <c r="E206" s="181"/>
      <c r="F206" s="181"/>
      <c r="G206" s="151"/>
      <c r="H206" s="151"/>
      <c r="I206" s="151"/>
      <c r="J206" s="151"/>
      <c r="K206" s="151"/>
      <c r="L206" s="151"/>
      <c r="M206" s="151"/>
      <c r="N206" s="151"/>
      <c r="O206" s="151"/>
      <c r="P206" s="151"/>
      <c r="Q206" s="151"/>
      <c r="R206" s="151"/>
      <c r="S206" s="151"/>
      <c r="T206" s="151"/>
      <c r="U206" s="151"/>
      <c r="V206" s="151"/>
      <c r="W206" s="151"/>
      <c r="X206" s="151"/>
      <c r="Y206" s="151"/>
      <c r="Z206" s="151"/>
    </row>
    <row r="207" spans="1:26" ht="16.5" customHeight="1" x14ac:dyDescent="0.3">
      <c r="A207" s="151"/>
      <c r="B207" s="151"/>
      <c r="C207" s="152"/>
      <c r="D207" s="152"/>
      <c r="E207" s="181"/>
      <c r="F207" s="181"/>
      <c r="G207" s="151"/>
      <c r="H207" s="151"/>
      <c r="I207" s="151"/>
      <c r="J207" s="151"/>
      <c r="K207" s="151"/>
      <c r="L207" s="151"/>
      <c r="M207" s="151"/>
      <c r="N207" s="151"/>
      <c r="O207" s="151"/>
      <c r="P207" s="151"/>
      <c r="Q207" s="151"/>
      <c r="R207" s="151"/>
      <c r="S207" s="151"/>
      <c r="T207" s="151"/>
      <c r="U207" s="151"/>
      <c r="V207" s="151"/>
      <c r="W207" s="151"/>
      <c r="X207" s="151"/>
      <c r="Y207" s="151"/>
      <c r="Z207" s="151"/>
    </row>
    <row r="208" spans="1:26" ht="16.5" customHeight="1" x14ac:dyDescent="0.3">
      <c r="A208" s="151"/>
      <c r="B208" s="151"/>
      <c r="C208" s="152"/>
      <c r="D208" s="152"/>
      <c r="E208" s="181"/>
      <c r="F208" s="181"/>
      <c r="G208" s="151"/>
      <c r="H208" s="151"/>
      <c r="I208" s="151"/>
      <c r="J208" s="151"/>
      <c r="K208" s="151"/>
      <c r="L208" s="151"/>
      <c r="M208" s="151"/>
      <c r="N208" s="151"/>
      <c r="O208" s="151"/>
      <c r="P208" s="151"/>
      <c r="Q208" s="151"/>
      <c r="R208" s="151"/>
      <c r="S208" s="151"/>
      <c r="T208" s="151"/>
      <c r="U208" s="151"/>
      <c r="V208" s="151"/>
      <c r="W208" s="151"/>
      <c r="X208" s="151"/>
      <c r="Y208" s="151"/>
      <c r="Z208" s="151"/>
    </row>
    <row r="209" spans="1:26" ht="16.5" customHeight="1" x14ac:dyDescent="0.3">
      <c r="A209" s="151"/>
      <c r="B209" s="151"/>
      <c r="C209" s="152"/>
      <c r="D209" s="152"/>
      <c r="E209" s="181"/>
      <c r="F209" s="181"/>
      <c r="G209" s="151"/>
      <c r="H209" s="151"/>
      <c r="I209" s="151"/>
      <c r="J209" s="151"/>
      <c r="K209" s="151"/>
      <c r="L209" s="151"/>
      <c r="M209" s="151"/>
      <c r="N209" s="151"/>
      <c r="O209" s="151"/>
      <c r="P209" s="151"/>
      <c r="Q209" s="151"/>
      <c r="R209" s="151"/>
      <c r="S209" s="151"/>
      <c r="T209" s="151"/>
      <c r="U209" s="151"/>
      <c r="V209" s="151"/>
      <c r="W209" s="151"/>
      <c r="X209" s="151"/>
      <c r="Y209" s="151"/>
      <c r="Z209" s="151"/>
    </row>
    <row r="210" spans="1:26" ht="16.5" customHeight="1" x14ac:dyDescent="0.3">
      <c r="A210" s="151"/>
      <c r="B210" s="151"/>
      <c r="C210" s="152"/>
      <c r="D210" s="152"/>
      <c r="E210" s="181"/>
      <c r="F210" s="181"/>
      <c r="G210" s="151"/>
      <c r="H210" s="151"/>
      <c r="I210" s="151"/>
      <c r="J210" s="151"/>
      <c r="K210" s="151"/>
      <c r="L210" s="151"/>
      <c r="M210" s="151"/>
      <c r="N210" s="151"/>
      <c r="O210" s="151"/>
      <c r="P210" s="151"/>
      <c r="Q210" s="151"/>
      <c r="R210" s="151"/>
      <c r="S210" s="151"/>
      <c r="T210" s="151"/>
      <c r="U210" s="151"/>
      <c r="V210" s="151"/>
      <c r="W210" s="151"/>
      <c r="X210" s="151"/>
      <c r="Y210" s="151"/>
      <c r="Z210" s="151"/>
    </row>
    <row r="211" spans="1:26" ht="16.5" customHeight="1" x14ac:dyDescent="0.3">
      <c r="A211" s="151"/>
      <c r="B211" s="151"/>
      <c r="C211" s="152"/>
      <c r="D211" s="152"/>
      <c r="E211" s="181"/>
      <c r="F211" s="181"/>
      <c r="G211" s="151"/>
      <c r="H211" s="151"/>
      <c r="I211" s="151"/>
      <c r="J211" s="151"/>
      <c r="K211" s="151"/>
      <c r="L211" s="151"/>
      <c r="M211" s="151"/>
      <c r="N211" s="151"/>
      <c r="O211" s="151"/>
      <c r="P211" s="151"/>
      <c r="Q211" s="151"/>
      <c r="R211" s="151"/>
      <c r="S211" s="151"/>
      <c r="T211" s="151"/>
      <c r="U211" s="151"/>
      <c r="V211" s="151"/>
      <c r="W211" s="151"/>
      <c r="X211" s="151"/>
      <c r="Y211" s="151"/>
      <c r="Z211" s="151"/>
    </row>
    <row r="212" spans="1:26" ht="16.5" customHeight="1" x14ac:dyDescent="0.3">
      <c r="A212" s="151"/>
      <c r="B212" s="151"/>
      <c r="C212" s="152"/>
      <c r="D212" s="152"/>
      <c r="E212" s="181"/>
      <c r="F212" s="181"/>
      <c r="G212" s="151"/>
      <c r="H212" s="151"/>
      <c r="I212" s="151"/>
      <c r="J212" s="151"/>
      <c r="K212" s="151"/>
      <c r="L212" s="151"/>
      <c r="M212" s="151"/>
      <c r="N212" s="151"/>
      <c r="O212" s="151"/>
      <c r="P212" s="151"/>
      <c r="Q212" s="151"/>
      <c r="R212" s="151"/>
      <c r="S212" s="151"/>
      <c r="T212" s="151"/>
      <c r="U212" s="151"/>
      <c r="V212" s="151"/>
      <c r="W212" s="151"/>
      <c r="X212" s="151"/>
      <c r="Y212" s="151"/>
      <c r="Z212" s="151"/>
    </row>
    <row r="213" spans="1:26" ht="16.5" customHeight="1" x14ac:dyDescent="0.3">
      <c r="A213" s="151"/>
      <c r="B213" s="151"/>
      <c r="C213" s="152"/>
      <c r="D213" s="152"/>
      <c r="E213" s="181"/>
      <c r="F213" s="181"/>
      <c r="G213" s="151"/>
      <c r="H213" s="151"/>
      <c r="I213" s="151"/>
      <c r="J213" s="151"/>
      <c r="K213" s="151"/>
      <c r="L213" s="151"/>
      <c r="M213" s="151"/>
      <c r="N213" s="151"/>
      <c r="O213" s="151"/>
      <c r="P213" s="151"/>
      <c r="Q213" s="151"/>
      <c r="R213" s="151"/>
      <c r="S213" s="151"/>
      <c r="T213" s="151"/>
      <c r="U213" s="151"/>
      <c r="V213" s="151"/>
      <c r="W213" s="151"/>
      <c r="X213" s="151"/>
      <c r="Y213" s="151"/>
      <c r="Z213" s="151"/>
    </row>
    <row r="214" spans="1:26" ht="16.5" customHeight="1" x14ac:dyDescent="0.3">
      <c r="A214" s="151"/>
      <c r="B214" s="151"/>
      <c r="C214" s="152"/>
      <c r="D214" s="152"/>
      <c r="E214" s="181"/>
      <c r="F214" s="181"/>
      <c r="G214" s="151"/>
      <c r="H214" s="151"/>
      <c r="I214" s="151"/>
      <c r="J214" s="151"/>
      <c r="K214" s="151"/>
      <c r="L214" s="151"/>
      <c r="M214" s="151"/>
      <c r="N214" s="151"/>
      <c r="O214" s="151"/>
      <c r="P214" s="151"/>
      <c r="Q214" s="151"/>
      <c r="R214" s="151"/>
      <c r="S214" s="151"/>
      <c r="T214" s="151"/>
      <c r="U214" s="151"/>
      <c r="V214" s="151"/>
      <c r="W214" s="151"/>
      <c r="X214" s="151"/>
      <c r="Y214" s="151"/>
      <c r="Z214" s="151"/>
    </row>
    <row r="215" spans="1:26" ht="16.5" customHeight="1" x14ac:dyDescent="0.3">
      <c r="A215" s="151"/>
      <c r="B215" s="151"/>
      <c r="C215" s="152"/>
      <c r="D215" s="152"/>
      <c r="E215" s="181"/>
      <c r="F215" s="181"/>
      <c r="G215" s="151"/>
      <c r="H215" s="151"/>
      <c r="I215" s="151"/>
      <c r="J215" s="151"/>
      <c r="K215" s="151"/>
      <c r="L215" s="151"/>
      <c r="M215" s="151"/>
      <c r="N215" s="151"/>
      <c r="O215" s="151"/>
      <c r="P215" s="151"/>
      <c r="Q215" s="151"/>
      <c r="R215" s="151"/>
      <c r="S215" s="151"/>
      <c r="T215" s="151"/>
      <c r="U215" s="151"/>
      <c r="V215" s="151"/>
      <c r="W215" s="151"/>
      <c r="X215" s="151"/>
      <c r="Y215" s="151"/>
      <c r="Z215" s="151"/>
    </row>
    <row r="216" spans="1:26" ht="16.5" customHeight="1" x14ac:dyDescent="0.3">
      <c r="A216" s="151"/>
      <c r="B216" s="151"/>
      <c r="C216" s="152"/>
      <c r="D216" s="152"/>
      <c r="E216" s="181"/>
      <c r="F216" s="181"/>
      <c r="G216" s="151"/>
      <c r="H216" s="151"/>
      <c r="I216" s="151"/>
      <c r="J216" s="151"/>
      <c r="K216" s="151"/>
      <c r="L216" s="151"/>
      <c r="M216" s="151"/>
      <c r="N216" s="151"/>
      <c r="O216" s="151"/>
      <c r="P216" s="151"/>
      <c r="Q216" s="151"/>
      <c r="R216" s="151"/>
      <c r="S216" s="151"/>
      <c r="T216" s="151"/>
      <c r="U216" s="151"/>
      <c r="V216" s="151"/>
      <c r="W216" s="151"/>
      <c r="X216" s="151"/>
      <c r="Y216" s="151"/>
      <c r="Z216" s="151"/>
    </row>
    <row r="217" spans="1:26" ht="16.5" customHeight="1" x14ac:dyDescent="0.3">
      <c r="A217" s="151"/>
      <c r="B217" s="151"/>
      <c r="C217" s="152"/>
      <c r="D217" s="152"/>
      <c r="E217" s="181"/>
      <c r="F217" s="181"/>
      <c r="G217" s="151"/>
      <c r="H217" s="151"/>
      <c r="I217" s="151"/>
      <c r="J217" s="151"/>
      <c r="K217" s="151"/>
      <c r="L217" s="151"/>
      <c r="M217" s="151"/>
      <c r="N217" s="151"/>
      <c r="O217" s="151"/>
      <c r="P217" s="151"/>
      <c r="Q217" s="151"/>
      <c r="R217" s="151"/>
      <c r="S217" s="151"/>
      <c r="T217" s="151"/>
      <c r="U217" s="151"/>
      <c r="V217" s="151"/>
      <c r="W217" s="151"/>
      <c r="X217" s="151"/>
      <c r="Y217" s="151"/>
      <c r="Z217" s="151"/>
    </row>
    <row r="218" spans="1:26" ht="16.5" customHeight="1" x14ac:dyDescent="0.3">
      <c r="A218" s="151"/>
      <c r="B218" s="151"/>
      <c r="C218" s="152"/>
      <c r="D218" s="152"/>
      <c r="E218" s="181"/>
      <c r="F218" s="181"/>
      <c r="G218" s="151"/>
      <c r="H218" s="151"/>
      <c r="I218" s="151"/>
      <c r="J218" s="151"/>
      <c r="K218" s="151"/>
      <c r="L218" s="151"/>
      <c r="M218" s="151"/>
      <c r="N218" s="151"/>
      <c r="O218" s="151"/>
      <c r="P218" s="151"/>
      <c r="Q218" s="151"/>
      <c r="R218" s="151"/>
      <c r="S218" s="151"/>
      <c r="T218" s="151"/>
      <c r="U218" s="151"/>
      <c r="V218" s="151"/>
      <c r="W218" s="151"/>
      <c r="X218" s="151"/>
      <c r="Y218" s="151"/>
      <c r="Z218" s="151"/>
    </row>
    <row r="219" spans="1:26" ht="16.5" customHeight="1" x14ac:dyDescent="0.3">
      <c r="A219" s="151"/>
      <c r="B219" s="151"/>
      <c r="C219" s="152"/>
      <c r="D219" s="152"/>
      <c r="E219" s="181"/>
      <c r="F219" s="181"/>
      <c r="G219" s="151"/>
      <c r="H219" s="151"/>
      <c r="I219" s="151"/>
      <c r="J219" s="151"/>
      <c r="K219" s="151"/>
      <c r="L219" s="151"/>
      <c r="M219" s="151"/>
      <c r="N219" s="151"/>
      <c r="O219" s="151"/>
      <c r="P219" s="151"/>
      <c r="Q219" s="151"/>
      <c r="R219" s="151"/>
      <c r="S219" s="151"/>
      <c r="T219" s="151"/>
      <c r="U219" s="151"/>
      <c r="V219" s="151"/>
      <c r="W219" s="151"/>
      <c r="X219" s="151"/>
      <c r="Y219" s="151"/>
      <c r="Z219" s="151"/>
    </row>
    <row r="220" spans="1:26" ht="16.5" customHeight="1" x14ac:dyDescent="0.3">
      <c r="A220" s="151"/>
      <c r="B220" s="151"/>
      <c r="C220" s="152"/>
      <c r="D220" s="152"/>
      <c r="E220" s="181"/>
      <c r="F220" s="181"/>
      <c r="G220" s="151"/>
      <c r="H220" s="151"/>
      <c r="I220" s="151"/>
      <c r="J220" s="151"/>
      <c r="K220" s="151"/>
      <c r="L220" s="151"/>
      <c r="M220" s="151"/>
      <c r="N220" s="151"/>
      <c r="O220" s="151"/>
      <c r="P220" s="151"/>
      <c r="Q220" s="151"/>
      <c r="R220" s="151"/>
      <c r="S220" s="151"/>
      <c r="T220" s="151"/>
      <c r="U220" s="151"/>
      <c r="V220" s="151"/>
      <c r="W220" s="151"/>
      <c r="X220" s="151"/>
      <c r="Y220" s="151"/>
      <c r="Z220" s="151"/>
    </row>
    <row r="221" spans="1:26" ht="16.5" customHeight="1" x14ac:dyDescent="0.3">
      <c r="A221" s="151"/>
      <c r="B221" s="151"/>
      <c r="C221" s="152"/>
      <c r="D221" s="152"/>
      <c r="E221" s="181"/>
      <c r="F221" s="181"/>
      <c r="G221" s="151"/>
      <c r="H221" s="151"/>
      <c r="I221" s="151"/>
      <c r="J221" s="151"/>
      <c r="K221" s="151"/>
      <c r="L221" s="151"/>
      <c r="M221" s="151"/>
      <c r="N221" s="151"/>
      <c r="O221" s="151"/>
      <c r="P221" s="151"/>
      <c r="Q221" s="151"/>
      <c r="R221" s="151"/>
      <c r="S221" s="151"/>
      <c r="T221" s="151"/>
      <c r="U221" s="151"/>
      <c r="V221" s="151"/>
      <c r="W221" s="151"/>
      <c r="X221" s="151"/>
      <c r="Y221" s="151"/>
      <c r="Z221" s="151"/>
    </row>
    <row r="222" spans="1:26" ht="16.5" customHeight="1" x14ac:dyDescent="0.3">
      <c r="A222" s="151"/>
      <c r="B222" s="151"/>
      <c r="C222" s="152"/>
      <c r="D222" s="152"/>
      <c r="E222" s="181"/>
      <c r="F222" s="181"/>
      <c r="G222" s="151"/>
      <c r="H222" s="151"/>
      <c r="I222" s="151"/>
      <c r="J222" s="151"/>
      <c r="K222" s="151"/>
      <c r="L222" s="151"/>
      <c r="M222" s="151"/>
      <c r="N222" s="151"/>
      <c r="O222" s="151"/>
      <c r="P222" s="151"/>
      <c r="Q222" s="151"/>
      <c r="R222" s="151"/>
      <c r="S222" s="151"/>
      <c r="T222" s="151"/>
      <c r="U222" s="151"/>
      <c r="V222" s="151"/>
      <c r="W222" s="151"/>
      <c r="X222" s="151"/>
      <c r="Y222" s="151"/>
      <c r="Z222" s="151"/>
    </row>
    <row r="223" spans="1:26" ht="16.5" customHeight="1" x14ac:dyDescent="0.3">
      <c r="A223" s="151"/>
      <c r="B223" s="151"/>
      <c r="C223" s="152"/>
      <c r="D223" s="152"/>
      <c r="E223" s="181"/>
      <c r="F223" s="181"/>
      <c r="G223" s="151"/>
      <c r="H223" s="151"/>
      <c r="I223" s="151"/>
      <c r="J223" s="151"/>
      <c r="K223" s="151"/>
      <c r="L223" s="151"/>
      <c r="M223" s="151"/>
      <c r="N223" s="151"/>
      <c r="O223" s="151"/>
      <c r="P223" s="151"/>
      <c r="Q223" s="151"/>
      <c r="R223" s="151"/>
      <c r="S223" s="151"/>
      <c r="T223" s="151"/>
      <c r="U223" s="151"/>
      <c r="V223" s="151"/>
      <c r="W223" s="151"/>
      <c r="X223" s="151"/>
      <c r="Y223" s="151"/>
      <c r="Z223" s="151"/>
    </row>
    <row r="224" spans="1:26" ht="16.5" customHeight="1" x14ac:dyDescent="0.3">
      <c r="A224" s="151"/>
      <c r="B224" s="151"/>
      <c r="C224" s="152"/>
      <c r="D224" s="152"/>
      <c r="E224" s="181"/>
      <c r="F224" s="181"/>
      <c r="G224" s="151"/>
      <c r="H224" s="151"/>
      <c r="I224" s="151"/>
      <c r="J224" s="151"/>
      <c r="K224" s="151"/>
      <c r="L224" s="151"/>
      <c r="M224" s="151"/>
      <c r="N224" s="151"/>
      <c r="O224" s="151"/>
      <c r="P224" s="151"/>
      <c r="Q224" s="151"/>
      <c r="R224" s="151"/>
      <c r="S224" s="151"/>
      <c r="T224" s="151"/>
      <c r="U224" s="151"/>
      <c r="V224" s="151"/>
      <c r="W224" s="151"/>
      <c r="X224" s="151"/>
      <c r="Y224" s="151"/>
      <c r="Z224" s="151"/>
    </row>
    <row r="225" spans="1:26" ht="16.5" customHeight="1" x14ac:dyDescent="0.3">
      <c r="A225" s="151"/>
      <c r="B225" s="151"/>
      <c r="C225" s="152"/>
      <c r="D225" s="152"/>
      <c r="E225" s="181"/>
      <c r="F225" s="181"/>
      <c r="G225" s="151"/>
      <c r="H225" s="151"/>
      <c r="I225" s="151"/>
      <c r="J225" s="151"/>
      <c r="K225" s="151"/>
      <c r="L225" s="151"/>
      <c r="M225" s="151"/>
      <c r="N225" s="151"/>
      <c r="O225" s="151"/>
      <c r="P225" s="151"/>
      <c r="Q225" s="151"/>
      <c r="R225" s="151"/>
      <c r="S225" s="151"/>
      <c r="T225" s="151"/>
      <c r="U225" s="151"/>
      <c r="V225" s="151"/>
      <c r="W225" s="151"/>
      <c r="X225" s="151"/>
      <c r="Y225" s="151"/>
      <c r="Z225" s="151"/>
    </row>
    <row r="226" spans="1:26" ht="16.5" customHeight="1" x14ac:dyDescent="0.3">
      <c r="A226" s="151"/>
      <c r="B226" s="151"/>
      <c r="C226" s="152"/>
      <c r="D226" s="152"/>
      <c r="E226" s="181"/>
      <c r="F226" s="181"/>
      <c r="G226" s="151"/>
      <c r="H226" s="151"/>
      <c r="I226" s="151"/>
      <c r="J226" s="151"/>
      <c r="K226" s="151"/>
      <c r="L226" s="151"/>
      <c r="M226" s="151"/>
      <c r="N226" s="151"/>
      <c r="O226" s="151"/>
      <c r="P226" s="151"/>
      <c r="Q226" s="151"/>
      <c r="R226" s="151"/>
      <c r="S226" s="151"/>
      <c r="T226" s="151"/>
      <c r="U226" s="151"/>
      <c r="V226" s="151"/>
      <c r="W226" s="151"/>
      <c r="X226" s="151"/>
      <c r="Y226" s="151"/>
      <c r="Z226" s="151"/>
    </row>
    <row r="227" spans="1:26" ht="16.5" customHeight="1" x14ac:dyDescent="0.3">
      <c r="A227" s="151"/>
      <c r="B227" s="151"/>
      <c r="C227" s="152"/>
      <c r="D227" s="152"/>
      <c r="E227" s="181"/>
      <c r="F227" s="181"/>
      <c r="G227" s="151"/>
      <c r="H227" s="151"/>
      <c r="I227" s="151"/>
      <c r="J227" s="151"/>
      <c r="K227" s="151"/>
      <c r="L227" s="151"/>
      <c r="M227" s="151"/>
      <c r="N227" s="151"/>
      <c r="O227" s="151"/>
      <c r="P227" s="151"/>
      <c r="Q227" s="151"/>
      <c r="R227" s="151"/>
      <c r="S227" s="151"/>
      <c r="T227" s="151"/>
      <c r="U227" s="151"/>
      <c r="V227" s="151"/>
      <c r="W227" s="151"/>
      <c r="X227" s="151"/>
      <c r="Y227" s="151"/>
      <c r="Z227" s="151"/>
    </row>
    <row r="228" spans="1:26" ht="16.5" customHeight="1" x14ac:dyDescent="0.3">
      <c r="A228" s="151"/>
      <c r="B228" s="151"/>
      <c r="C228" s="152"/>
      <c r="D228" s="152"/>
      <c r="E228" s="181"/>
      <c r="F228" s="181"/>
      <c r="G228" s="151"/>
      <c r="H228" s="151"/>
      <c r="I228" s="151"/>
      <c r="J228" s="151"/>
      <c r="K228" s="151"/>
      <c r="L228" s="151"/>
      <c r="M228" s="151"/>
      <c r="N228" s="151"/>
      <c r="O228" s="151"/>
      <c r="P228" s="151"/>
      <c r="Q228" s="151"/>
      <c r="R228" s="151"/>
      <c r="S228" s="151"/>
      <c r="T228" s="151"/>
      <c r="U228" s="151"/>
      <c r="V228" s="151"/>
      <c r="W228" s="151"/>
      <c r="X228" s="151"/>
      <c r="Y228" s="151"/>
      <c r="Z228" s="151"/>
    </row>
    <row r="229" spans="1:26" ht="16.5" customHeight="1" x14ac:dyDescent="0.3">
      <c r="A229" s="151"/>
      <c r="B229" s="151"/>
      <c r="C229" s="152"/>
      <c r="D229" s="152"/>
      <c r="E229" s="181"/>
      <c r="F229" s="181"/>
      <c r="G229" s="151"/>
      <c r="H229" s="151"/>
      <c r="I229" s="151"/>
      <c r="J229" s="151"/>
      <c r="K229" s="151"/>
      <c r="L229" s="151"/>
      <c r="M229" s="151"/>
      <c r="N229" s="151"/>
      <c r="O229" s="151"/>
      <c r="P229" s="151"/>
      <c r="Q229" s="151"/>
      <c r="R229" s="151"/>
      <c r="S229" s="151"/>
      <c r="T229" s="151"/>
      <c r="U229" s="151"/>
      <c r="V229" s="151"/>
      <c r="W229" s="151"/>
      <c r="X229" s="151"/>
      <c r="Y229" s="151"/>
      <c r="Z229" s="151"/>
    </row>
    <row r="230" spans="1:26" ht="16.5" customHeight="1" x14ac:dyDescent="0.3">
      <c r="A230" s="151"/>
      <c r="B230" s="151"/>
      <c r="C230" s="152"/>
      <c r="D230" s="152"/>
      <c r="E230" s="181"/>
      <c r="F230" s="181"/>
      <c r="G230" s="151"/>
      <c r="H230" s="151"/>
      <c r="I230" s="151"/>
      <c r="J230" s="151"/>
      <c r="K230" s="151"/>
      <c r="L230" s="151"/>
      <c r="M230" s="151"/>
      <c r="N230" s="151"/>
      <c r="O230" s="151"/>
      <c r="P230" s="151"/>
      <c r="Q230" s="151"/>
      <c r="R230" s="151"/>
      <c r="S230" s="151"/>
      <c r="T230" s="151"/>
      <c r="U230" s="151"/>
      <c r="V230" s="151"/>
      <c r="W230" s="151"/>
      <c r="X230" s="151"/>
      <c r="Y230" s="151"/>
      <c r="Z230" s="151"/>
    </row>
    <row r="231" spans="1:26" ht="16.5" customHeight="1" x14ac:dyDescent="0.3">
      <c r="A231" s="151"/>
      <c r="B231" s="151"/>
      <c r="C231" s="152"/>
      <c r="D231" s="152"/>
      <c r="E231" s="181"/>
      <c r="F231" s="181"/>
      <c r="G231" s="151"/>
      <c r="H231" s="151"/>
      <c r="I231" s="151"/>
      <c r="J231" s="151"/>
      <c r="K231" s="151"/>
      <c r="L231" s="151"/>
      <c r="M231" s="151"/>
      <c r="N231" s="151"/>
      <c r="O231" s="151"/>
      <c r="P231" s="151"/>
      <c r="Q231" s="151"/>
      <c r="R231" s="151"/>
      <c r="S231" s="151"/>
      <c r="T231" s="151"/>
      <c r="U231" s="151"/>
      <c r="V231" s="151"/>
      <c r="W231" s="151"/>
      <c r="X231" s="151"/>
      <c r="Y231" s="151"/>
      <c r="Z231" s="151"/>
    </row>
    <row r="232" spans="1:26" ht="16.5" customHeight="1" x14ac:dyDescent="0.3">
      <c r="A232" s="151"/>
      <c r="B232" s="151"/>
      <c r="C232" s="152"/>
      <c r="D232" s="152"/>
      <c r="E232" s="181"/>
      <c r="F232" s="181"/>
      <c r="G232" s="151"/>
      <c r="H232" s="151"/>
      <c r="I232" s="151"/>
      <c r="J232" s="151"/>
      <c r="K232" s="151"/>
      <c r="L232" s="151"/>
      <c r="M232" s="151"/>
      <c r="N232" s="151"/>
      <c r="O232" s="151"/>
      <c r="P232" s="151"/>
      <c r="Q232" s="151"/>
      <c r="R232" s="151"/>
      <c r="S232" s="151"/>
      <c r="T232" s="151"/>
      <c r="U232" s="151"/>
      <c r="V232" s="151"/>
      <c r="W232" s="151"/>
      <c r="X232" s="151"/>
      <c r="Y232" s="151"/>
      <c r="Z232" s="151"/>
    </row>
    <row r="233" spans="1:26" ht="16.5" customHeight="1" x14ac:dyDescent="0.3">
      <c r="A233" s="151"/>
      <c r="B233" s="151"/>
      <c r="C233" s="152"/>
      <c r="D233" s="152"/>
      <c r="E233" s="181"/>
      <c r="F233" s="181"/>
      <c r="G233" s="151"/>
      <c r="H233" s="151"/>
      <c r="I233" s="151"/>
      <c r="J233" s="151"/>
      <c r="K233" s="151"/>
      <c r="L233" s="151"/>
      <c r="M233" s="151"/>
      <c r="N233" s="151"/>
      <c r="O233" s="151"/>
      <c r="P233" s="151"/>
      <c r="Q233" s="151"/>
      <c r="R233" s="151"/>
      <c r="S233" s="151"/>
      <c r="T233" s="151"/>
      <c r="U233" s="151"/>
      <c r="V233" s="151"/>
      <c r="W233" s="151"/>
      <c r="X233" s="151"/>
      <c r="Y233" s="151"/>
      <c r="Z233" s="151"/>
    </row>
    <row r="234" spans="1:26" ht="16.5" customHeight="1" x14ac:dyDescent="0.3">
      <c r="A234" s="151"/>
      <c r="B234" s="151"/>
      <c r="C234" s="152"/>
      <c r="D234" s="152"/>
      <c r="E234" s="181"/>
      <c r="F234" s="181"/>
      <c r="G234" s="151"/>
      <c r="H234" s="151"/>
      <c r="I234" s="151"/>
      <c r="J234" s="151"/>
      <c r="K234" s="151"/>
      <c r="L234" s="151"/>
      <c r="M234" s="151"/>
      <c r="N234" s="151"/>
      <c r="O234" s="151"/>
      <c r="P234" s="151"/>
      <c r="Q234" s="151"/>
      <c r="R234" s="151"/>
      <c r="S234" s="151"/>
      <c r="T234" s="151"/>
      <c r="U234" s="151"/>
      <c r="V234" s="151"/>
      <c r="W234" s="151"/>
      <c r="X234" s="151"/>
      <c r="Y234" s="151"/>
      <c r="Z234" s="151"/>
    </row>
    <row r="235" spans="1:26" ht="16.5" customHeight="1" x14ac:dyDescent="0.3">
      <c r="A235" s="151"/>
      <c r="B235" s="151"/>
      <c r="C235" s="152"/>
      <c r="D235" s="152"/>
      <c r="E235" s="181"/>
      <c r="F235" s="181"/>
      <c r="G235" s="151"/>
      <c r="H235" s="151"/>
      <c r="I235" s="151"/>
      <c r="J235" s="151"/>
      <c r="K235" s="151"/>
      <c r="L235" s="151"/>
      <c r="M235" s="151"/>
      <c r="N235" s="151"/>
      <c r="O235" s="151"/>
      <c r="P235" s="151"/>
      <c r="Q235" s="151"/>
      <c r="R235" s="151"/>
      <c r="S235" s="151"/>
      <c r="T235" s="151"/>
      <c r="U235" s="151"/>
      <c r="V235" s="151"/>
      <c r="W235" s="151"/>
      <c r="X235" s="151"/>
      <c r="Y235" s="151"/>
      <c r="Z235" s="151"/>
    </row>
    <row r="236" spans="1:26" ht="16.5" customHeight="1" x14ac:dyDescent="0.3">
      <c r="A236" s="151"/>
      <c r="B236" s="151"/>
      <c r="C236" s="152"/>
      <c r="D236" s="152"/>
      <c r="E236" s="181"/>
      <c r="F236" s="181"/>
      <c r="G236" s="151"/>
      <c r="H236" s="151"/>
      <c r="I236" s="151"/>
      <c r="J236" s="151"/>
      <c r="K236" s="151"/>
      <c r="L236" s="151"/>
      <c r="M236" s="151"/>
      <c r="N236" s="151"/>
      <c r="O236" s="151"/>
      <c r="P236" s="151"/>
      <c r="Q236" s="151"/>
      <c r="R236" s="151"/>
      <c r="S236" s="151"/>
      <c r="T236" s="151"/>
      <c r="U236" s="151"/>
      <c r="V236" s="151"/>
      <c r="W236" s="151"/>
      <c r="X236" s="151"/>
      <c r="Y236" s="151"/>
      <c r="Z236" s="151"/>
    </row>
    <row r="237" spans="1:26" ht="16.5" customHeight="1" x14ac:dyDescent="0.3">
      <c r="A237" s="151"/>
      <c r="B237" s="151"/>
      <c r="C237" s="152"/>
      <c r="D237" s="152"/>
      <c r="E237" s="181"/>
      <c r="F237" s="181"/>
      <c r="G237" s="151"/>
      <c r="H237" s="151"/>
      <c r="I237" s="151"/>
      <c r="J237" s="151"/>
      <c r="K237" s="151"/>
      <c r="L237" s="151"/>
      <c r="M237" s="151"/>
      <c r="N237" s="151"/>
      <c r="O237" s="151"/>
      <c r="P237" s="151"/>
      <c r="Q237" s="151"/>
      <c r="R237" s="151"/>
      <c r="S237" s="151"/>
      <c r="T237" s="151"/>
      <c r="U237" s="151"/>
      <c r="V237" s="151"/>
      <c r="W237" s="151"/>
      <c r="X237" s="151"/>
      <c r="Y237" s="151"/>
      <c r="Z237" s="151"/>
    </row>
    <row r="238" spans="1:26" ht="16.5" customHeight="1" x14ac:dyDescent="0.3">
      <c r="A238" s="151"/>
      <c r="B238" s="151"/>
      <c r="C238" s="152"/>
      <c r="D238" s="152"/>
      <c r="E238" s="181"/>
      <c r="F238" s="181"/>
      <c r="G238" s="151"/>
      <c r="H238" s="151"/>
      <c r="I238" s="151"/>
      <c r="J238" s="151"/>
      <c r="K238" s="151"/>
      <c r="L238" s="151"/>
      <c r="M238" s="151"/>
      <c r="N238" s="151"/>
      <c r="O238" s="151"/>
      <c r="P238" s="151"/>
      <c r="Q238" s="151"/>
      <c r="R238" s="151"/>
      <c r="S238" s="151"/>
      <c r="T238" s="151"/>
      <c r="U238" s="151"/>
      <c r="V238" s="151"/>
      <c r="W238" s="151"/>
      <c r="X238" s="151"/>
      <c r="Y238" s="151"/>
      <c r="Z238" s="151"/>
    </row>
    <row r="239" spans="1:26" ht="16.5" customHeight="1" x14ac:dyDescent="0.3">
      <c r="A239" s="151"/>
      <c r="B239" s="151"/>
      <c r="C239" s="152"/>
      <c r="D239" s="152"/>
      <c r="E239" s="181"/>
      <c r="F239" s="181"/>
      <c r="G239" s="151"/>
      <c r="H239" s="151"/>
      <c r="I239" s="151"/>
      <c r="J239" s="151"/>
      <c r="K239" s="151"/>
      <c r="L239" s="151"/>
      <c r="M239" s="151"/>
      <c r="N239" s="151"/>
      <c r="O239" s="151"/>
      <c r="P239" s="151"/>
      <c r="Q239" s="151"/>
      <c r="R239" s="151"/>
      <c r="S239" s="151"/>
      <c r="T239" s="151"/>
      <c r="U239" s="151"/>
      <c r="V239" s="151"/>
      <c r="W239" s="151"/>
      <c r="X239" s="151"/>
      <c r="Y239" s="151"/>
      <c r="Z239" s="151"/>
    </row>
    <row r="240" spans="1:26" ht="16.5" customHeight="1" x14ac:dyDescent="0.3">
      <c r="A240" s="151"/>
      <c r="B240" s="151"/>
      <c r="C240" s="152"/>
      <c r="D240" s="152"/>
      <c r="E240" s="181"/>
      <c r="F240" s="181"/>
      <c r="G240" s="151"/>
      <c r="H240" s="151"/>
      <c r="I240" s="151"/>
      <c r="J240" s="151"/>
      <c r="K240" s="151"/>
      <c r="L240" s="151"/>
      <c r="M240" s="151"/>
      <c r="N240" s="151"/>
      <c r="O240" s="151"/>
      <c r="P240" s="151"/>
      <c r="Q240" s="151"/>
      <c r="R240" s="151"/>
      <c r="S240" s="151"/>
      <c r="T240" s="151"/>
      <c r="U240" s="151"/>
      <c r="V240" s="151"/>
      <c r="W240" s="151"/>
      <c r="X240" s="151"/>
      <c r="Y240" s="151"/>
      <c r="Z240" s="151"/>
    </row>
    <row r="241" spans="1:26" ht="16.5" customHeight="1" x14ac:dyDescent="0.3">
      <c r="A241" s="151"/>
      <c r="B241" s="151"/>
      <c r="C241" s="152"/>
      <c r="D241" s="152"/>
      <c r="E241" s="181"/>
      <c r="F241" s="181"/>
      <c r="G241" s="151"/>
      <c r="H241" s="151"/>
      <c r="I241" s="151"/>
      <c r="J241" s="151"/>
      <c r="K241" s="151"/>
      <c r="L241" s="151"/>
      <c r="M241" s="151"/>
      <c r="N241" s="151"/>
      <c r="O241" s="151"/>
      <c r="P241" s="151"/>
      <c r="Q241" s="151"/>
      <c r="R241" s="151"/>
      <c r="S241" s="151"/>
      <c r="T241" s="151"/>
      <c r="U241" s="151"/>
      <c r="V241" s="151"/>
      <c r="W241" s="151"/>
      <c r="X241" s="151"/>
      <c r="Y241" s="151"/>
      <c r="Z241" s="151"/>
    </row>
    <row r="242" spans="1:26" ht="16.5" customHeight="1" x14ac:dyDescent="0.3">
      <c r="A242" s="151"/>
      <c r="B242" s="151"/>
      <c r="C242" s="152"/>
      <c r="D242" s="152"/>
      <c r="E242" s="181"/>
      <c r="F242" s="181"/>
      <c r="G242" s="151"/>
      <c r="H242" s="151"/>
      <c r="I242" s="151"/>
      <c r="J242" s="151"/>
      <c r="K242" s="151"/>
      <c r="L242" s="151"/>
      <c r="M242" s="151"/>
      <c r="N242" s="151"/>
      <c r="O242" s="151"/>
      <c r="P242" s="151"/>
      <c r="Q242" s="151"/>
      <c r="R242" s="151"/>
      <c r="S242" s="151"/>
      <c r="T242" s="151"/>
      <c r="U242" s="151"/>
      <c r="V242" s="151"/>
      <c r="W242" s="151"/>
      <c r="X242" s="151"/>
      <c r="Y242" s="151"/>
      <c r="Z242" s="151"/>
    </row>
    <row r="243" spans="1:26" ht="16.5" customHeight="1" x14ac:dyDescent="0.3">
      <c r="A243" s="151"/>
      <c r="B243" s="151"/>
      <c r="C243" s="152"/>
      <c r="D243" s="152"/>
      <c r="E243" s="181"/>
      <c r="F243" s="181"/>
      <c r="G243" s="151"/>
      <c r="H243" s="151"/>
      <c r="I243" s="151"/>
      <c r="J243" s="151"/>
      <c r="K243" s="151"/>
      <c r="L243" s="151"/>
      <c r="M243" s="151"/>
      <c r="N243" s="151"/>
      <c r="O243" s="151"/>
      <c r="P243" s="151"/>
      <c r="Q243" s="151"/>
      <c r="R243" s="151"/>
      <c r="S243" s="151"/>
      <c r="T243" s="151"/>
      <c r="U243" s="151"/>
      <c r="V243" s="151"/>
      <c r="W243" s="151"/>
      <c r="X243" s="151"/>
      <c r="Y243" s="151"/>
      <c r="Z243" s="151"/>
    </row>
    <row r="244" spans="1:26" ht="16.5" customHeight="1" x14ac:dyDescent="0.3">
      <c r="A244" s="151"/>
      <c r="B244" s="151"/>
      <c r="C244" s="152"/>
      <c r="D244" s="152"/>
      <c r="E244" s="181"/>
      <c r="F244" s="181"/>
      <c r="G244" s="151"/>
      <c r="H244" s="151"/>
      <c r="I244" s="151"/>
      <c r="J244" s="151"/>
      <c r="K244" s="151"/>
      <c r="L244" s="151"/>
      <c r="M244" s="151"/>
      <c r="N244" s="151"/>
      <c r="O244" s="151"/>
      <c r="P244" s="151"/>
      <c r="Q244" s="151"/>
      <c r="R244" s="151"/>
      <c r="S244" s="151"/>
      <c r="T244" s="151"/>
      <c r="U244" s="151"/>
      <c r="V244" s="151"/>
      <c r="W244" s="151"/>
      <c r="X244" s="151"/>
      <c r="Y244" s="151"/>
      <c r="Z244" s="151"/>
    </row>
    <row r="245" spans="1:26" ht="16.5" customHeight="1" x14ac:dyDescent="0.3">
      <c r="A245" s="151"/>
      <c r="B245" s="151"/>
      <c r="C245" s="152"/>
      <c r="D245" s="152"/>
      <c r="E245" s="181"/>
      <c r="F245" s="181"/>
      <c r="G245" s="151"/>
      <c r="H245" s="151"/>
      <c r="I245" s="151"/>
      <c r="J245" s="151"/>
      <c r="K245" s="151"/>
      <c r="L245" s="151"/>
      <c r="M245" s="151"/>
      <c r="N245" s="151"/>
      <c r="O245" s="151"/>
      <c r="P245" s="151"/>
      <c r="Q245" s="151"/>
      <c r="R245" s="151"/>
      <c r="S245" s="151"/>
      <c r="T245" s="151"/>
      <c r="U245" s="151"/>
      <c r="V245" s="151"/>
      <c r="W245" s="151"/>
      <c r="X245" s="151"/>
      <c r="Y245" s="151"/>
      <c r="Z245" s="151"/>
    </row>
    <row r="246" spans="1:26" ht="16.5" customHeight="1" x14ac:dyDescent="0.3">
      <c r="A246" s="151"/>
      <c r="B246" s="151"/>
      <c r="C246" s="152"/>
      <c r="D246" s="152"/>
      <c r="E246" s="181"/>
      <c r="F246" s="181"/>
      <c r="G246" s="151"/>
      <c r="H246" s="151"/>
      <c r="I246" s="151"/>
      <c r="J246" s="151"/>
      <c r="K246" s="151"/>
      <c r="L246" s="151"/>
      <c r="M246" s="151"/>
      <c r="N246" s="151"/>
      <c r="O246" s="151"/>
      <c r="P246" s="151"/>
      <c r="Q246" s="151"/>
      <c r="R246" s="151"/>
      <c r="S246" s="151"/>
      <c r="T246" s="151"/>
      <c r="U246" s="151"/>
      <c r="V246" s="151"/>
      <c r="W246" s="151"/>
      <c r="X246" s="151"/>
      <c r="Y246" s="151"/>
      <c r="Z246" s="151"/>
    </row>
    <row r="247" spans="1:26" ht="16.5" customHeight="1" x14ac:dyDescent="0.3">
      <c r="A247" s="151"/>
      <c r="B247" s="151"/>
      <c r="C247" s="152"/>
      <c r="D247" s="152"/>
      <c r="E247" s="181"/>
      <c r="F247" s="181"/>
      <c r="G247" s="151"/>
      <c r="H247" s="151"/>
      <c r="I247" s="151"/>
      <c r="J247" s="151"/>
      <c r="K247" s="151"/>
      <c r="L247" s="151"/>
      <c r="M247" s="151"/>
      <c r="N247" s="151"/>
      <c r="O247" s="151"/>
      <c r="P247" s="151"/>
      <c r="Q247" s="151"/>
      <c r="R247" s="151"/>
      <c r="S247" s="151"/>
      <c r="T247" s="151"/>
      <c r="U247" s="151"/>
      <c r="V247" s="151"/>
      <c r="W247" s="151"/>
      <c r="X247" s="151"/>
      <c r="Y247" s="151"/>
      <c r="Z247" s="151"/>
    </row>
    <row r="248" spans="1:26" ht="16.5" customHeight="1" x14ac:dyDescent="0.3">
      <c r="A248" s="151"/>
      <c r="B248" s="151"/>
      <c r="C248" s="152"/>
      <c r="D248" s="152"/>
      <c r="E248" s="181"/>
      <c r="F248" s="181"/>
      <c r="G248" s="151"/>
      <c r="H248" s="151"/>
      <c r="I248" s="151"/>
      <c r="J248" s="151"/>
      <c r="K248" s="151"/>
      <c r="L248" s="151"/>
      <c r="M248" s="151"/>
      <c r="N248" s="151"/>
      <c r="O248" s="151"/>
      <c r="P248" s="151"/>
      <c r="Q248" s="151"/>
      <c r="R248" s="151"/>
      <c r="S248" s="151"/>
      <c r="T248" s="151"/>
      <c r="U248" s="151"/>
      <c r="V248" s="151"/>
      <c r="W248" s="151"/>
      <c r="X248" s="151"/>
      <c r="Y248" s="151"/>
      <c r="Z248" s="151"/>
    </row>
    <row r="249" spans="1:26" ht="16.5" customHeight="1" x14ac:dyDescent="0.3">
      <c r="A249" s="151"/>
      <c r="B249" s="151"/>
      <c r="C249" s="152"/>
      <c r="D249" s="152"/>
      <c r="E249" s="181"/>
      <c r="F249" s="181"/>
      <c r="G249" s="151"/>
      <c r="H249" s="151"/>
      <c r="I249" s="151"/>
      <c r="J249" s="151"/>
      <c r="K249" s="151"/>
      <c r="L249" s="151"/>
      <c r="M249" s="151"/>
      <c r="N249" s="151"/>
      <c r="O249" s="151"/>
      <c r="P249" s="151"/>
      <c r="Q249" s="151"/>
      <c r="R249" s="151"/>
      <c r="S249" s="151"/>
      <c r="T249" s="151"/>
      <c r="U249" s="151"/>
      <c r="V249" s="151"/>
      <c r="W249" s="151"/>
      <c r="X249" s="151"/>
      <c r="Y249" s="151"/>
      <c r="Z249" s="151"/>
    </row>
    <row r="250" spans="1:26" ht="16.5" customHeight="1" x14ac:dyDescent="0.3">
      <c r="A250" s="151"/>
      <c r="B250" s="151"/>
      <c r="C250" s="152"/>
      <c r="D250" s="152"/>
      <c r="E250" s="181"/>
      <c r="F250" s="181"/>
      <c r="G250" s="151"/>
      <c r="H250" s="151"/>
      <c r="I250" s="151"/>
      <c r="J250" s="151"/>
      <c r="K250" s="151"/>
      <c r="L250" s="151"/>
      <c r="M250" s="151"/>
      <c r="N250" s="151"/>
      <c r="O250" s="151"/>
      <c r="P250" s="151"/>
      <c r="Q250" s="151"/>
      <c r="R250" s="151"/>
      <c r="S250" s="151"/>
      <c r="T250" s="151"/>
      <c r="U250" s="151"/>
      <c r="V250" s="151"/>
      <c r="W250" s="151"/>
      <c r="X250" s="151"/>
      <c r="Y250" s="151"/>
      <c r="Z250" s="151"/>
    </row>
    <row r="251" spans="1:26" ht="16.5" customHeight="1" x14ac:dyDescent="0.3">
      <c r="A251" s="151"/>
      <c r="B251" s="151"/>
      <c r="C251" s="152"/>
      <c r="D251" s="152"/>
      <c r="E251" s="181"/>
      <c r="F251" s="181"/>
      <c r="G251" s="151"/>
      <c r="H251" s="151"/>
      <c r="I251" s="151"/>
      <c r="J251" s="151"/>
      <c r="K251" s="151"/>
      <c r="L251" s="151"/>
      <c r="M251" s="151"/>
      <c r="N251" s="151"/>
      <c r="O251" s="151"/>
      <c r="P251" s="151"/>
      <c r="Q251" s="151"/>
      <c r="R251" s="151"/>
      <c r="S251" s="151"/>
      <c r="T251" s="151"/>
      <c r="U251" s="151"/>
      <c r="V251" s="151"/>
      <c r="W251" s="151"/>
      <c r="X251" s="151"/>
      <c r="Y251" s="151"/>
      <c r="Z251" s="151"/>
    </row>
    <row r="252" spans="1:26" ht="16.5" customHeight="1" x14ac:dyDescent="0.3">
      <c r="A252" s="151"/>
      <c r="B252" s="151"/>
      <c r="C252" s="152"/>
      <c r="D252" s="152"/>
      <c r="E252" s="181"/>
      <c r="F252" s="181"/>
      <c r="G252" s="151"/>
      <c r="H252" s="151"/>
      <c r="I252" s="151"/>
      <c r="J252" s="151"/>
      <c r="K252" s="151"/>
      <c r="L252" s="151"/>
      <c r="M252" s="151"/>
      <c r="N252" s="151"/>
      <c r="O252" s="151"/>
      <c r="P252" s="151"/>
      <c r="Q252" s="151"/>
      <c r="R252" s="151"/>
      <c r="S252" s="151"/>
      <c r="T252" s="151"/>
      <c r="U252" s="151"/>
      <c r="V252" s="151"/>
      <c r="W252" s="151"/>
      <c r="X252" s="151"/>
      <c r="Y252" s="151"/>
      <c r="Z252" s="151"/>
    </row>
    <row r="253" spans="1:26" ht="16.5" customHeight="1" x14ac:dyDescent="0.3">
      <c r="A253" s="151"/>
      <c r="B253" s="151"/>
      <c r="C253" s="152"/>
      <c r="D253" s="152"/>
      <c r="E253" s="181"/>
      <c r="F253" s="181"/>
      <c r="G253" s="151"/>
      <c r="H253" s="151"/>
      <c r="I253" s="151"/>
      <c r="J253" s="151"/>
      <c r="K253" s="151"/>
      <c r="L253" s="151"/>
      <c r="M253" s="151"/>
      <c r="N253" s="151"/>
      <c r="O253" s="151"/>
      <c r="P253" s="151"/>
      <c r="Q253" s="151"/>
      <c r="R253" s="151"/>
      <c r="S253" s="151"/>
      <c r="T253" s="151"/>
      <c r="U253" s="151"/>
      <c r="V253" s="151"/>
      <c r="W253" s="151"/>
      <c r="X253" s="151"/>
      <c r="Y253" s="151"/>
      <c r="Z253" s="151"/>
    </row>
    <row r="254" spans="1:26" ht="16.5" customHeight="1" x14ac:dyDescent="0.3">
      <c r="A254" s="151"/>
      <c r="B254" s="151"/>
      <c r="C254" s="152"/>
      <c r="D254" s="152"/>
      <c r="E254" s="181"/>
      <c r="F254" s="181"/>
      <c r="G254" s="151"/>
      <c r="H254" s="151"/>
      <c r="I254" s="151"/>
      <c r="J254" s="151"/>
      <c r="K254" s="151"/>
      <c r="L254" s="151"/>
      <c r="M254" s="151"/>
      <c r="N254" s="151"/>
      <c r="O254" s="151"/>
      <c r="P254" s="151"/>
      <c r="Q254" s="151"/>
      <c r="R254" s="151"/>
      <c r="S254" s="151"/>
      <c r="T254" s="151"/>
      <c r="U254" s="151"/>
      <c r="V254" s="151"/>
      <c r="W254" s="151"/>
      <c r="X254" s="151"/>
      <c r="Y254" s="151"/>
      <c r="Z254" s="151"/>
    </row>
    <row r="255" spans="1:26" ht="16.5" customHeight="1" x14ac:dyDescent="0.3">
      <c r="A255" s="151"/>
      <c r="B255" s="151"/>
      <c r="C255" s="152"/>
      <c r="D255" s="152"/>
      <c r="E255" s="181"/>
      <c r="F255" s="181"/>
      <c r="G255" s="151"/>
      <c r="H255" s="151"/>
      <c r="I255" s="151"/>
      <c r="J255" s="151"/>
      <c r="K255" s="151"/>
      <c r="L255" s="151"/>
      <c r="M255" s="151"/>
      <c r="N255" s="151"/>
      <c r="O255" s="151"/>
      <c r="P255" s="151"/>
      <c r="Q255" s="151"/>
      <c r="R255" s="151"/>
      <c r="S255" s="151"/>
      <c r="T255" s="151"/>
      <c r="U255" s="151"/>
      <c r="V255" s="151"/>
      <c r="W255" s="151"/>
      <c r="X255" s="151"/>
      <c r="Y255" s="151"/>
      <c r="Z255" s="151"/>
    </row>
    <row r="256" spans="1:26" ht="16.5" customHeight="1" x14ac:dyDescent="0.3">
      <c r="A256" s="151"/>
      <c r="B256" s="151"/>
      <c r="C256" s="152"/>
      <c r="D256" s="152"/>
      <c r="E256" s="181"/>
      <c r="F256" s="181"/>
      <c r="G256" s="151"/>
      <c r="H256" s="151"/>
      <c r="I256" s="151"/>
      <c r="J256" s="151"/>
      <c r="K256" s="151"/>
      <c r="L256" s="151"/>
      <c r="M256" s="151"/>
      <c r="N256" s="151"/>
      <c r="O256" s="151"/>
      <c r="P256" s="151"/>
      <c r="Q256" s="151"/>
      <c r="R256" s="151"/>
      <c r="S256" s="151"/>
      <c r="T256" s="151"/>
      <c r="U256" s="151"/>
      <c r="V256" s="151"/>
      <c r="W256" s="151"/>
      <c r="X256" s="151"/>
      <c r="Y256" s="151"/>
      <c r="Z256" s="151"/>
    </row>
    <row r="257" spans="1:26" ht="16.5" customHeight="1" x14ac:dyDescent="0.3">
      <c r="A257" s="151"/>
      <c r="B257" s="151"/>
      <c r="C257" s="152"/>
      <c r="D257" s="152"/>
      <c r="E257" s="181"/>
      <c r="F257" s="181"/>
      <c r="G257" s="151"/>
      <c r="H257" s="151"/>
      <c r="I257" s="151"/>
      <c r="J257" s="151"/>
      <c r="K257" s="151"/>
      <c r="L257" s="151"/>
      <c r="M257" s="151"/>
      <c r="N257" s="151"/>
      <c r="O257" s="151"/>
      <c r="P257" s="151"/>
      <c r="Q257" s="151"/>
      <c r="R257" s="151"/>
      <c r="S257" s="151"/>
      <c r="T257" s="151"/>
      <c r="U257" s="151"/>
      <c r="V257" s="151"/>
      <c r="W257" s="151"/>
      <c r="X257" s="151"/>
      <c r="Y257" s="151"/>
      <c r="Z257" s="151"/>
    </row>
    <row r="258" spans="1:26" ht="16.5" customHeight="1" x14ac:dyDescent="0.3">
      <c r="A258" s="151"/>
      <c r="B258" s="151"/>
      <c r="C258" s="152"/>
      <c r="D258" s="152"/>
      <c r="E258" s="181"/>
      <c r="F258" s="181"/>
      <c r="G258" s="151"/>
      <c r="H258" s="151"/>
      <c r="I258" s="151"/>
      <c r="J258" s="151"/>
      <c r="K258" s="151"/>
      <c r="L258" s="151"/>
      <c r="M258" s="151"/>
      <c r="N258" s="151"/>
      <c r="O258" s="151"/>
      <c r="P258" s="151"/>
      <c r="Q258" s="151"/>
      <c r="R258" s="151"/>
      <c r="S258" s="151"/>
      <c r="T258" s="151"/>
      <c r="U258" s="151"/>
      <c r="V258" s="151"/>
      <c r="W258" s="151"/>
      <c r="X258" s="151"/>
      <c r="Y258" s="151"/>
      <c r="Z258" s="151"/>
    </row>
    <row r="259" spans="1:26" ht="16.5" customHeight="1" x14ac:dyDescent="0.3">
      <c r="A259" s="151"/>
      <c r="B259" s="151"/>
      <c r="C259" s="152"/>
      <c r="D259" s="152"/>
      <c r="E259" s="181"/>
      <c r="F259" s="181"/>
      <c r="G259" s="151"/>
      <c r="H259" s="151"/>
      <c r="I259" s="151"/>
      <c r="J259" s="151"/>
      <c r="K259" s="151"/>
      <c r="L259" s="151"/>
      <c r="M259" s="151"/>
      <c r="N259" s="151"/>
      <c r="O259" s="151"/>
      <c r="P259" s="151"/>
      <c r="Q259" s="151"/>
      <c r="R259" s="151"/>
      <c r="S259" s="151"/>
      <c r="T259" s="151"/>
      <c r="U259" s="151"/>
      <c r="V259" s="151"/>
      <c r="W259" s="151"/>
      <c r="X259" s="151"/>
      <c r="Y259" s="151"/>
      <c r="Z259" s="151"/>
    </row>
    <row r="260" spans="1:26" ht="16.5" customHeight="1" x14ac:dyDescent="0.3">
      <c r="A260" s="151"/>
      <c r="B260" s="151"/>
      <c r="C260" s="152"/>
      <c r="D260" s="152"/>
      <c r="E260" s="181"/>
      <c r="F260" s="181"/>
      <c r="G260" s="151"/>
      <c r="H260" s="151"/>
      <c r="I260" s="151"/>
      <c r="J260" s="151"/>
      <c r="K260" s="151"/>
      <c r="L260" s="151"/>
      <c r="M260" s="151"/>
      <c r="N260" s="151"/>
      <c r="O260" s="151"/>
      <c r="P260" s="151"/>
      <c r="Q260" s="151"/>
      <c r="R260" s="151"/>
      <c r="S260" s="151"/>
      <c r="T260" s="151"/>
      <c r="U260" s="151"/>
      <c r="V260" s="151"/>
      <c r="W260" s="151"/>
      <c r="X260" s="151"/>
      <c r="Y260" s="151"/>
      <c r="Z260" s="151"/>
    </row>
    <row r="261" spans="1:26" ht="16.5" customHeight="1" x14ac:dyDescent="0.3">
      <c r="A261" s="151"/>
      <c r="B261" s="151"/>
      <c r="C261" s="152"/>
      <c r="D261" s="152"/>
      <c r="E261" s="181"/>
      <c r="F261" s="181"/>
      <c r="G261" s="151"/>
      <c r="H261" s="151"/>
      <c r="I261" s="151"/>
      <c r="J261" s="151"/>
      <c r="K261" s="151"/>
      <c r="L261" s="151"/>
      <c r="M261" s="151"/>
      <c r="N261" s="151"/>
      <c r="O261" s="151"/>
      <c r="P261" s="151"/>
      <c r="Q261" s="151"/>
      <c r="R261" s="151"/>
      <c r="S261" s="151"/>
      <c r="T261" s="151"/>
      <c r="U261" s="151"/>
      <c r="V261" s="151"/>
      <c r="W261" s="151"/>
      <c r="X261" s="151"/>
      <c r="Y261" s="151"/>
      <c r="Z261" s="151"/>
    </row>
    <row r="262" spans="1:26" ht="16.5" customHeight="1" x14ac:dyDescent="0.3">
      <c r="A262" s="151"/>
      <c r="B262" s="151"/>
      <c r="C262" s="152"/>
      <c r="D262" s="152"/>
      <c r="E262" s="181"/>
      <c r="F262" s="181"/>
      <c r="G262" s="151"/>
      <c r="H262" s="151"/>
      <c r="I262" s="151"/>
      <c r="J262" s="151"/>
      <c r="K262" s="151"/>
      <c r="L262" s="151"/>
      <c r="M262" s="151"/>
      <c r="N262" s="151"/>
      <c r="O262" s="151"/>
      <c r="P262" s="151"/>
      <c r="Q262" s="151"/>
      <c r="R262" s="151"/>
      <c r="S262" s="151"/>
      <c r="T262" s="151"/>
      <c r="U262" s="151"/>
      <c r="V262" s="151"/>
      <c r="W262" s="151"/>
      <c r="X262" s="151"/>
      <c r="Y262" s="151"/>
      <c r="Z262" s="151"/>
    </row>
    <row r="263" spans="1:26" ht="16.5" customHeight="1" x14ac:dyDescent="0.3">
      <c r="A263" s="151"/>
      <c r="B263" s="151"/>
      <c r="C263" s="152"/>
      <c r="D263" s="152"/>
      <c r="E263" s="181"/>
      <c r="F263" s="181"/>
      <c r="G263" s="151"/>
      <c r="H263" s="151"/>
      <c r="I263" s="151"/>
      <c r="J263" s="151"/>
      <c r="K263" s="151"/>
      <c r="L263" s="151"/>
      <c r="M263" s="151"/>
      <c r="N263" s="151"/>
      <c r="O263" s="151"/>
      <c r="P263" s="151"/>
      <c r="Q263" s="151"/>
      <c r="R263" s="151"/>
      <c r="S263" s="151"/>
      <c r="T263" s="151"/>
      <c r="U263" s="151"/>
      <c r="V263" s="151"/>
      <c r="W263" s="151"/>
      <c r="X263" s="151"/>
      <c r="Y263" s="151"/>
      <c r="Z263" s="151"/>
    </row>
    <row r="264" spans="1:26" ht="16.5" customHeight="1" x14ac:dyDescent="0.3">
      <c r="A264" s="151"/>
      <c r="B264" s="151"/>
      <c r="C264" s="152"/>
      <c r="D264" s="152"/>
      <c r="E264" s="181"/>
      <c r="F264" s="181"/>
      <c r="G264" s="151"/>
      <c r="H264" s="151"/>
      <c r="I264" s="151"/>
      <c r="J264" s="151"/>
      <c r="K264" s="151"/>
      <c r="L264" s="151"/>
      <c r="M264" s="151"/>
      <c r="N264" s="151"/>
      <c r="O264" s="151"/>
      <c r="P264" s="151"/>
      <c r="Q264" s="151"/>
      <c r="R264" s="151"/>
      <c r="S264" s="151"/>
      <c r="T264" s="151"/>
      <c r="U264" s="151"/>
      <c r="V264" s="151"/>
      <c r="W264" s="151"/>
      <c r="X264" s="151"/>
      <c r="Y264" s="151"/>
      <c r="Z264" s="151"/>
    </row>
    <row r="265" spans="1:26" ht="16.5" customHeight="1" x14ac:dyDescent="0.3">
      <c r="A265" s="151"/>
      <c r="B265" s="151"/>
      <c r="C265" s="152"/>
      <c r="D265" s="152"/>
      <c r="E265" s="181"/>
      <c r="F265" s="181"/>
      <c r="G265" s="151"/>
      <c r="H265" s="151"/>
      <c r="I265" s="151"/>
      <c r="J265" s="151"/>
      <c r="K265" s="151"/>
      <c r="L265" s="151"/>
      <c r="M265" s="151"/>
      <c r="N265" s="151"/>
      <c r="O265" s="151"/>
      <c r="P265" s="151"/>
      <c r="Q265" s="151"/>
      <c r="R265" s="151"/>
      <c r="S265" s="151"/>
      <c r="T265" s="151"/>
      <c r="U265" s="151"/>
      <c r="V265" s="151"/>
      <c r="W265" s="151"/>
      <c r="X265" s="151"/>
      <c r="Y265" s="151"/>
      <c r="Z265" s="151"/>
    </row>
    <row r="266" spans="1:26" ht="16.5" customHeight="1" x14ac:dyDescent="0.3">
      <c r="A266" s="151"/>
      <c r="B266" s="151"/>
      <c r="C266" s="152"/>
      <c r="D266" s="152"/>
      <c r="E266" s="181"/>
      <c r="F266" s="181"/>
      <c r="G266" s="151"/>
      <c r="H266" s="151"/>
      <c r="I266" s="151"/>
      <c r="J266" s="151"/>
      <c r="K266" s="151"/>
      <c r="L266" s="151"/>
      <c r="M266" s="151"/>
      <c r="N266" s="151"/>
      <c r="O266" s="151"/>
      <c r="P266" s="151"/>
      <c r="Q266" s="151"/>
      <c r="R266" s="151"/>
      <c r="S266" s="151"/>
      <c r="T266" s="151"/>
      <c r="U266" s="151"/>
      <c r="V266" s="151"/>
      <c r="W266" s="151"/>
      <c r="X266" s="151"/>
      <c r="Y266" s="151"/>
      <c r="Z266" s="151"/>
    </row>
    <row r="267" spans="1:26" ht="16.5" customHeight="1" x14ac:dyDescent="0.3">
      <c r="A267" s="151"/>
      <c r="B267" s="151"/>
      <c r="C267" s="152"/>
      <c r="D267" s="152"/>
      <c r="E267" s="181"/>
      <c r="F267" s="181"/>
      <c r="G267" s="151"/>
      <c r="H267" s="151"/>
      <c r="I267" s="151"/>
      <c r="J267" s="151"/>
      <c r="K267" s="151"/>
      <c r="L267" s="151"/>
      <c r="M267" s="151"/>
      <c r="N267" s="151"/>
      <c r="O267" s="151"/>
      <c r="P267" s="151"/>
      <c r="Q267" s="151"/>
      <c r="R267" s="151"/>
      <c r="S267" s="151"/>
      <c r="T267" s="151"/>
      <c r="U267" s="151"/>
      <c r="V267" s="151"/>
      <c r="W267" s="151"/>
      <c r="X267" s="151"/>
      <c r="Y267" s="151"/>
      <c r="Z267" s="151"/>
    </row>
    <row r="268" spans="1:26" ht="16.5" customHeight="1" x14ac:dyDescent="0.3">
      <c r="A268" s="151"/>
      <c r="B268" s="151"/>
      <c r="C268" s="152"/>
      <c r="D268" s="152"/>
      <c r="E268" s="181"/>
      <c r="F268" s="181"/>
      <c r="G268" s="151"/>
      <c r="H268" s="151"/>
      <c r="I268" s="151"/>
      <c r="J268" s="151"/>
      <c r="K268" s="151"/>
      <c r="L268" s="151"/>
      <c r="M268" s="151"/>
      <c r="N268" s="151"/>
      <c r="O268" s="151"/>
      <c r="P268" s="151"/>
      <c r="Q268" s="151"/>
      <c r="R268" s="151"/>
      <c r="S268" s="151"/>
      <c r="T268" s="151"/>
      <c r="U268" s="151"/>
      <c r="V268" s="151"/>
      <c r="W268" s="151"/>
      <c r="X268" s="151"/>
      <c r="Y268" s="151"/>
      <c r="Z268" s="151"/>
    </row>
    <row r="269" spans="1:26" ht="16.5" customHeight="1" x14ac:dyDescent="0.3">
      <c r="A269" s="151"/>
      <c r="B269" s="151"/>
      <c r="C269" s="152"/>
      <c r="D269" s="152"/>
      <c r="E269" s="181"/>
      <c r="F269" s="181"/>
      <c r="G269" s="151"/>
      <c r="H269" s="151"/>
      <c r="I269" s="151"/>
      <c r="J269" s="151"/>
      <c r="K269" s="151"/>
      <c r="L269" s="151"/>
      <c r="M269" s="151"/>
      <c r="N269" s="151"/>
      <c r="O269" s="151"/>
      <c r="P269" s="151"/>
      <c r="Q269" s="151"/>
      <c r="R269" s="151"/>
      <c r="S269" s="151"/>
      <c r="T269" s="151"/>
      <c r="U269" s="151"/>
      <c r="V269" s="151"/>
      <c r="W269" s="151"/>
      <c r="X269" s="151"/>
      <c r="Y269" s="151"/>
      <c r="Z269" s="151"/>
    </row>
    <row r="270" spans="1:26" ht="16.5" customHeight="1" x14ac:dyDescent="0.3">
      <c r="A270" s="151"/>
      <c r="B270" s="151"/>
      <c r="C270" s="152"/>
      <c r="D270" s="152"/>
      <c r="E270" s="181"/>
      <c r="F270" s="181"/>
      <c r="G270" s="151"/>
      <c r="H270" s="151"/>
      <c r="I270" s="151"/>
      <c r="J270" s="151"/>
      <c r="K270" s="151"/>
      <c r="L270" s="151"/>
      <c r="M270" s="151"/>
      <c r="N270" s="151"/>
      <c r="O270" s="151"/>
      <c r="P270" s="151"/>
      <c r="Q270" s="151"/>
      <c r="R270" s="151"/>
      <c r="S270" s="151"/>
      <c r="T270" s="151"/>
      <c r="U270" s="151"/>
      <c r="V270" s="151"/>
      <c r="W270" s="151"/>
      <c r="X270" s="151"/>
      <c r="Y270" s="151"/>
      <c r="Z270" s="151"/>
    </row>
    <row r="271" spans="1:26" ht="16.5" customHeight="1" x14ac:dyDescent="0.3">
      <c r="A271" s="151"/>
      <c r="B271" s="151"/>
      <c r="C271" s="152"/>
      <c r="D271" s="152"/>
      <c r="E271" s="181"/>
      <c r="F271" s="181"/>
      <c r="G271" s="151"/>
      <c r="H271" s="151"/>
      <c r="I271" s="151"/>
      <c r="J271" s="151"/>
      <c r="K271" s="151"/>
      <c r="L271" s="151"/>
      <c r="M271" s="151"/>
      <c r="N271" s="151"/>
      <c r="O271" s="151"/>
      <c r="P271" s="151"/>
      <c r="Q271" s="151"/>
      <c r="R271" s="151"/>
      <c r="S271" s="151"/>
      <c r="T271" s="151"/>
      <c r="U271" s="151"/>
      <c r="V271" s="151"/>
      <c r="W271" s="151"/>
      <c r="X271" s="151"/>
      <c r="Y271" s="151"/>
      <c r="Z271" s="151"/>
    </row>
    <row r="272" spans="1:26" ht="16.5" customHeight="1" x14ac:dyDescent="0.3">
      <c r="A272" s="151"/>
      <c r="B272" s="151"/>
      <c r="C272" s="152"/>
      <c r="D272" s="152"/>
      <c r="E272" s="181"/>
      <c r="F272" s="181"/>
      <c r="G272" s="151"/>
      <c r="H272" s="151"/>
      <c r="I272" s="151"/>
      <c r="J272" s="151"/>
      <c r="K272" s="151"/>
      <c r="L272" s="151"/>
      <c r="M272" s="151"/>
      <c r="N272" s="151"/>
      <c r="O272" s="151"/>
      <c r="P272" s="151"/>
      <c r="Q272" s="151"/>
      <c r="R272" s="151"/>
      <c r="S272" s="151"/>
      <c r="T272" s="151"/>
      <c r="U272" s="151"/>
      <c r="V272" s="151"/>
      <c r="W272" s="151"/>
      <c r="X272" s="151"/>
      <c r="Y272" s="151"/>
      <c r="Z272" s="151"/>
    </row>
    <row r="273" spans="1:26" ht="16.5" customHeight="1" x14ac:dyDescent="0.3">
      <c r="A273" s="151"/>
      <c r="B273" s="151"/>
      <c r="C273" s="152"/>
      <c r="D273" s="152"/>
      <c r="E273" s="181"/>
      <c r="F273" s="181"/>
      <c r="G273" s="151"/>
      <c r="H273" s="151"/>
      <c r="I273" s="151"/>
      <c r="J273" s="151"/>
      <c r="K273" s="151"/>
      <c r="L273" s="151"/>
      <c r="M273" s="151"/>
      <c r="N273" s="151"/>
      <c r="O273" s="151"/>
      <c r="P273" s="151"/>
      <c r="Q273" s="151"/>
      <c r="R273" s="151"/>
      <c r="S273" s="151"/>
      <c r="T273" s="151"/>
      <c r="U273" s="151"/>
      <c r="V273" s="151"/>
      <c r="W273" s="151"/>
      <c r="X273" s="151"/>
      <c r="Y273" s="151"/>
      <c r="Z273" s="151"/>
    </row>
    <row r="274" spans="1:26" ht="16.5" customHeight="1" x14ac:dyDescent="0.3">
      <c r="A274" s="151"/>
      <c r="B274" s="151"/>
      <c r="C274" s="152"/>
      <c r="D274" s="152"/>
      <c r="E274" s="181"/>
      <c r="F274" s="181"/>
      <c r="G274" s="151"/>
      <c r="H274" s="151"/>
      <c r="I274" s="151"/>
      <c r="J274" s="151"/>
      <c r="K274" s="151"/>
      <c r="L274" s="151"/>
      <c r="M274" s="151"/>
      <c r="N274" s="151"/>
      <c r="O274" s="151"/>
      <c r="P274" s="151"/>
      <c r="Q274" s="151"/>
      <c r="R274" s="151"/>
      <c r="S274" s="151"/>
      <c r="T274" s="151"/>
      <c r="U274" s="151"/>
      <c r="V274" s="151"/>
      <c r="W274" s="151"/>
      <c r="X274" s="151"/>
      <c r="Y274" s="151"/>
      <c r="Z274" s="151"/>
    </row>
    <row r="275" spans="1:26" ht="16.5" customHeight="1" x14ac:dyDescent="0.3">
      <c r="A275" s="151"/>
      <c r="B275" s="151"/>
      <c r="C275" s="152"/>
      <c r="D275" s="152"/>
      <c r="E275" s="181"/>
      <c r="F275" s="181"/>
      <c r="G275" s="151"/>
      <c r="H275" s="151"/>
      <c r="I275" s="151"/>
      <c r="J275" s="151"/>
      <c r="K275" s="151"/>
      <c r="L275" s="151"/>
      <c r="M275" s="151"/>
      <c r="N275" s="151"/>
      <c r="O275" s="151"/>
      <c r="P275" s="151"/>
      <c r="Q275" s="151"/>
      <c r="R275" s="151"/>
      <c r="S275" s="151"/>
      <c r="T275" s="151"/>
      <c r="U275" s="151"/>
      <c r="V275" s="151"/>
      <c r="W275" s="151"/>
      <c r="X275" s="151"/>
      <c r="Y275" s="151"/>
      <c r="Z275" s="151"/>
    </row>
    <row r="276" spans="1:26" ht="16.5" customHeight="1" x14ac:dyDescent="0.3">
      <c r="A276" s="151"/>
      <c r="B276" s="151"/>
      <c r="C276" s="152"/>
      <c r="D276" s="152"/>
      <c r="E276" s="181"/>
      <c r="F276" s="181"/>
      <c r="G276" s="151"/>
      <c r="H276" s="151"/>
      <c r="I276" s="151"/>
      <c r="J276" s="151"/>
      <c r="K276" s="151"/>
      <c r="L276" s="151"/>
      <c r="M276" s="151"/>
      <c r="N276" s="151"/>
      <c r="O276" s="151"/>
      <c r="P276" s="151"/>
      <c r="Q276" s="151"/>
      <c r="R276" s="151"/>
      <c r="S276" s="151"/>
      <c r="T276" s="151"/>
      <c r="U276" s="151"/>
      <c r="V276" s="151"/>
      <c r="W276" s="151"/>
      <c r="X276" s="151"/>
      <c r="Y276" s="151"/>
      <c r="Z276" s="151"/>
    </row>
    <row r="277" spans="1:26" ht="16.5" customHeight="1" x14ac:dyDescent="0.3">
      <c r="A277" s="151"/>
      <c r="B277" s="151"/>
      <c r="C277" s="152"/>
      <c r="D277" s="152"/>
      <c r="E277" s="181"/>
      <c r="F277" s="181"/>
      <c r="G277" s="151"/>
      <c r="H277" s="151"/>
      <c r="I277" s="151"/>
      <c r="J277" s="151"/>
      <c r="K277" s="151"/>
      <c r="L277" s="151"/>
      <c r="M277" s="151"/>
      <c r="N277" s="151"/>
      <c r="O277" s="151"/>
      <c r="P277" s="151"/>
      <c r="Q277" s="151"/>
      <c r="R277" s="151"/>
      <c r="S277" s="151"/>
      <c r="T277" s="151"/>
      <c r="U277" s="151"/>
      <c r="V277" s="151"/>
      <c r="W277" s="151"/>
      <c r="X277" s="151"/>
      <c r="Y277" s="151"/>
      <c r="Z277" s="151"/>
    </row>
  </sheetData>
  <mergeCells count="9">
    <mergeCell ref="R29:T29"/>
    <mergeCell ref="Q29:Q30"/>
    <mergeCell ref="Q28:T28"/>
    <mergeCell ref="H1:K1"/>
    <mergeCell ref="L1:O1"/>
    <mergeCell ref="Q1:T1"/>
    <mergeCell ref="H2:K2"/>
    <mergeCell ref="H5:H6"/>
    <mergeCell ref="Q27:T27"/>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 Generalidades</vt:lpstr>
      <vt:lpstr>Anexo_hoja de vida indicador</vt:lpstr>
      <vt:lpstr>2. Actividades_Tareas_vig</vt:lpstr>
      <vt:lpstr>3. Metas Proyecto de Inv</vt:lpstr>
      <vt:lpstr>4.Magnitud_Presupuesto</vt:lpstr>
      <vt:lpstr>5. Metas_PDD</vt:lpstr>
      <vt:lpstr>6. Territorialización</vt:lpstr>
      <vt:lpstr>ANEXO_ODS</vt:lpstr>
      <vt:lpstr>ANEXO_VARIABLES</vt:lpstr>
      <vt:lpstr>GLOSARIO</vt:lpstr>
      <vt:lpstr>INSTRUCCIÓN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Alba Riveros</cp:lastModifiedBy>
  <dcterms:created xsi:type="dcterms:W3CDTF">2016-09-13T14:01:46Z</dcterms:created>
  <dcterms:modified xsi:type="dcterms:W3CDTF">2025-01-08T20:03:45Z</dcterms:modified>
</cp:coreProperties>
</file>